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2347981\RECORDS-NI_7.1.2\Offline Records (RN)\LDU ~ Services Delivery - Policy - Learning Disability Services(2)\"/>
    </mc:Choice>
  </mc:AlternateContent>
  <xr:revisionPtr revIDLastSave="0" documentId="13_ncr:1_{DDC3A9A3-B9DB-4775-B9CF-AA986DA312A3}" xr6:coauthVersionLast="47" xr6:coauthVersionMax="47" xr10:uidLastSave="{00000000-0000-0000-0000-000000000000}"/>
  <bookViews>
    <workbookView xWindow="-108" yWindow="-108" windowWidth="23256" windowHeight="12576" xr2:uid="{00000000-000D-0000-FFFF-FFFF00000000}"/>
  </bookViews>
  <sheets>
    <sheet name="Adult Day Care" sheetId="1" r:id="rId1"/>
    <sheet name="Short Breaks &amp; Transport" sheetId="2" r:id="rId2"/>
  </sheets>
  <definedNames>
    <definedName name="_xlnm.Print_Area" localSheetId="0">'Adult Day Care'!$A$1:$AB$179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97" i="2" l="1"/>
  <c r="AI98" i="2"/>
  <c r="AI99" i="2"/>
  <c r="AI100" i="2"/>
  <c r="AG97" i="2"/>
  <c r="AG98" i="2"/>
  <c r="AG99" i="2"/>
  <c r="AG100" i="2"/>
  <c r="AI96" i="2"/>
  <c r="AG96" i="2"/>
  <c r="AE97" i="2"/>
  <c r="AE98" i="2"/>
  <c r="AE99" i="2"/>
  <c r="AE100" i="2"/>
  <c r="AE96" i="2"/>
  <c r="AI67" i="2"/>
  <c r="AI68" i="2"/>
  <c r="AI69" i="2"/>
  <c r="AI70" i="2"/>
  <c r="AI66" i="2"/>
  <c r="AG67" i="2"/>
  <c r="AG68" i="2"/>
  <c r="AG69" i="2"/>
  <c r="AG70" i="2"/>
  <c r="AG66" i="2"/>
  <c r="AE67" i="2"/>
  <c r="AE68" i="2"/>
  <c r="AE69" i="2"/>
  <c r="AE70" i="2"/>
  <c r="AE66" i="2"/>
  <c r="AI37" i="2"/>
  <c r="AI38" i="2"/>
  <c r="AI39" i="2"/>
  <c r="AI40" i="2"/>
  <c r="AG37" i="2"/>
  <c r="AG38" i="2"/>
  <c r="AG39" i="2"/>
  <c r="AG40" i="2"/>
  <c r="AE37" i="2"/>
  <c r="AE38" i="2"/>
  <c r="AE39" i="2"/>
  <c r="AE40" i="2"/>
  <c r="AI36" i="2"/>
  <c r="AG36" i="2"/>
  <c r="AE36" i="2"/>
  <c r="AI7" i="2" l="1"/>
  <c r="AI8" i="2"/>
  <c r="AI9" i="2"/>
  <c r="AI10" i="2"/>
  <c r="AI6" i="2"/>
  <c r="AG7" i="2"/>
  <c r="AG8" i="2"/>
  <c r="AG9" i="2"/>
  <c r="AG10" i="2"/>
  <c r="AE7" i="2"/>
  <c r="AE8" i="2"/>
  <c r="AE9" i="2"/>
  <c r="AE10" i="2"/>
  <c r="AG6" i="2"/>
  <c r="AE6" i="2"/>
  <c r="AK161" i="1"/>
  <c r="AK158" i="1"/>
  <c r="AI161" i="1"/>
  <c r="AI158" i="1"/>
  <c r="AI159" i="1"/>
  <c r="AI160" i="1"/>
  <c r="AI157" i="1"/>
  <c r="AG161" i="1"/>
  <c r="AG158" i="1"/>
  <c r="AG159" i="1"/>
  <c r="AG160" i="1"/>
  <c r="AG157" i="1"/>
  <c r="Y158" i="1"/>
  <c r="W158" i="1"/>
  <c r="U158" i="1"/>
  <c r="S158" i="1"/>
  <c r="Q158" i="1"/>
  <c r="AE158" i="1"/>
  <c r="AE159" i="1"/>
  <c r="AE160" i="1"/>
  <c r="AE161" i="1"/>
  <c r="AE157" i="1"/>
  <c r="AI128" i="1"/>
  <c r="AI129" i="1"/>
  <c r="AI130" i="1"/>
  <c r="AI131" i="1"/>
  <c r="AI127" i="1"/>
  <c r="AG128" i="1"/>
  <c r="AG129" i="1"/>
  <c r="AG130" i="1"/>
  <c r="AG131" i="1"/>
  <c r="AG127" i="1"/>
  <c r="AE128" i="1"/>
  <c r="AE129" i="1"/>
  <c r="AE130" i="1"/>
  <c r="AE131" i="1"/>
  <c r="AE127" i="1"/>
  <c r="AI98" i="1" l="1"/>
  <c r="AI99" i="1"/>
  <c r="AI100" i="1"/>
  <c r="AI101" i="1"/>
  <c r="AI97" i="1"/>
  <c r="AG98" i="1"/>
  <c r="AG99" i="1"/>
  <c r="AG100" i="1"/>
  <c r="AG101" i="1"/>
  <c r="AG97" i="1"/>
  <c r="AE98" i="1"/>
  <c r="AE99" i="1"/>
  <c r="AE100" i="1"/>
  <c r="AE101" i="1"/>
  <c r="AE97" i="1"/>
  <c r="AG67" i="1"/>
  <c r="AI67" i="1"/>
  <c r="AK67" i="1"/>
  <c r="AG68" i="1"/>
  <c r="AI68" i="1"/>
  <c r="AK68" i="1"/>
  <c r="AI37" i="1"/>
  <c r="AI38" i="1"/>
  <c r="AI39" i="1"/>
  <c r="AI40" i="1"/>
  <c r="AI36" i="1"/>
  <c r="AG37" i="1"/>
  <c r="AG38" i="1"/>
  <c r="AG39" i="1"/>
  <c r="AG40" i="1"/>
  <c r="AG36" i="1"/>
  <c r="AE37" i="1"/>
  <c r="AE38" i="1"/>
  <c r="AE39" i="1"/>
  <c r="AE40" i="1"/>
  <c r="AE36" i="1"/>
  <c r="AI69" i="1"/>
  <c r="AI70" i="1"/>
  <c r="AI71" i="1"/>
  <c r="AG69" i="1"/>
  <c r="AG70" i="1"/>
  <c r="AG71" i="1"/>
  <c r="AE67" i="1"/>
  <c r="AE68" i="1"/>
  <c r="AE69" i="1"/>
  <c r="AE70" i="1"/>
  <c r="AE71" i="1"/>
  <c r="AC97" i="2"/>
  <c r="AC98" i="2"/>
  <c r="AC99" i="2"/>
  <c r="AC100" i="2"/>
  <c r="AC96" i="2"/>
  <c r="AC67" i="2"/>
  <c r="AC68" i="2"/>
  <c r="AC69" i="2"/>
  <c r="AC70" i="2"/>
  <c r="AC66" i="2"/>
  <c r="AC37" i="2"/>
  <c r="AC38" i="2"/>
  <c r="AC39" i="2"/>
  <c r="AC40" i="2"/>
  <c r="AC36" i="2"/>
  <c r="AC7" i="2"/>
  <c r="AC8" i="2"/>
  <c r="AC9" i="2"/>
  <c r="AC10" i="2"/>
  <c r="AC6" i="2"/>
  <c r="AC158" i="1" l="1"/>
  <c r="AC159" i="1"/>
  <c r="AC160" i="1"/>
  <c r="AC161" i="1"/>
  <c r="AC157" i="1"/>
  <c r="AC128" i="1"/>
  <c r="AC129" i="1"/>
  <c r="AC130" i="1"/>
  <c r="AC131" i="1"/>
  <c r="AC127" i="1"/>
  <c r="AC98" i="1"/>
  <c r="AC99" i="1"/>
  <c r="AC100" i="1"/>
  <c r="AC101" i="1"/>
  <c r="AC97" i="1"/>
  <c r="AC68" i="1"/>
  <c r="AC69" i="1"/>
  <c r="AC70" i="1"/>
  <c r="AC71" i="1"/>
  <c r="AC67" i="1"/>
  <c r="AC38" i="1"/>
  <c r="AC39" i="1"/>
  <c r="AC40" i="1"/>
  <c r="AC37" i="1"/>
  <c r="AC36" i="1"/>
  <c r="AK36" i="1"/>
  <c r="AA36" i="1"/>
  <c r="AA97" i="2"/>
  <c r="AA98" i="2"/>
  <c r="AA99" i="2"/>
  <c r="AA100" i="2"/>
  <c r="AA96" i="2"/>
  <c r="AA67" i="2"/>
  <c r="AA68" i="2"/>
  <c r="AA69" i="2"/>
  <c r="AA70" i="2"/>
  <c r="AA66" i="2"/>
  <c r="AA37" i="2"/>
  <c r="AA38" i="2"/>
  <c r="AA39" i="2"/>
  <c r="AA40" i="2"/>
  <c r="AA36" i="2"/>
  <c r="AA7" i="2"/>
  <c r="AA8" i="2"/>
  <c r="AA9" i="2"/>
  <c r="AA10" i="2"/>
  <c r="AA6" i="2"/>
  <c r="AK159" i="1"/>
  <c r="AK160" i="1"/>
  <c r="AK157" i="1"/>
  <c r="AK128" i="1"/>
  <c r="AK129" i="1"/>
  <c r="AK130" i="1"/>
  <c r="AK131" i="1"/>
  <c r="AK127" i="1"/>
  <c r="AK98" i="1"/>
  <c r="AK99" i="1"/>
  <c r="AK100" i="1"/>
  <c r="AK101" i="1"/>
  <c r="AK97" i="1"/>
  <c r="AK69" i="1"/>
  <c r="AK70" i="1"/>
  <c r="AK71" i="1"/>
  <c r="AK37" i="1"/>
  <c r="AK38" i="1"/>
  <c r="AK39" i="1"/>
  <c r="AK40" i="1"/>
  <c r="AK97" i="2" l="1"/>
  <c r="AK98" i="2"/>
  <c r="AK99" i="2"/>
  <c r="AK100" i="2"/>
  <c r="AK96" i="2"/>
  <c r="Y97" i="2"/>
  <c r="Y98" i="2"/>
  <c r="Y99" i="2"/>
  <c r="Y100" i="2"/>
  <c r="Y96" i="2"/>
  <c r="AK67" i="2"/>
  <c r="AK68" i="2"/>
  <c r="AK69" i="2"/>
  <c r="AK70" i="2"/>
  <c r="AK66" i="2"/>
  <c r="Y67" i="2"/>
  <c r="Y68" i="2"/>
  <c r="Y69" i="2"/>
  <c r="Y70" i="2"/>
  <c r="Y66" i="2"/>
  <c r="AK37" i="2"/>
  <c r="AK38" i="2"/>
  <c r="AK39" i="2"/>
  <c r="AK40" i="2"/>
  <c r="Y37" i="2"/>
  <c r="Y38" i="2"/>
  <c r="Y39" i="2"/>
  <c r="Y40" i="2"/>
  <c r="W37" i="2"/>
  <c r="W38" i="2"/>
  <c r="W39" i="2"/>
  <c r="W40" i="2"/>
  <c r="AK7" i="2"/>
  <c r="AK8" i="2"/>
  <c r="AK9" i="2"/>
  <c r="AK10" i="2"/>
  <c r="AK6" i="2"/>
  <c r="Y7" i="2"/>
  <c r="Y8" i="2"/>
  <c r="Y9" i="2"/>
  <c r="Y10" i="2"/>
  <c r="Y6" i="2"/>
  <c r="AK36" i="2"/>
  <c r="Y36" i="2"/>
  <c r="AA158" i="1"/>
  <c r="AA159" i="1"/>
  <c r="AA160" i="1"/>
  <c r="AA161" i="1"/>
  <c r="Y159" i="1"/>
  <c r="Y160" i="1"/>
  <c r="Y161" i="1"/>
  <c r="AA157" i="1"/>
  <c r="Y157" i="1"/>
  <c r="AA128" i="1"/>
  <c r="AA129" i="1"/>
  <c r="AA130" i="1"/>
  <c r="AA131" i="1"/>
  <c r="Y128" i="1"/>
  <c r="Y129" i="1"/>
  <c r="Y130" i="1"/>
  <c r="Y131" i="1"/>
  <c r="AA127" i="1"/>
  <c r="Y127" i="1"/>
  <c r="AA98" i="1"/>
  <c r="AA99" i="1"/>
  <c r="AA100" i="1"/>
  <c r="AA101" i="1"/>
  <c r="AA97" i="1"/>
  <c r="Y98" i="1"/>
  <c r="Y99" i="1"/>
  <c r="Y100" i="1"/>
  <c r="Y101" i="1"/>
  <c r="Y97" i="1"/>
  <c r="AA68" i="1"/>
  <c r="AA69" i="1"/>
  <c r="AA70" i="1"/>
  <c r="AA71" i="1"/>
  <c r="AA67" i="1"/>
  <c r="Y68" i="1"/>
  <c r="Y69" i="1"/>
  <c r="Y70" i="1"/>
  <c r="Y71" i="1"/>
  <c r="Y67" i="1"/>
  <c r="AA37" i="1"/>
  <c r="AA38" i="1"/>
  <c r="AA39" i="1"/>
  <c r="AA40" i="1"/>
  <c r="Y37" i="1"/>
  <c r="Y38" i="1"/>
  <c r="Y39" i="1"/>
  <c r="Y40" i="1"/>
  <c r="Y36" i="1"/>
  <c r="U100" i="2"/>
  <c r="U99" i="2"/>
  <c r="U98" i="2"/>
  <c r="U97" i="2"/>
  <c r="U96" i="2"/>
  <c r="U67" i="2"/>
  <c r="U68" i="2"/>
  <c r="U69" i="2"/>
  <c r="U70" i="2"/>
  <c r="U66" i="2"/>
  <c r="U36" i="2"/>
  <c r="U40" i="2"/>
  <c r="U39" i="2"/>
  <c r="U38" i="2"/>
  <c r="U37" i="2"/>
  <c r="U7" i="2"/>
  <c r="U8" i="2"/>
  <c r="U9" i="2"/>
  <c r="U10" i="2"/>
  <c r="U6" i="2"/>
  <c r="U159" i="1"/>
  <c r="U160" i="1"/>
  <c r="U161" i="1"/>
  <c r="U157" i="1"/>
  <c r="W157" i="1"/>
  <c r="U128" i="1"/>
  <c r="U129" i="1"/>
  <c r="U130" i="1"/>
  <c r="U131" i="1"/>
  <c r="U127" i="1"/>
  <c r="W127" i="1"/>
  <c r="U98" i="1"/>
  <c r="U99" i="1"/>
  <c r="U100" i="1"/>
  <c r="U101" i="1"/>
  <c r="U97" i="1"/>
  <c r="W97" i="1"/>
  <c r="U68" i="1"/>
  <c r="U69" i="1"/>
  <c r="U70" i="1"/>
  <c r="U71" i="1"/>
  <c r="U67" i="1"/>
  <c r="U37" i="1"/>
  <c r="U38" i="1"/>
  <c r="U39" i="1"/>
  <c r="U40" i="1"/>
  <c r="U36" i="1"/>
  <c r="S36" i="1"/>
  <c r="W36" i="1"/>
  <c r="W100" i="2"/>
  <c r="W99" i="2"/>
  <c r="W98" i="2"/>
  <c r="W97" i="2"/>
  <c r="W96" i="2"/>
  <c r="S100" i="2"/>
  <c r="S99" i="2"/>
  <c r="S98" i="2"/>
  <c r="S97" i="2"/>
  <c r="S96" i="2"/>
  <c r="Q96" i="2"/>
  <c r="W70" i="2"/>
  <c r="W69" i="2"/>
  <c r="W68" i="2"/>
  <c r="W67" i="2"/>
  <c r="W66" i="2"/>
  <c r="S70" i="2"/>
  <c r="S69" i="2"/>
  <c r="S68" i="2"/>
  <c r="S67" i="2"/>
  <c r="S66" i="2"/>
  <c r="Q67" i="2"/>
  <c r="Q68" i="2"/>
  <c r="Q69" i="2"/>
  <c r="Q70" i="2"/>
  <c r="Q66" i="2"/>
  <c r="W36" i="2"/>
  <c r="S40" i="2"/>
  <c r="S39" i="2"/>
  <c r="S38" i="2"/>
  <c r="S37" i="2"/>
  <c r="S36" i="2"/>
  <c r="Q40" i="2"/>
  <c r="Q39" i="2"/>
  <c r="Q38" i="2"/>
  <c r="Q37" i="2"/>
  <c r="Q36" i="2"/>
  <c r="W7" i="2"/>
  <c r="W8" i="2"/>
  <c r="W9" i="2"/>
  <c r="W10" i="2"/>
  <c r="W6" i="2"/>
  <c r="S7" i="2"/>
  <c r="S8" i="2"/>
  <c r="S9" i="2"/>
  <c r="S10" i="2"/>
  <c r="S6" i="2"/>
  <c r="Q7" i="2"/>
  <c r="Q8" i="2"/>
  <c r="Q9" i="2"/>
  <c r="Q10" i="2"/>
  <c r="Q6" i="2"/>
  <c r="Q159" i="1"/>
  <c r="Q160" i="1"/>
  <c r="Q161" i="1"/>
  <c r="Q157" i="1"/>
  <c r="W161" i="1"/>
  <c r="W160" i="1"/>
  <c r="W159" i="1"/>
  <c r="S161" i="1"/>
  <c r="S160" i="1"/>
  <c r="S159" i="1"/>
  <c r="S157" i="1"/>
  <c r="W131" i="1"/>
  <c r="W130" i="1"/>
  <c r="W129" i="1"/>
  <c r="W128" i="1"/>
  <c r="S131" i="1"/>
  <c r="S130" i="1"/>
  <c r="S129" i="1"/>
  <c r="S128" i="1"/>
  <c r="S127" i="1"/>
  <c r="Q131" i="1"/>
  <c r="Q130" i="1"/>
  <c r="Q129" i="1"/>
  <c r="Q128" i="1"/>
  <c r="Q127" i="1"/>
  <c r="W101" i="1"/>
  <c r="W100" i="1"/>
  <c r="W99" i="1"/>
  <c r="W98" i="1"/>
  <c r="S101" i="1"/>
  <c r="S100" i="1"/>
  <c r="S99" i="1"/>
  <c r="S98" i="1"/>
  <c r="S97" i="1"/>
  <c r="Q98" i="1"/>
  <c r="Q99" i="1"/>
  <c r="Q100" i="1"/>
  <c r="Q101" i="1"/>
  <c r="Q97" i="1"/>
  <c r="W71" i="1"/>
  <c r="W70" i="1"/>
  <c r="W69" i="1"/>
  <c r="W68" i="1"/>
  <c r="W67" i="1"/>
  <c r="S71" i="1"/>
  <c r="S70" i="1"/>
  <c r="S69" i="1"/>
  <c r="S68" i="1"/>
  <c r="S67" i="1"/>
  <c r="Q71" i="1"/>
  <c r="Q70" i="1"/>
  <c r="Q69" i="1"/>
  <c r="Q68" i="1"/>
  <c r="Q67" i="1"/>
  <c r="W37" i="1"/>
  <c r="W38" i="1"/>
  <c r="W39" i="1"/>
  <c r="W40" i="1"/>
  <c r="S37" i="1"/>
  <c r="S38" i="1"/>
  <c r="S39" i="1"/>
  <c r="S40" i="1"/>
  <c r="Q40" i="1"/>
  <c r="Q39" i="1"/>
  <c r="Q38" i="1"/>
  <c r="Q37" i="1"/>
  <c r="Q36" i="1"/>
  <c r="Q99" i="2"/>
  <c r="Q97" i="2"/>
  <c r="Q98" i="2"/>
  <c r="Q100" i="2"/>
  <c r="O157" i="1" l="1"/>
  <c r="O158" i="1"/>
  <c r="G7" i="1" l="1"/>
  <c r="G8" i="1"/>
  <c r="G9" i="1"/>
  <c r="G10" i="1"/>
  <c r="G6" i="1"/>
  <c r="M158" i="1"/>
  <c r="M10" i="2"/>
  <c r="M9" i="2"/>
  <c r="O9" i="2"/>
  <c r="M8" i="2"/>
  <c r="M7" i="2"/>
  <c r="M6" i="2"/>
  <c r="O36" i="1"/>
  <c r="O37" i="1"/>
  <c r="O38" i="1"/>
  <c r="O39" i="1"/>
  <c r="O40" i="1"/>
  <c r="G9" i="2" l="1"/>
  <c r="E9" i="2"/>
  <c r="M67" i="1"/>
  <c r="M68" i="1"/>
  <c r="M69" i="1"/>
  <c r="M70" i="1"/>
  <c r="M71" i="1"/>
  <c r="O97" i="2" l="1"/>
  <c r="O98" i="2"/>
  <c r="O99" i="2"/>
  <c r="O100" i="2"/>
  <c r="O96" i="2"/>
  <c r="M97" i="2"/>
  <c r="M98" i="2"/>
  <c r="M99" i="2"/>
  <c r="M100" i="2"/>
  <c r="M96" i="2"/>
  <c r="K97" i="2"/>
  <c r="K98" i="2"/>
  <c r="K99" i="2"/>
  <c r="K100" i="2"/>
  <c r="K96" i="2"/>
  <c r="O131" i="1" l="1"/>
  <c r="M131" i="1"/>
  <c r="K131" i="1"/>
  <c r="I131" i="1"/>
  <c r="G131" i="1"/>
  <c r="E131" i="1"/>
  <c r="O130" i="1"/>
  <c r="M130" i="1"/>
  <c r="K130" i="1"/>
  <c r="I130" i="1"/>
  <c r="G130" i="1"/>
  <c r="E130" i="1"/>
  <c r="O129" i="1"/>
  <c r="M129" i="1"/>
  <c r="K129" i="1"/>
  <c r="I129" i="1"/>
  <c r="G129" i="1"/>
  <c r="E129" i="1"/>
  <c r="O128" i="1"/>
  <c r="M128" i="1"/>
  <c r="K128" i="1"/>
  <c r="I128" i="1"/>
  <c r="G128" i="1"/>
  <c r="E128" i="1"/>
  <c r="O127" i="1"/>
  <c r="M127" i="1"/>
  <c r="K127" i="1"/>
  <c r="I127" i="1"/>
  <c r="G127" i="1"/>
  <c r="E127" i="1"/>
  <c r="O161" i="1"/>
  <c r="M161" i="1"/>
  <c r="K161" i="1"/>
  <c r="I161" i="1"/>
  <c r="G161" i="1"/>
  <c r="E161" i="1"/>
  <c r="O160" i="1"/>
  <c r="M160" i="1"/>
  <c r="K160" i="1"/>
  <c r="I160" i="1"/>
  <c r="G160" i="1"/>
  <c r="E160" i="1"/>
  <c r="O159" i="1"/>
  <c r="M159" i="1"/>
  <c r="K159" i="1"/>
  <c r="I159" i="1"/>
  <c r="G159" i="1"/>
  <c r="E159" i="1"/>
  <c r="K158" i="1"/>
  <c r="I158" i="1"/>
  <c r="G158" i="1"/>
  <c r="E158" i="1"/>
  <c r="M157" i="1"/>
  <c r="K157" i="1"/>
  <c r="I157" i="1"/>
  <c r="G157" i="1"/>
  <c r="E157" i="1"/>
  <c r="I100" i="2" l="1"/>
  <c r="I99" i="2"/>
  <c r="I98" i="2"/>
  <c r="I97" i="2"/>
  <c r="G100" i="2"/>
  <c r="G99" i="2"/>
  <c r="G98" i="2"/>
  <c r="G97" i="2"/>
  <c r="I96" i="2"/>
  <c r="G96" i="2"/>
  <c r="E100" i="2"/>
  <c r="E99" i="2"/>
  <c r="E98" i="2"/>
  <c r="E97" i="2"/>
  <c r="E96" i="2"/>
  <c r="C96" i="2"/>
  <c r="C99" i="2"/>
  <c r="C100" i="2"/>
  <c r="I7" i="2" l="1"/>
  <c r="I8" i="2"/>
  <c r="I9" i="2"/>
  <c r="I10" i="2"/>
  <c r="I6" i="2"/>
  <c r="C97" i="2" l="1"/>
  <c r="C98" i="2"/>
  <c r="O70" i="2" l="1"/>
  <c r="M70" i="2"/>
  <c r="K70" i="2"/>
  <c r="I70" i="2"/>
  <c r="G70" i="2"/>
  <c r="E70" i="2"/>
  <c r="O69" i="2"/>
  <c r="M69" i="2"/>
  <c r="K69" i="2"/>
  <c r="I69" i="2"/>
  <c r="G69" i="2"/>
  <c r="E69" i="2"/>
  <c r="O68" i="2"/>
  <c r="M68" i="2"/>
  <c r="K68" i="2"/>
  <c r="I68" i="2"/>
  <c r="G68" i="2"/>
  <c r="E68" i="2"/>
  <c r="O67" i="2"/>
  <c r="M67" i="2"/>
  <c r="K67" i="2"/>
  <c r="I67" i="2"/>
  <c r="G67" i="2"/>
  <c r="E67" i="2"/>
  <c r="O66" i="2"/>
  <c r="M66" i="2"/>
  <c r="K66" i="2"/>
  <c r="I66" i="2"/>
  <c r="G66" i="2"/>
  <c r="E66" i="2"/>
  <c r="O40" i="2"/>
  <c r="M40" i="2"/>
  <c r="K40" i="2"/>
  <c r="I40" i="2"/>
  <c r="G40" i="2"/>
  <c r="E40" i="2"/>
  <c r="O39" i="2"/>
  <c r="M39" i="2"/>
  <c r="K39" i="2"/>
  <c r="I39" i="2"/>
  <c r="G39" i="2"/>
  <c r="E39" i="2"/>
  <c r="O38" i="2"/>
  <c r="M38" i="2"/>
  <c r="K38" i="2"/>
  <c r="I38" i="2"/>
  <c r="G38" i="2"/>
  <c r="E38" i="2"/>
  <c r="O37" i="2"/>
  <c r="M37" i="2"/>
  <c r="K37" i="2"/>
  <c r="I37" i="2"/>
  <c r="G37" i="2"/>
  <c r="E37" i="2"/>
  <c r="O36" i="2"/>
  <c r="M36" i="2"/>
  <c r="K36" i="2"/>
  <c r="I36" i="2"/>
  <c r="G36" i="2"/>
  <c r="E36" i="2"/>
  <c r="O10" i="2"/>
  <c r="K10" i="2"/>
  <c r="G10" i="2"/>
  <c r="E10" i="2"/>
  <c r="K9" i="2"/>
  <c r="O8" i="2"/>
  <c r="K8" i="2"/>
  <c r="G8" i="2"/>
  <c r="E8" i="2"/>
  <c r="O7" i="2"/>
  <c r="K7" i="2"/>
  <c r="G7" i="2"/>
  <c r="E7" i="2"/>
  <c r="O6" i="2"/>
  <c r="K6" i="2"/>
  <c r="G6" i="2"/>
  <c r="E6" i="2"/>
  <c r="E98" i="1" l="1"/>
  <c r="E99" i="1"/>
  <c r="E100" i="1"/>
  <c r="E101" i="1"/>
  <c r="O101" i="1"/>
  <c r="M101" i="1"/>
  <c r="K101" i="1"/>
  <c r="I101" i="1"/>
  <c r="G101" i="1"/>
  <c r="O100" i="1"/>
  <c r="M100" i="1"/>
  <c r="K100" i="1"/>
  <c r="I100" i="1"/>
  <c r="G100" i="1"/>
  <c r="O99" i="1"/>
  <c r="M99" i="1"/>
  <c r="K99" i="1"/>
  <c r="I99" i="1"/>
  <c r="G99" i="1"/>
  <c r="O98" i="1"/>
  <c r="M98" i="1"/>
  <c r="K98" i="1"/>
  <c r="I98" i="1"/>
  <c r="G98" i="1"/>
  <c r="O97" i="1"/>
  <c r="M97" i="1"/>
  <c r="K97" i="1"/>
  <c r="I97" i="1"/>
  <c r="G97" i="1"/>
  <c r="E97" i="1"/>
  <c r="O71" i="1" l="1"/>
  <c r="K71" i="1"/>
  <c r="I71" i="1"/>
  <c r="G71" i="1"/>
  <c r="E71" i="1"/>
  <c r="O70" i="1"/>
  <c r="K70" i="1"/>
  <c r="I70" i="1"/>
  <c r="G70" i="1"/>
  <c r="E70" i="1"/>
  <c r="O69" i="1"/>
  <c r="K69" i="1"/>
  <c r="I69" i="1"/>
  <c r="G69" i="1"/>
  <c r="E69" i="1"/>
  <c r="O68" i="1"/>
  <c r="K68" i="1"/>
  <c r="I68" i="1"/>
  <c r="G68" i="1"/>
  <c r="E68" i="1"/>
  <c r="O67" i="1"/>
  <c r="K67" i="1"/>
  <c r="I67" i="1"/>
  <c r="G67" i="1"/>
  <c r="E67" i="1"/>
  <c r="G37" i="1" l="1"/>
  <c r="G38" i="1"/>
  <c r="G39" i="1"/>
  <c r="G40" i="1"/>
  <c r="E37" i="1"/>
  <c r="E38" i="1"/>
  <c r="E39" i="1"/>
  <c r="E40" i="1"/>
  <c r="E36" i="1"/>
  <c r="G36" i="1"/>
  <c r="I36" i="1"/>
  <c r="M37" i="1"/>
  <c r="M38" i="1"/>
  <c r="M39" i="1"/>
  <c r="M40" i="1"/>
  <c r="M36" i="1"/>
  <c r="K37" i="1"/>
  <c r="K38" i="1"/>
  <c r="K39" i="1"/>
  <c r="K40" i="1"/>
  <c r="K36" i="1"/>
  <c r="I37" i="1"/>
  <c r="I38" i="1"/>
  <c r="I39" i="1"/>
  <c r="I40" i="1"/>
</calcChain>
</file>

<file path=xl/sharedStrings.xml><?xml version="1.0" encoding="utf-8"?>
<sst xmlns="http://schemas.openxmlformats.org/spreadsheetml/2006/main" count="734" uniqueCount="191">
  <si>
    <t>%</t>
  </si>
  <si>
    <t xml:space="preserve">data </t>
  </si>
  <si>
    <t>data</t>
  </si>
  <si>
    <t>Belfast Trust</t>
  </si>
  <si>
    <t>Northern Trust</t>
  </si>
  <si>
    <t>Southern Trust</t>
  </si>
  <si>
    <t>South Eastern Trust</t>
  </si>
  <si>
    <t>Western Trust</t>
  </si>
  <si>
    <t>1.1 current % of Adults attending Adult day centres in comparison to attendance pre covid (Feb 2020)</t>
  </si>
  <si>
    <t>1.2 % Volume of actual attendances- registered adult day centre (using Feb 2020 as baseline)</t>
  </si>
  <si>
    <t>1.3  % of people receiving full adult day care entitlement (Feb 2020 baseline)</t>
  </si>
  <si>
    <t xml:space="preserve"> 3. HSC Transport  – Learning Disability</t>
  </si>
  <si>
    <t>2. Short Breaks – Learning Disability</t>
  </si>
  <si>
    <t>2.2  % of respite beds available to the Trust ( using Feb 2020 as baseline)</t>
  </si>
  <si>
    <t>2.1 % of days provided by short breaks (using Feb 2020 as baseline)</t>
  </si>
  <si>
    <t>3.1  % of service users assessed to receive transport (using Feb 2020 as baseline)</t>
  </si>
  <si>
    <t>1. Adult day centres – Learning Disability</t>
  </si>
  <si>
    <t>Current Number of Registered Adult Day Centres</t>
  </si>
  <si>
    <t>Number Of Registered Adult Day Centres</t>
  </si>
  <si>
    <t>Number Of Registered Adult Day Centres Open</t>
  </si>
  <si>
    <t>3.2 % of service users availing of HSC transport</t>
  </si>
  <si>
    <t>*Please note the change in % for WHSCT as the baseline figure for February 2020 has been amended.    WHSCT advised that in Feb 2020 their original figure included Day Opp figures. Revised figure is 7440 service users were in receipt of adult day care. Monthly figures have also been ammended to remove Day Opportunity figures.</t>
  </si>
  <si>
    <t>768</t>
  </si>
  <si>
    <t>343</t>
  </si>
  <si>
    <t>521</t>
  </si>
  <si>
    <t>460</t>
  </si>
  <si>
    <t>6354</t>
  </si>
  <si>
    <t>9431</t>
  </si>
  <si>
    <t>4857</t>
  </si>
  <si>
    <t>6242</t>
  </si>
  <si>
    <t>5383</t>
  </si>
  <si>
    <t>468</t>
  </si>
  <si>
    <t>765</t>
  </si>
  <si>
    <t>303</t>
  </si>
  <si>
    <t>315</t>
  </si>
  <si>
    <t>450</t>
  </si>
  <si>
    <t>40</t>
  </si>
  <si>
    <t>0</t>
  </si>
  <si>
    <t>172</t>
  </si>
  <si>
    <t>10</t>
  </si>
  <si>
    <t>34</t>
  </si>
  <si>
    <t>11</t>
  </si>
  <si>
    <t>9</t>
  </si>
  <si>
    <t>434</t>
  </si>
  <si>
    <t>495</t>
  </si>
  <si>
    <t>382</t>
  </si>
  <si>
    <t>274</t>
  </si>
  <si>
    <t>17</t>
  </si>
  <si>
    <t>14</t>
  </si>
  <si>
    <t>439</t>
  </si>
  <si>
    <t>411</t>
  </si>
  <si>
    <t>486</t>
  </si>
  <si>
    <t>375</t>
  </si>
  <si>
    <t>338</t>
  </si>
  <si>
    <t>354</t>
  </si>
  <si>
    <t>317</t>
  </si>
  <si>
    <t>278</t>
  </si>
  <si>
    <t>370</t>
  </si>
  <si>
    <t>345</t>
  </si>
  <si>
    <t>364</t>
  </si>
  <si>
    <t>514</t>
  </si>
  <si>
    <t>762</t>
  </si>
  <si>
    <t>518</t>
  </si>
  <si>
    <t>772</t>
  </si>
  <si>
    <t>342</t>
  </si>
  <si>
    <t>500</t>
  </si>
  <si>
    <t>6743</t>
  </si>
  <si>
    <t>9664</t>
  </si>
  <si>
    <t>4515</t>
  </si>
  <si>
    <t>5997</t>
  </si>
  <si>
    <t>6105</t>
  </si>
  <si>
    <t>7553</t>
  </si>
  <si>
    <t>11338</t>
  </si>
  <si>
    <t>4883</t>
  </si>
  <si>
    <t>6276</t>
  </si>
  <si>
    <t>6284</t>
  </si>
  <si>
    <t>477</t>
  </si>
  <si>
    <t>323</t>
  </si>
  <si>
    <t>316</t>
  </si>
  <si>
    <t>452</t>
  </si>
  <si>
    <t>483</t>
  </si>
  <si>
    <t>325</t>
  </si>
  <si>
    <t>455</t>
  </si>
  <si>
    <t>1.5  % of people NOT receiving adult day care entitlement (Feb 2020 baseline)</t>
  </si>
  <si>
    <t>1.4  % of people receiving partial adult day care entitlement (Feb 2020 baseline)</t>
  </si>
  <si>
    <t>37</t>
  </si>
  <si>
    <t>18</t>
  </si>
  <si>
    <t>8</t>
  </si>
  <si>
    <t>32</t>
  </si>
  <si>
    <t>175</t>
  </si>
  <si>
    <t>5</t>
  </si>
  <si>
    <t>261</t>
  </si>
  <si>
    <t>472</t>
  </si>
  <si>
    <t>321</t>
  </si>
  <si>
    <t>173</t>
  </si>
  <si>
    <t>425</t>
  </si>
  <si>
    <t>550</t>
  </si>
  <si>
    <t>335</t>
  </si>
  <si>
    <t>490</t>
  </si>
  <si>
    <t>504</t>
  </si>
  <si>
    <t>310</t>
  </si>
  <si>
    <t>353</t>
  </si>
  <si>
    <t>260</t>
  </si>
  <si>
    <t>373</t>
  </si>
  <si>
    <t>352</t>
  </si>
  <si>
    <t>264</t>
  </si>
  <si>
    <t>769</t>
  </si>
  <si>
    <t>340</t>
  </si>
  <si>
    <t>6009</t>
  </si>
  <si>
    <t>7905</t>
  </si>
  <si>
    <t>3708</t>
  </si>
  <si>
    <t>5738</t>
  </si>
  <si>
    <t>4585</t>
  </si>
  <si>
    <t>501</t>
  </si>
  <si>
    <t>374</t>
  </si>
  <si>
    <t>36</t>
  </si>
  <si>
    <t>123</t>
  </si>
  <si>
    <t>3</t>
  </si>
  <si>
    <t>4</t>
  </si>
  <si>
    <t>412</t>
  </si>
  <si>
    <t>508</t>
  </si>
  <si>
    <t>356</t>
  </si>
  <si>
    <t>407</t>
  </si>
  <si>
    <t>320</t>
  </si>
  <si>
    <t>268</t>
  </si>
  <si>
    <t>386</t>
  </si>
  <si>
    <t xml:space="preserve">*Please note the change in % for WHSCT as the baseline figure for February 2020 has been amended.    WHSCT advised that in Feb 2020 their original figure included Day Opp figures. Revised figure is 506 service users were in receipt of adult day care - Day Opp figures have been removed from subsequent figures also.. </t>
  </si>
  <si>
    <t xml:space="preserve">*Please note the change in % for NHSCT as the baseline figure for February 2020 has been amended.    NHSCT advised that in Feb 2020 813 service users were in receipt of adult day care. </t>
  </si>
  <si>
    <t>6504</t>
  </si>
  <si>
    <t>10778</t>
  </si>
  <si>
    <t>4889</t>
  </si>
  <si>
    <t>6377</t>
  </si>
  <si>
    <t>6240</t>
  </si>
  <si>
    <t>502</t>
  </si>
  <si>
    <t>766</t>
  </si>
  <si>
    <t>324</t>
  </si>
  <si>
    <t>35</t>
  </si>
  <si>
    <t>115</t>
  </si>
  <si>
    <t>294</t>
  </si>
  <si>
    <t>577</t>
  </si>
  <si>
    <t>515</t>
  </si>
  <si>
    <t>363</t>
  </si>
  <si>
    <t>371</t>
  </si>
  <si>
    <t>301</t>
  </si>
  <si>
    <t>387</t>
  </si>
  <si>
    <t>545</t>
  </si>
  <si>
    <t>760</t>
  </si>
  <si>
    <t>329</t>
  </si>
  <si>
    <t>540</t>
  </si>
  <si>
    <t>761</t>
  </si>
  <si>
    <t>327</t>
  </si>
  <si>
    <t>738</t>
  </si>
  <si>
    <t>7976</t>
  </si>
  <si>
    <t>11602</t>
  </si>
  <si>
    <t>5000</t>
  </si>
  <si>
    <t>6872</t>
  </si>
  <si>
    <t>7053</t>
  </si>
  <si>
    <t>8343</t>
  </si>
  <si>
    <t>3763</t>
  </si>
  <si>
    <t>4663</t>
  </si>
  <si>
    <t>4394</t>
  </si>
  <si>
    <t>8122</t>
  </si>
  <si>
    <t>11301</t>
  </si>
  <si>
    <t>4973</t>
  </si>
  <si>
    <t>5548</t>
  </si>
  <si>
    <t>5097</t>
  </si>
  <si>
    <t>510</t>
  </si>
  <si>
    <t>391</t>
  </si>
  <si>
    <t>322</t>
  </si>
  <si>
    <t>400</t>
  </si>
  <si>
    <t>406</t>
  </si>
  <si>
    <t>107</t>
  </si>
  <si>
    <t>98</t>
  </si>
  <si>
    <t>92</t>
  </si>
  <si>
    <t>2</t>
  </si>
  <si>
    <t>336</t>
  </si>
  <si>
    <t>485</t>
  </si>
  <si>
    <t>590</t>
  </si>
  <si>
    <t>526</t>
  </si>
  <si>
    <t>444</t>
  </si>
  <si>
    <t>551</t>
  </si>
  <si>
    <t>531</t>
  </si>
  <si>
    <t>388</t>
  </si>
  <si>
    <t>409</t>
  </si>
  <si>
    <t>341</t>
  </si>
  <si>
    <t>318</t>
  </si>
  <si>
    <t>393</t>
  </si>
  <si>
    <t>392</t>
  </si>
  <si>
    <t>314</t>
  </si>
  <si>
    <t>328</t>
  </si>
  <si>
    <t>395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</si>
</sst>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mmm\-yyyy"/>
    <numFmt numFmtId="166" formatCode="0.0%"/>
  </numFmts>
  <fonts count="5" x14ac:knownFonts="1">
    <font>
      <sz val="11"/>
      <color theme="1"/>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s>
  <fills count="8">
    <fill>
      <patternFill patternType="none"/>
    </fill>
    <fill>
      <patternFill patternType="gray125"/>
    </fill>
    <fill>
      <patternFill patternType="solid">
        <fgColor rgb="FFBDD6EE"/>
        <bgColor indexed="64"/>
      </patternFill>
    </fill>
    <fill>
      <patternFill patternType="solid">
        <fgColor rgb="FFDEEAF6"/>
        <bgColor indexed="64"/>
      </patternFill>
    </fill>
    <fill>
      <patternFill patternType="solid">
        <fgColor rgb="FF00FFFF"/>
        <bgColor indexed="64"/>
      </patternFill>
    </fill>
    <fill>
      <patternFill patternType="solid">
        <fgColor rgb="FFCCFFFF"/>
        <bgColor indexed="64"/>
      </patternFill>
    </fill>
    <fill>
      <patternFill patternType="solid">
        <fgColor rgb="FFCC99FF"/>
        <bgColor indexed="64"/>
      </patternFill>
    </fill>
    <fill>
      <patternFill patternType="solid">
        <fgColor rgb="FFCCCCFF"/>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0" fontId="4" fillId="0" borderId="0"/>
    <xf numFmtId="9" fontId="4" fillId="0" borderId="0" applyFont="0" applyFill="0" applyBorder="0" applyAlignment="0" applyProtection="0"/>
    <xf numFmtId="164" fontId="4" fillId="0" borderId="0" applyFont="0" applyFill="0" applyBorder="0" applyAlignment="0" applyProtection="0"/>
  </cellStyleXfs>
  <cellXfs count="95">
    <xf numFmtId="0" fontId="0" fillId="0" borderId="0" xfId="0"/>
    <xf numFmtId="0" fontId="1" fillId="3" borderId="4" xfId="0" applyFont="1" applyFill="1" applyBorder="1" applyAlignment="1">
      <alignment vertical="center" wrapText="1"/>
    </xf>
    <xf numFmtId="0" fontId="1" fillId="0" borderId="4" xfId="0" applyFont="1" applyBorder="1" applyAlignment="1">
      <alignment vertical="center" wrapText="1"/>
    </xf>
    <xf numFmtId="0" fontId="0" fillId="0" borderId="5" xfId="0" applyBorder="1" applyAlignment="1">
      <alignment vertical="center"/>
    </xf>
    <xf numFmtId="0" fontId="1" fillId="0" borderId="5" xfId="0" applyFont="1" applyBorder="1" applyAlignment="1">
      <alignment vertical="center"/>
    </xf>
    <xf numFmtId="9" fontId="0" fillId="0" borderId="5" xfId="0" applyNumberFormat="1" applyBorder="1" applyAlignment="1">
      <alignment vertical="center" wrapText="1"/>
    </xf>
    <xf numFmtId="0" fontId="0" fillId="0" borderId="5" xfId="0" applyBorder="1" applyAlignment="1">
      <alignment vertical="center" wrapText="1"/>
    </xf>
    <xf numFmtId="9" fontId="0" fillId="0" borderId="6" xfId="0" applyNumberFormat="1" applyBorder="1" applyAlignment="1">
      <alignment vertical="center" wrapText="1"/>
    </xf>
    <xf numFmtId="0" fontId="1" fillId="0" borderId="7" xfId="0" applyFont="1" applyBorder="1" applyAlignment="1">
      <alignment vertical="center"/>
    </xf>
    <xf numFmtId="0" fontId="0" fillId="0" borderId="8" xfId="0" applyBorder="1"/>
    <xf numFmtId="0" fontId="2" fillId="0" borderId="0" xfId="0" applyFont="1"/>
    <xf numFmtId="0" fontId="0" fillId="0" borderId="6" xfId="0" applyBorder="1"/>
    <xf numFmtId="0" fontId="1" fillId="5" borderId="4" xfId="0" applyFont="1" applyFill="1" applyBorder="1" applyAlignment="1">
      <alignment vertical="center" wrapText="1"/>
    </xf>
    <xf numFmtId="0" fontId="1" fillId="7" borderId="4" xfId="0" applyFont="1" applyFill="1" applyBorder="1" applyAlignment="1">
      <alignment vertical="center" wrapText="1"/>
    </xf>
    <xf numFmtId="1" fontId="0" fillId="0" borderId="5" xfId="0" applyNumberFormat="1" applyBorder="1" applyAlignment="1">
      <alignment vertical="center"/>
    </xf>
    <xf numFmtId="1" fontId="0" fillId="0" borderId="5" xfId="0" applyNumberFormat="1" applyBorder="1" applyAlignment="1">
      <alignment vertical="center" wrapText="1"/>
    </xf>
    <xf numFmtId="166" fontId="0" fillId="0" borderId="5" xfId="0" applyNumberFormat="1" applyBorder="1" applyAlignment="1">
      <alignment vertical="center" wrapText="1"/>
    </xf>
    <xf numFmtId="0" fontId="0" fillId="0" borderId="9" xfId="0" applyBorder="1" applyAlignment="1">
      <alignment horizontal="left"/>
    </xf>
    <xf numFmtId="9" fontId="0" fillId="0" borderId="5" xfId="0" applyNumberFormat="1" applyBorder="1" applyAlignment="1">
      <alignment horizontal="right" vertical="center" wrapText="1"/>
    </xf>
    <xf numFmtId="0" fontId="0" fillId="0" borderId="5" xfId="0" applyBorder="1" applyAlignment="1">
      <alignment horizontal="right" vertical="center"/>
    </xf>
    <xf numFmtId="0" fontId="0" fillId="0" borderId="5" xfId="0" applyBorder="1" applyAlignment="1">
      <alignment horizontal="right" vertical="center" wrapText="1"/>
    </xf>
    <xf numFmtId="0" fontId="0" fillId="0" borderId="4" xfId="0" applyBorder="1" applyAlignment="1">
      <alignment vertical="center" wrapText="1"/>
    </xf>
    <xf numFmtId="0" fontId="0" fillId="0" borderId="9" xfId="0" applyBorder="1"/>
    <xf numFmtId="1" fontId="0" fillId="0" borderId="5" xfId="0" applyNumberFormat="1" applyBorder="1" applyAlignment="1">
      <alignment horizontal="right" vertical="center" wrapText="1"/>
    </xf>
    <xf numFmtId="1" fontId="0" fillId="0" borderId="5" xfId="0" applyNumberFormat="1" applyBorder="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16" fontId="1" fillId="0" borderId="0" xfId="0" applyNumberFormat="1" applyFont="1" applyAlignment="1">
      <alignment horizontal="center" vertical="center"/>
    </xf>
    <xf numFmtId="9" fontId="0" fillId="0" borderId="5" xfId="0" applyNumberFormat="1" applyBorder="1" applyAlignment="1">
      <alignment horizontal="right" vertical="center"/>
    </xf>
    <xf numFmtId="15" fontId="1" fillId="3" borderId="1" xfId="0" applyNumberFormat="1" applyFont="1" applyFill="1" applyBorder="1" applyAlignment="1">
      <alignment horizontal="center" vertical="center"/>
    </xf>
    <xf numFmtId="15" fontId="1" fillId="3" borderId="3"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5" fontId="1" fillId="3" borderId="2" xfId="0" applyNumberFormat="1"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0" borderId="0" xfId="0" applyAlignment="1">
      <alignment horizontal="left" vertical="top" wrapText="1"/>
    </xf>
    <xf numFmtId="165" fontId="1" fillId="3" borderId="1" xfId="0" applyNumberFormat="1" applyFont="1" applyFill="1" applyBorder="1" applyAlignment="1">
      <alignment horizontal="center" vertical="center"/>
    </xf>
    <xf numFmtId="165" fontId="1" fillId="3" borderId="3" xfId="0" applyNumberFormat="1" applyFont="1" applyFill="1" applyBorder="1" applyAlignment="1">
      <alignment horizontal="center" vertical="center"/>
    </xf>
    <xf numFmtId="0" fontId="0" fillId="0" borderId="9" xfId="0" applyBorder="1" applyAlignment="1">
      <alignment horizontal="left" vertical="top" wrapText="1"/>
    </xf>
    <xf numFmtId="165" fontId="1" fillId="3" borderId="13" xfId="0" applyNumberFormat="1" applyFont="1" applyFill="1" applyBorder="1" applyAlignment="1">
      <alignment horizontal="center" vertical="center"/>
    </xf>
    <xf numFmtId="165" fontId="1" fillId="3" borderId="6"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9" fontId="0" fillId="0" borderId="1" xfId="0" applyNumberFormat="1" applyBorder="1" applyAlignment="1">
      <alignment horizontal="center" vertical="center" wrapText="1"/>
    </xf>
    <xf numFmtId="9" fontId="0" fillId="0" borderId="2"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6" fontId="1" fillId="3" borderId="1" xfId="0" applyNumberFormat="1" applyFont="1" applyFill="1" applyBorder="1" applyAlignment="1">
      <alignment horizontal="center" vertical="center"/>
    </xf>
    <xf numFmtId="16" fontId="1" fillId="3" borderId="2" xfId="0" applyNumberFormat="1" applyFont="1" applyFill="1" applyBorder="1" applyAlignment="1">
      <alignment horizontal="center" vertical="center"/>
    </xf>
    <xf numFmtId="16" fontId="1" fillId="3" borderId="9" xfId="0" applyNumberFormat="1" applyFont="1" applyFill="1" applyBorder="1" applyAlignment="1">
      <alignment horizontal="center" vertical="center"/>
    </xf>
    <xf numFmtId="16" fontId="1" fillId="3" borderId="17"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15" fontId="1" fillId="3" borderId="13" xfId="0" applyNumberFormat="1" applyFont="1" applyFill="1" applyBorder="1" applyAlignment="1">
      <alignment horizontal="center" vertical="center"/>
    </xf>
    <xf numFmtId="15" fontId="1" fillId="3" borderId="5"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15" fontId="1" fillId="7" borderId="1" xfId="0" applyNumberFormat="1" applyFont="1" applyFill="1" applyBorder="1" applyAlignment="1">
      <alignment horizontal="center" vertical="center"/>
    </xf>
    <xf numFmtId="15" fontId="1" fillId="7" borderId="3" xfId="0" applyNumberFormat="1" applyFont="1" applyFill="1" applyBorder="1" applyAlignment="1">
      <alignment horizontal="center" vertical="center"/>
    </xf>
    <xf numFmtId="15" fontId="1" fillId="5" borderId="1" xfId="0" applyNumberFormat="1" applyFont="1" applyFill="1" applyBorder="1" applyAlignment="1">
      <alignment horizontal="center" vertical="center"/>
    </xf>
    <xf numFmtId="15" fontId="1" fillId="5" borderId="2" xfId="0" applyNumberFormat="1" applyFont="1" applyFill="1" applyBorder="1" applyAlignment="1">
      <alignment horizontal="center" vertical="center"/>
    </xf>
    <xf numFmtId="15" fontId="1" fillId="5" borderId="3" xfId="0" applyNumberFormat="1" applyFont="1" applyFill="1" applyBorder="1" applyAlignment="1">
      <alignment horizontal="center" vertical="center"/>
    </xf>
    <xf numFmtId="15" fontId="1" fillId="7" borderId="2" xfId="0" applyNumberFormat="1" applyFont="1" applyFill="1" applyBorder="1" applyAlignment="1">
      <alignment horizontal="center" vertical="center"/>
    </xf>
    <xf numFmtId="165" fontId="1" fillId="5" borderId="1" xfId="0" applyNumberFormat="1" applyFont="1" applyFill="1" applyBorder="1" applyAlignment="1">
      <alignment horizontal="center" vertical="center"/>
    </xf>
    <xf numFmtId="165" fontId="1" fillId="5" borderId="3"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165" fontId="1" fillId="7" borderId="1" xfId="0" applyNumberFormat="1" applyFont="1" applyFill="1" applyBorder="1" applyAlignment="1">
      <alignment horizontal="center" vertical="center"/>
    </xf>
    <xf numFmtId="165" fontId="1" fillId="7" borderId="3" xfId="0" applyNumberFormat="1" applyFont="1" applyFill="1" applyBorder="1" applyAlignment="1">
      <alignment horizontal="center" vertical="center"/>
    </xf>
    <xf numFmtId="0" fontId="3" fillId="4" borderId="3" xfId="0" applyFont="1" applyFill="1" applyBorder="1" applyAlignment="1">
      <alignment horizontal="center" vertical="center" wrapText="1"/>
    </xf>
  </cellXfs>
  <cellStyles count="4">
    <cellStyle name="Comma 2" xfId="3" xr:uid="{95973466-58B5-498A-AA73-FDE6E6DCE0A8}"/>
    <cellStyle name="Normal" xfId="0" builtinId="0"/>
    <cellStyle name="Normal 2" xfId="1" xr:uid="{69554656-71F1-4D0B-AF66-9AE6D043EDC5}"/>
    <cellStyle name="Percent 2" xfId="2" xr:uid="{B32855CF-B70E-461C-A111-786421313306}"/>
  </cellStyles>
  <dxfs count="0"/>
  <tableStyles count="0" defaultTableStyle="TableStyleMedium2" defaultPivotStyle="PivotStyleLight16"/>
  <colors>
    <mruColors>
      <color rgb="FFBF9000"/>
      <color rgb="FF000000"/>
      <color rgb="FF5089BC"/>
      <color rgb="FFCC99FF"/>
      <color rgb="FFCCCCFF"/>
      <color rgb="FF9966FF"/>
      <color rgb="FFCCFFFF"/>
      <color rgb="FF00FFFF"/>
      <color rgb="FF990000"/>
      <color rgb="FFD26E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a:t>
            </a:r>
            <a:r>
              <a:rPr lang="en-GB" baseline="0"/>
              <a:t> of Adults attending adult day centres in comparison to attendance pre covid</a:t>
            </a:r>
            <a:endParaRPr lang="en-GB"/>
          </a:p>
        </c:rich>
      </c:tx>
      <c:layout>
        <c:manualLayout>
          <c:xMode val="edge"/>
          <c:yMode val="edge"/>
          <c:x val="0.22244578239794024"/>
          <c:y val="3.2570415638343717E-2"/>
        </c:manualLayout>
      </c:layout>
      <c:overlay val="0"/>
    </c:title>
    <c:autoTitleDeleted val="0"/>
    <c:plotArea>
      <c:layout/>
      <c:barChart>
        <c:barDir val="col"/>
        <c:grouping val="clustered"/>
        <c:varyColors val="0"/>
        <c:ser>
          <c:idx val="0"/>
          <c:order val="0"/>
          <c:tx>
            <c:strRef>
              <c:f>'Adult Day Care'!$E$34</c:f>
              <c:strCache>
                <c:ptCount val="1"/>
                <c:pt idx="0">
                  <c:v>30-Apr-22</c:v>
                </c:pt>
              </c:strCache>
            </c:strRef>
          </c:tx>
          <c:spPr>
            <a:solidFill>
              <a:srgbClr val="5089B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Care'!$E$36:$E$40</c:f>
              <c:numCache>
                <c:formatCode>0%</c:formatCode>
                <c:ptCount val="5"/>
                <c:pt idx="0">
                  <c:v>0.6785714285714286</c:v>
                </c:pt>
                <c:pt idx="1">
                  <c:v>1.038130381303813</c:v>
                </c:pt>
                <c:pt idx="2">
                  <c:v>0.86885245901639341</c:v>
                </c:pt>
                <c:pt idx="3">
                  <c:v>0.90909090909090906</c:v>
                </c:pt>
                <c:pt idx="4">
                  <c:v>0.82015810276679846</c:v>
                </c:pt>
              </c:numCache>
            </c:numRef>
          </c:val>
          <c:extLst>
            <c:ext xmlns:c16="http://schemas.microsoft.com/office/drawing/2014/chart" uri="{C3380CC4-5D6E-409C-BE32-E72D297353CC}">
              <c16:uniqueId val="{00000000-80C8-421E-9242-C6AB98AB9949}"/>
            </c:ext>
          </c:extLst>
        </c:ser>
        <c:ser>
          <c:idx val="1"/>
          <c:order val="1"/>
          <c:tx>
            <c:strRef>
              <c:f>'Adult Day Care'!$G$34</c:f>
              <c:strCache>
                <c:ptCount val="1"/>
                <c:pt idx="0">
                  <c:v>31-May-22</c:v>
                </c:pt>
              </c:strCache>
            </c:strRef>
          </c:tx>
          <c:spPr>
            <a:solidFill>
              <a:srgbClr val="FFC000">
                <a:lumMod val="75000"/>
              </a:srgbClr>
            </a:solidFill>
          </c:spPr>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Care'!$G$36:$G$40</c:f>
              <c:numCache>
                <c:formatCode>0%</c:formatCode>
                <c:ptCount val="5"/>
                <c:pt idx="0">
                  <c:v>0.65986394557823125</c:v>
                </c:pt>
                <c:pt idx="1">
                  <c:v>1.0098400984009841</c:v>
                </c:pt>
                <c:pt idx="2">
                  <c:v>0.90437158469945356</c:v>
                </c:pt>
                <c:pt idx="3">
                  <c:v>0.92022263450834885</c:v>
                </c:pt>
                <c:pt idx="4">
                  <c:v>0.82015810276679846</c:v>
                </c:pt>
              </c:numCache>
            </c:numRef>
          </c:val>
          <c:extLst>
            <c:ext xmlns:c16="http://schemas.microsoft.com/office/drawing/2014/chart" uri="{C3380CC4-5D6E-409C-BE32-E72D297353CC}">
              <c16:uniqueId val="{00000003-80C8-421E-9242-C6AB98AB9949}"/>
            </c:ext>
          </c:extLst>
        </c:ser>
        <c:ser>
          <c:idx val="2"/>
          <c:order val="2"/>
          <c:tx>
            <c:strRef>
              <c:f>'Adult Day Care'!$I$34</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Care'!$I$36:$I$40</c:f>
              <c:numCache>
                <c:formatCode>0%</c:formatCode>
                <c:ptCount val="5"/>
                <c:pt idx="0">
                  <c:v>0.65986394557823125</c:v>
                </c:pt>
                <c:pt idx="1">
                  <c:v>1.0098400984009841</c:v>
                </c:pt>
                <c:pt idx="2">
                  <c:v>0.92896174863387981</c:v>
                </c:pt>
                <c:pt idx="3">
                  <c:v>0.97773654916512054</c:v>
                </c:pt>
                <c:pt idx="4">
                  <c:v>0.84387351778656128</c:v>
                </c:pt>
              </c:numCache>
            </c:numRef>
          </c:val>
          <c:extLst>
            <c:ext xmlns:c16="http://schemas.microsoft.com/office/drawing/2014/chart" uri="{C3380CC4-5D6E-409C-BE32-E72D297353CC}">
              <c16:uniqueId val="{00000004-80C8-421E-9242-C6AB98AB9949}"/>
            </c:ext>
          </c:extLst>
        </c:ser>
        <c:ser>
          <c:idx val="3"/>
          <c:order val="3"/>
          <c:tx>
            <c:strRef>
              <c:f>'Adult Day Care'!$K$34</c:f>
              <c:strCache>
                <c:ptCount val="1"/>
                <c:pt idx="0">
                  <c:v>31-Jul-22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Care'!$K$36:$K$40</c:f>
              <c:numCache>
                <c:formatCode>0%</c:formatCode>
                <c:ptCount val="5"/>
                <c:pt idx="0">
                  <c:v>0.68197278911564629</c:v>
                </c:pt>
                <c:pt idx="1">
                  <c:v>0.91758917589175892</c:v>
                </c:pt>
                <c:pt idx="2">
                  <c:v>0.93169398907103829</c:v>
                </c:pt>
                <c:pt idx="3">
                  <c:v>0.96660482374768086</c:v>
                </c:pt>
                <c:pt idx="4">
                  <c:v>0.84980237154150196</c:v>
                </c:pt>
              </c:numCache>
            </c:numRef>
          </c:val>
          <c:extLst>
            <c:ext xmlns:c16="http://schemas.microsoft.com/office/drawing/2014/chart" uri="{C3380CC4-5D6E-409C-BE32-E72D297353CC}">
              <c16:uniqueId val="{00000005-80C8-421E-9242-C6AB98AB9949}"/>
            </c:ext>
          </c:extLst>
        </c:ser>
        <c:ser>
          <c:idx val="4"/>
          <c:order val="4"/>
          <c:tx>
            <c:strRef>
              <c:f>'Adult Day Care'!$M$34</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Care'!$M$36:$M$40</c:f>
              <c:numCache>
                <c:formatCode>0%</c:formatCode>
                <c:ptCount val="5"/>
                <c:pt idx="0">
                  <c:v>0.71598639455782309</c:v>
                </c:pt>
                <c:pt idx="1">
                  <c:v>0.91635916359163594</c:v>
                </c:pt>
                <c:pt idx="2">
                  <c:v>0.93169398907103829</c:v>
                </c:pt>
                <c:pt idx="3">
                  <c:v>0.96660482374768086</c:v>
                </c:pt>
                <c:pt idx="4">
                  <c:v>0.85573122529644263</c:v>
                </c:pt>
              </c:numCache>
            </c:numRef>
          </c:val>
          <c:extLst>
            <c:ext xmlns:c16="http://schemas.microsoft.com/office/drawing/2014/chart" uri="{C3380CC4-5D6E-409C-BE32-E72D297353CC}">
              <c16:uniqueId val="{00000006-80C8-421E-9242-C6AB98AB9949}"/>
            </c:ext>
          </c:extLst>
        </c:ser>
        <c:ser>
          <c:idx val="5"/>
          <c:order val="5"/>
          <c:tx>
            <c:strRef>
              <c:f>'Adult Day Care'!$O$34</c:f>
              <c:strCache>
                <c:ptCount val="1"/>
                <c:pt idx="0">
                  <c:v>30-Sep-22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Care'!$O$36:$O$40</c:f>
              <c:numCache>
                <c:formatCode>0%</c:formatCode>
                <c:ptCount val="5"/>
                <c:pt idx="0">
                  <c:v>0.80272108843537415</c:v>
                </c:pt>
                <c:pt idx="1">
                  <c:v>0.93849938499384988</c:v>
                </c:pt>
                <c:pt idx="2">
                  <c:v>0.93442622950819676</c:v>
                </c:pt>
                <c:pt idx="3">
                  <c:v>0.96660482374768086</c:v>
                </c:pt>
                <c:pt idx="4">
                  <c:v>0.90316205533596838</c:v>
                </c:pt>
              </c:numCache>
            </c:numRef>
          </c:val>
          <c:extLst>
            <c:ext xmlns:c16="http://schemas.microsoft.com/office/drawing/2014/chart" uri="{C3380CC4-5D6E-409C-BE32-E72D297353CC}">
              <c16:uniqueId val="{00000007-80C8-421E-9242-C6AB98AB9949}"/>
            </c:ext>
          </c:extLst>
        </c:ser>
        <c:ser>
          <c:idx val="6"/>
          <c:order val="6"/>
          <c:tx>
            <c:strRef>
              <c:f>'Adult Day Care'!$Q$34:$R$34</c:f>
              <c:strCache>
                <c:ptCount val="1"/>
                <c:pt idx="0">
                  <c:v>31-Oct-22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Care'!$Q$36:$Q$40</c:f>
              <c:numCache>
                <c:formatCode>0%</c:formatCode>
                <c:ptCount val="5"/>
                <c:pt idx="0">
                  <c:v>0.86224489795918369</c:v>
                </c:pt>
                <c:pt idx="1">
                  <c:v>0.9372693726937269</c:v>
                </c:pt>
                <c:pt idx="2">
                  <c:v>0.93442622950819676</c:v>
                </c:pt>
                <c:pt idx="3">
                  <c:v>0.96660482374768086</c:v>
                </c:pt>
                <c:pt idx="4">
                  <c:v>0.90316205533596838</c:v>
                </c:pt>
              </c:numCache>
            </c:numRef>
          </c:val>
          <c:extLst>
            <c:ext xmlns:c16="http://schemas.microsoft.com/office/drawing/2014/chart" uri="{C3380CC4-5D6E-409C-BE32-E72D297353CC}">
              <c16:uniqueId val="{00000016-2F76-4005-A929-E27DFC15C67F}"/>
            </c:ext>
          </c:extLst>
        </c:ser>
        <c:ser>
          <c:idx val="7"/>
          <c:order val="7"/>
          <c:tx>
            <c:strRef>
              <c:f>'Adult Day Care'!$S$34:$T$34</c:f>
              <c:strCache>
                <c:ptCount val="1"/>
                <c:pt idx="0">
                  <c:v>30-Nov-23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Care'!$S$36:$S$40</c:f>
              <c:numCache>
                <c:formatCode>0%</c:formatCode>
                <c:ptCount val="5"/>
                <c:pt idx="0">
                  <c:v>0.88605442176870752</c:v>
                </c:pt>
                <c:pt idx="1">
                  <c:v>0.947109471094711</c:v>
                </c:pt>
                <c:pt idx="2">
                  <c:v>0.93989071038251371</c:v>
                </c:pt>
                <c:pt idx="3">
                  <c:v>0.96660482374768086</c:v>
                </c:pt>
                <c:pt idx="4">
                  <c:v>1.0573122529644268</c:v>
                </c:pt>
              </c:numCache>
            </c:numRef>
          </c:val>
          <c:extLst>
            <c:ext xmlns:c16="http://schemas.microsoft.com/office/drawing/2014/chart" uri="{C3380CC4-5D6E-409C-BE32-E72D297353CC}">
              <c16:uniqueId val="{00000000-186E-437F-8DBE-90C422C27DDA}"/>
            </c:ext>
          </c:extLst>
        </c:ser>
        <c:ser>
          <c:idx val="9"/>
          <c:order val="8"/>
          <c:tx>
            <c:strRef>
              <c:f>'Adult Day Care'!$U$34:$V$34</c:f>
              <c:strCache>
                <c:ptCount val="1"/>
                <c:pt idx="0">
                  <c:v>31-Dec-23</c:v>
                </c:pt>
              </c:strCache>
            </c:strRef>
          </c:tx>
          <c:invertIfNegative val="0"/>
          <c:val>
            <c:numRef>
              <c:f>'Adult Day Care'!$U$36:$U$40</c:f>
              <c:numCache>
                <c:formatCode>0%</c:formatCode>
                <c:ptCount val="5"/>
                <c:pt idx="0">
                  <c:v>0.86734693877551017</c:v>
                </c:pt>
                <c:pt idx="1">
                  <c:v>0.94464944649446492</c:v>
                </c:pt>
                <c:pt idx="2">
                  <c:v>0.93715846994535523</c:v>
                </c:pt>
                <c:pt idx="3">
                  <c:v>0.96660482374768086</c:v>
                </c:pt>
                <c:pt idx="4">
                  <c:v>0.89920948616600793</c:v>
                </c:pt>
              </c:numCache>
            </c:numRef>
          </c:val>
          <c:extLst>
            <c:ext xmlns:c16="http://schemas.microsoft.com/office/drawing/2014/chart" uri="{C3380CC4-5D6E-409C-BE32-E72D297353CC}">
              <c16:uniqueId val="{00000001-E86E-4F52-A406-3648A9502FF2}"/>
            </c:ext>
          </c:extLst>
        </c:ser>
        <c:ser>
          <c:idx val="8"/>
          <c:order val="9"/>
          <c:tx>
            <c:strRef>
              <c:f>'Adult Day Care'!$W$34:$X$34</c:f>
              <c:strCache>
                <c:ptCount val="1"/>
                <c:pt idx="0">
                  <c:v>31-Jan-23</c:v>
                </c:pt>
              </c:strCache>
            </c:strRef>
          </c:tx>
          <c:invertIfNegative val="0"/>
          <c:val>
            <c:numRef>
              <c:f>'Adult Day Care'!$W$36:$W$40</c:f>
              <c:numCache>
                <c:formatCode>0%</c:formatCode>
                <c:ptCount val="5"/>
                <c:pt idx="0">
                  <c:v>0.8214285714285714</c:v>
                </c:pt>
                <c:pt idx="1">
                  <c:v>0.94464944649446492</c:v>
                </c:pt>
                <c:pt idx="2">
                  <c:v>0.93715846994535523</c:v>
                </c:pt>
                <c:pt idx="3">
                  <c:v>0.96660482374768086</c:v>
                </c:pt>
                <c:pt idx="4">
                  <c:v>0.90909090909090906</c:v>
                </c:pt>
              </c:numCache>
            </c:numRef>
          </c:val>
          <c:extLst>
            <c:ext xmlns:c16="http://schemas.microsoft.com/office/drawing/2014/chart" uri="{C3380CC4-5D6E-409C-BE32-E72D297353CC}">
              <c16:uniqueId val="{00000001-186E-437F-8DBE-90C422C27DDA}"/>
            </c:ext>
          </c:extLst>
        </c:ser>
        <c:ser>
          <c:idx val="10"/>
          <c:order val="10"/>
          <c:tx>
            <c:strRef>
              <c:f>'Adult Day Care'!$Y$34:$Z$34</c:f>
              <c:strCache>
                <c:ptCount val="1"/>
                <c:pt idx="0">
                  <c:v>28-Feb-23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Care'!$Y$36:$Y$40</c:f>
              <c:numCache>
                <c:formatCode>0%</c:formatCode>
                <c:ptCount val="5"/>
                <c:pt idx="0">
                  <c:v>0.87414965986394555</c:v>
                </c:pt>
                <c:pt idx="1">
                  <c:v>0.9372693726937269</c:v>
                </c:pt>
                <c:pt idx="2">
                  <c:v>0.93715846994535523</c:v>
                </c:pt>
                <c:pt idx="3">
                  <c:v>0.96660482374768086</c:v>
                </c:pt>
                <c:pt idx="4">
                  <c:v>0.90909090909090906</c:v>
                </c:pt>
              </c:numCache>
            </c:numRef>
          </c:val>
          <c:extLst>
            <c:ext xmlns:c16="http://schemas.microsoft.com/office/drawing/2014/chart" uri="{C3380CC4-5D6E-409C-BE32-E72D297353CC}">
              <c16:uniqueId val="{00000000-AD73-4201-A27A-8E60762307AE}"/>
            </c:ext>
          </c:extLst>
        </c:ser>
        <c:ser>
          <c:idx val="11"/>
          <c:order val="11"/>
          <c:tx>
            <c:strRef>
              <c:f>'Adult Day Care'!$AA$34:$AB$34</c:f>
              <c:strCache>
                <c:ptCount val="1"/>
                <c:pt idx="0">
                  <c:v>31-Mar-23</c:v>
                </c:pt>
              </c:strCache>
            </c:strRef>
          </c:tx>
          <c:invertIfNegative val="0"/>
          <c:val>
            <c:numRef>
              <c:f>'Adult Day Care'!$AA$36:$AA$40</c:f>
              <c:numCache>
                <c:formatCode>0%</c:formatCode>
                <c:ptCount val="5"/>
                <c:pt idx="0">
                  <c:v>0.88095238095238093</c:v>
                </c:pt>
                <c:pt idx="1">
                  <c:v>0.94956949569495697</c:v>
                </c:pt>
                <c:pt idx="2">
                  <c:v>0.93442622950819676</c:v>
                </c:pt>
                <c:pt idx="3">
                  <c:v>0.92764378478664189</c:v>
                </c:pt>
                <c:pt idx="4">
                  <c:v>0.90909090909090906</c:v>
                </c:pt>
              </c:numCache>
            </c:numRef>
          </c:val>
          <c:extLst>
            <c:ext xmlns:c16="http://schemas.microsoft.com/office/drawing/2014/chart" uri="{C3380CC4-5D6E-409C-BE32-E72D297353CC}">
              <c16:uniqueId val="{00000001-AD73-4201-A27A-8E60762307AE}"/>
            </c:ext>
          </c:extLst>
        </c:ser>
        <c:ser>
          <c:idx val="13"/>
          <c:order val="12"/>
          <c:tx>
            <c:strRef>
              <c:f>'Adult Day Care'!$AC$34:$AD$34</c:f>
              <c:strCache>
                <c:ptCount val="1"/>
                <c:pt idx="0">
                  <c:v>30-Apr-23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Care'!$AC$36:$AC$40</c:f>
              <c:numCache>
                <c:formatCode>0%</c:formatCode>
                <c:ptCount val="5"/>
                <c:pt idx="0">
                  <c:v>0.88095238095238093</c:v>
                </c:pt>
                <c:pt idx="1">
                  <c:v>0.9458794587945879</c:v>
                </c:pt>
                <c:pt idx="2">
                  <c:v>0.92896174863387981</c:v>
                </c:pt>
                <c:pt idx="3">
                  <c:v>0.92764378478664189</c:v>
                </c:pt>
                <c:pt idx="4">
                  <c:v>0.90909090909090906</c:v>
                </c:pt>
              </c:numCache>
            </c:numRef>
          </c:val>
          <c:extLst>
            <c:ext xmlns:c16="http://schemas.microsoft.com/office/drawing/2014/chart" uri="{C3380CC4-5D6E-409C-BE32-E72D297353CC}">
              <c16:uniqueId val="{00000001-D814-42D2-9D32-676BA2C1BF46}"/>
            </c:ext>
          </c:extLst>
        </c:ser>
        <c:ser>
          <c:idx val="14"/>
          <c:order val="13"/>
          <c:tx>
            <c:strRef>
              <c:f>'Adult Day Care'!$AE$34:$AF$34</c:f>
              <c:strCache>
                <c:ptCount val="1"/>
                <c:pt idx="0">
                  <c:v>31-May-23</c:v>
                </c:pt>
              </c:strCache>
            </c:strRef>
          </c:tx>
          <c:invertIfNegative val="0"/>
          <c:val>
            <c:numRef>
              <c:f>'Adult Day Care'!$AE$36:$AE$40</c:f>
              <c:numCache>
                <c:formatCode>0%</c:formatCode>
                <c:ptCount val="5"/>
                <c:pt idx="0">
                  <c:v>0.91326530612244894</c:v>
                </c:pt>
                <c:pt idx="1">
                  <c:v>0.94218942189421895</c:v>
                </c:pt>
                <c:pt idx="2">
                  <c:v>0.93169398907103829</c:v>
                </c:pt>
                <c:pt idx="3">
                  <c:v>0.92764378478664189</c:v>
                </c:pt>
                <c:pt idx="4">
                  <c:v>0.90909090909090906</c:v>
                </c:pt>
              </c:numCache>
            </c:numRef>
          </c:val>
          <c:extLst>
            <c:ext xmlns:c16="http://schemas.microsoft.com/office/drawing/2014/chart" uri="{C3380CC4-5D6E-409C-BE32-E72D297353CC}">
              <c16:uniqueId val="{00000000-DF42-4987-A6D3-03132E5EBAB2}"/>
            </c:ext>
          </c:extLst>
        </c:ser>
        <c:ser>
          <c:idx val="15"/>
          <c:order val="14"/>
          <c:tx>
            <c:strRef>
              <c:f>'Adult Day Care'!$AG$34:$AH$34</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Care'!$AG$36:$AG$40</c:f>
              <c:numCache>
                <c:formatCode>0%</c:formatCode>
                <c:ptCount val="5"/>
                <c:pt idx="0">
                  <c:v>0.9268707482993197</c:v>
                </c:pt>
                <c:pt idx="1">
                  <c:v>0.93480934809348093</c:v>
                </c:pt>
                <c:pt idx="2">
                  <c:v>0.89890710382513661</c:v>
                </c:pt>
                <c:pt idx="3">
                  <c:v>0.92764378478664189</c:v>
                </c:pt>
                <c:pt idx="4">
                  <c:v>0.90909090909090906</c:v>
                </c:pt>
              </c:numCache>
            </c:numRef>
          </c:val>
          <c:extLst>
            <c:ext xmlns:c16="http://schemas.microsoft.com/office/drawing/2014/chart" uri="{C3380CC4-5D6E-409C-BE32-E72D297353CC}">
              <c16:uniqueId val="{00000001-DF42-4987-A6D3-03132E5EBAB2}"/>
            </c:ext>
          </c:extLst>
        </c:ser>
        <c:ser>
          <c:idx val="16"/>
          <c:order val="15"/>
          <c:tx>
            <c:strRef>
              <c:f>'Adult Day Care'!$AI$34:$AJ$34</c:f>
              <c:strCache>
                <c:ptCount val="1"/>
                <c:pt idx="0">
                  <c:v>31-Jul-23</c:v>
                </c:pt>
              </c:strCache>
            </c:strRef>
          </c:tx>
          <c:invertIfNegative val="0"/>
          <c:val>
            <c:numRef>
              <c:f>'Adult Day Care'!$AI$36:$AI$40</c:f>
              <c:numCache>
                <c:formatCode>0%</c:formatCode>
                <c:ptCount val="5"/>
                <c:pt idx="0">
                  <c:v>0.91836734693877553</c:v>
                </c:pt>
                <c:pt idx="1">
                  <c:v>0.93603936039360391</c:v>
                </c:pt>
                <c:pt idx="2">
                  <c:v>0.89344262295081966</c:v>
                </c:pt>
                <c:pt idx="3">
                  <c:v>0.92764378478664189</c:v>
                </c:pt>
                <c:pt idx="4">
                  <c:v>0.90909090909090906</c:v>
                </c:pt>
              </c:numCache>
            </c:numRef>
          </c:val>
          <c:extLst>
            <c:ext xmlns:c16="http://schemas.microsoft.com/office/drawing/2014/chart" uri="{C3380CC4-5D6E-409C-BE32-E72D297353CC}">
              <c16:uniqueId val="{00000002-DF42-4987-A6D3-03132E5EBAB2}"/>
            </c:ext>
          </c:extLst>
        </c:ser>
        <c:ser>
          <c:idx val="12"/>
          <c:order val="16"/>
          <c:tx>
            <c:strRef>
              <c:f>'Adult Day Care'!$AK$34:$AL$34</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Care'!$AK$36:$AK$40</c:f>
              <c:numCache>
                <c:formatCode>0%</c:formatCode>
                <c:ptCount val="5"/>
                <c:pt idx="0">
                  <c:v>0.9268707482993197</c:v>
                </c:pt>
                <c:pt idx="1">
                  <c:v>0.90774907749077494</c:v>
                </c:pt>
                <c:pt idx="2">
                  <c:v>0.88797814207650272</c:v>
                </c:pt>
                <c:pt idx="3">
                  <c:v>0.92764378478664189</c:v>
                </c:pt>
                <c:pt idx="4">
                  <c:v>0.90909090909090906</c:v>
                </c:pt>
              </c:numCache>
            </c:numRef>
          </c:val>
          <c:extLst>
            <c:ext xmlns:c16="http://schemas.microsoft.com/office/drawing/2014/chart" uri="{C3380CC4-5D6E-409C-BE32-E72D297353CC}">
              <c16:uniqueId val="{00000000-0D38-41B5-9ADA-27FE6FDB9BC7}"/>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1.2"/>
          <c:min val="0"/>
        </c:scaling>
        <c:delete val="0"/>
        <c:axPos val="l"/>
        <c:majorGridlines>
          <c:spPr>
            <a:ln>
              <a:noFill/>
            </a:ln>
          </c:spPr>
        </c:majorGridlines>
        <c:numFmt formatCode="0%" sourceLinked="1"/>
        <c:majorTickMark val="out"/>
        <c:minorTickMark val="none"/>
        <c:tickLblPos val="nextTo"/>
        <c:crossAx val="195181952"/>
        <c:crosses val="autoZero"/>
        <c:crossBetween val="between"/>
      </c:valAx>
    </c:plotArea>
    <c:legend>
      <c:legendPos val="r"/>
      <c:layout>
        <c:manualLayout>
          <c:xMode val="edge"/>
          <c:yMode val="edge"/>
          <c:x val="0.94413554658213805"/>
          <c:y val="0"/>
          <c:w val="4.9672937058102544E-2"/>
          <c:h val="1"/>
        </c:manualLayout>
      </c:layout>
      <c:overlay val="0"/>
    </c:legend>
    <c:plotVisOnly val="1"/>
    <c:dispBlanksAs val="gap"/>
    <c:showDLblsOverMax val="0"/>
  </c:chart>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a:t>
            </a:r>
            <a:r>
              <a:rPr lang="en-GB" baseline="0"/>
              <a:t> of service users availing of HSC transport</a:t>
            </a:r>
            <a:endParaRPr lang="en-GB"/>
          </a:p>
        </c:rich>
      </c:tx>
      <c:layout>
        <c:manualLayout>
          <c:xMode val="edge"/>
          <c:yMode val="edge"/>
          <c:x val="0.37146548952736969"/>
          <c:y val="4.0862289601859468E-2"/>
        </c:manualLayout>
      </c:layout>
      <c:overlay val="0"/>
    </c:title>
    <c:autoTitleDeleted val="0"/>
    <c:plotArea>
      <c:layout>
        <c:manualLayout>
          <c:layoutTarget val="inner"/>
          <c:xMode val="edge"/>
          <c:yMode val="edge"/>
          <c:x val="4.7654891311032233E-2"/>
          <c:y val="0.19932653007926251"/>
          <c:w val="0.87105860127371615"/>
          <c:h val="0.6968108930413548"/>
        </c:manualLayout>
      </c:layout>
      <c:barChart>
        <c:barDir val="col"/>
        <c:grouping val="clustered"/>
        <c:varyColors val="0"/>
        <c:ser>
          <c:idx val="0"/>
          <c:order val="0"/>
          <c:tx>
            <c:strRef>
              <c:f>'Short Breaks &amp; Transport'!$E$94:$F$94</c:f>
              <c:strCache>
                <c:ptCount val="1"/>
                <c:pt idx="0">
                  <c:v>30-Apr-22</c:v>
                </c:pt>
              </c:strCache>
            </c:strRef>
          </c:tx>
          <c:spPr>
            <a:solidFill>
              <a:srgbClr val="5089B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Transport'!$E$96:$E$100</c:f>
              <c:numCache>
                <c:formatCode>0%</c:formatCode>
                <c:ptCount val="5"/>
                <c:pt idx="0">
                  <c:v>0.4375</c:v>
                </c:pt>
                <c:pt idx="1">
                  <c:v>0.74957698815566831</c:v>
                </c:pt>
                <c:pt idx="2">
                  <c:v>0.7493333333333333</c:v>
                </c:pt>
                <c:pt idx="3">
                  <c:v>0.50136986301369868</c:v>
                </c:pt>
                <c:pt idx="4">
                  <c:v>0.64743589743589747</c:v>
                </c:pt>
              </c:numCache>
            </c:numRef>
          </c:val>
          <c:extLst>
            <c:ext xmlns:c16="http://schemas.microsoft.com/office/drawing/2014/chart" uri="{C3380CC4-5D6E-409C-BE32-E72D297353CC}">
              <c16:uniqueId val="{00000000-F56B-45A9-8988-5994E1A5AD2D}"/>
            </c:ext>
          </c:extLst>
        </c:ser>
        <c:ser>
          <c:idx val="1"/>
          <c:order val="1"/>
          <c:tx>
            <c:strRef>
              <c:f>'Short Breaks &amp; Transport'!$G$94:$H$94</c:f>
              <c:strCache>
                <c:ptCount val="1"/>
                <c:pt idx="0">
                  <c:v>31-May-22</c:v>
                </c:pt>
              </c:strCache>
            </c:strRef>
          </c:tx>
          <c:spPr>
            <a:solidFill>
              <a:srgbClr val="BF9000"/>
            </a:solidFill>
          </c:spPr>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Transport'!$G$96:$G$100</c:f>
              <c:numCache>
                <c:formatCode>0%</c:formatCode>
                <c:ptCount val="5"/>
                <c:pt idx="0">
                  <c:v>0.515625</c:v>
                </c:pt>
                <c:pt idx="1">
                  <c:v>0.7580372250423012</c:v>
                </c:pt>
                <c:pt idx="2">
                  <c:v>0.76266666666666671</c:v>
                </c:pt>
                <c:pt idx="3">
                  <c:v>0.66027397260273968</c:v>
                </c:pt>
                <c:pt idx="4">
                  <c:v>0.72222222222222221</c:v>
                </c:pt>
              </c:numCache>
            </c:numRef>
          </c:val>
          <c:extLst>
            <c:ext xmlns:c16="http://schemas.microsoft.com/office/drawing/2014/chart" uri="{C3380CC4-5D6E-409C-BE32-E72D297353CC}">
              <c16:uniqueId val="{00000001-F56B-45A9-8988-5994E1A5AD2D}"/>
            </c:ext>
          </c:extLst>
        </c:ser>
        <c:ser>
          <c:idx val="2"/>
          <c:order val="2"/>
          <c:tx>
            <c:strRef>
              <c:f>'Short Breaks &amp; Transport'!$I$94:$J$94</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Transport'!$I$96:$I$100</c:f>
              <c:numCache>
                <c:formatCode>0%</c:formatCode>
                <c:ptCount val="5"/>
                <c:pt idx="0">
                  <c:v>0.6495535714285714</c:v>
                </c:pt>
                <c:pt idx="1">
                  <c:v>0.7580372250423012</c:v>
                </c:pt>
                <c:pt idx="2">
                  <c:v>0.76266666666666671</c:v>
                </c:pt>
                <c:pt idx="3">
                  <c:v>0.66027397260273968</c:v>
                </c:pt>
                <c:pt idx="4">
                  <c:v>0.72222222222222221</c:v>
                </c:pt>
              </c:numCache>
            </c:numRef>
          </c:val>
          <c:extLst>
            <c:ext xmlns:c16="http://schemas.microsoft.com/office/drawing/2014/chart" uri="{C3380CC4-5D6E-409C-BE32-E72D297353CC}">
              <c16:uniqueId val="{00000002-F56B-45A9-8988-5994E1A5AD2D}"/>
            </c:ext>
          </c:extLst>
        </c:ser>
        <c:ser>
          <c:idx val="3"/>
          <c:order val="3"/>
          <c:tx>
            <c:strRef>
              <c:f>'Short Breaks &amp; Transport'!$K$94:$L$94</c:f>
              <c:strCache>
                <c:ptCount val="1"/>
                <c:pt idx="0">
                  <c:v>31-Jul-22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Transport'!$K$96:$K$100</c:f>
              <c:numCache>
                <c:formatCode>0%</c:formatCode>
                <c:ptCount val="5"/>
                <c:pt idx="0">
                  <c:v>0.5982142857142857</c:v>
                </c:pt>
                <c:pt idx="1">
                  <c:v>0.7580372250423012</c:v>
                </c:pt>
                <c:pt idx="2">
                  <c:v>0.77333333333333332</c:v>
                </c:pt>
                <c:pt idx="3">
                  <c:v>0.71232876712328763</c:v>
                </c:pt>
                <c:pt idx="4">
                  <c:v>0.72222222222222221</c:v>
                </c:pt>
              </c:numCache>
            </c:numRef>
          </c:val>
          <c:extLst>
            <c:ext xmlns:c16="http://schemas.microsoft.com/office/drawing/2014/chart" uri="{C3380CC4-5D6E-409C-BE32-E72D297353CC}">
              <c16:uniqueId val="{00000003-F56B-45A9-8988-5994E1A5AD2D}"/>
            </c:ext>
          </c:extLst>
        </c:ser>
        <c:ser>
          <c:idx val="4"/>
          <c:order val="4"/>
          <c:tx>
            <c:strRef>
              <c:f>'Short Breaks &amp; Transport'!$M$94:$N$94</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Transport'!$M$96:$M$100</c:f>
              <c:numCache>
                <c:formatCode>0%</c:formatCode>
                <c:ptCount val="5"/>
                <c:pt idx="0">
                  <c:v>0.6941964285714286</c:v>
                </c:pt>
                <c:pt idx="1">
                  <c:v>0.82233502538071068</c:v>
                </c:pt>
                <c:pt idx="2">
                  <c:v>0.78133333333333332</c:v>
                </c:pt>
                <c:pt idx="3">
                  <c:v>0.89863013698630134</c:v>
                </c:pt>
                <c:pt idx="4">
                  <c:v>0.73076923076923073</c:v>
                </c:pt>
              </c:numCache>
            </c:numRef>
          </c:val>
          <c:extLst>
            <c:ext xmlns:c16="http://schemas.microsoft.com/office/drawing/2014/chart" uri="{C3380CC4-5D6E-409C-BE32-E72D297353CC}">
              <c16:uniqueId val="{00000004-F56B-45A9-8988-5994E1A5AD2D}"/>
            </c:ext>
          </c:extLst>
        </c:ser>
        <c:ser>
          <c:idx val="5"/>
          <c:order val="5"/>
          <c:tx>
            <c:strRef>
              <c:f>'Short Breaks &amp; Transport'!$O$94:$P$94</c:f>
              <c:strCache>
                <c:ptCount val="1"/>
                <c:pt idx="0">
                  <c:v>30-Sep-22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Transport'!$O$96:$O$100</c:f>
              <c:numCache>
                <c:formatCode>0%</c:formatCode>
                <c:ptCount val="5"/>
                <c:pt idx="0">
                  <c:v>0.71875</c:v>
                </c:pt>
                <c:pt idx="1">
                  <c:v>0.82233502538071068</c:v>
                </c:pt>
                <c:pt idx="2">
                  <c:v>0.79733333333333334</c:v>
                </c:pt>
                <c:pt idx="3">
                  <c:v>0.76164383561643834</c:v>
                </c:pt>
                <c:pt idx="4">
                  <c:v>0.75641025641025639</c:v>
                </c:pt>
              </c:numCache>
            </c:numRef>
          </c:val>
          <c:extLst>
            <c:ext xmlns:c16="http://schemas.microsoft.com/office/drawing/2014/chart" uri="{C3380CC4-5D6E-409C-BE32-E72D297353CC}">
              <c16:uniqueId val="{00000005-F56B-45A9-8988-5994E1A5AD2D}"/>
            </c:ext>
          </c:extLst>
        </c:ser>
        <c:ser>
          <c:idx val="6"/>
          <c:order val="6"/>
          <c:tx>
            <c:strRef>
              <c:f>'Short Breaks &amp; Transport'!$Q$94:$R$94</c:f>
              <c:strCache>
                <c:ptCount val="1"/>
                <c:pt idx="0">
                  <c:v>31-Oct-22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Transport'!$Q$96:$Q$100</c:f>
              <c:numCache>
                <c:formatCode>0%</c:formatCode>
                <c:ptCount val="5"/>
                <c:pt idx="0">
                  <c:v>0.7544642857142857</c:v>
                </c:pt>
                <c:pt idx="1">
                  <c:v>0.82233502538071068</c:v>
                </c:pt>
                <c:pt idx="2">
                  <c:v>0.84533333333333338</c:v>
                </c:pt>
                <c:pt idx="3">
                  <c:v>0.76164383561643834</c:v>
                </c:pt>
                <c:pt idx="4">
                  <c:v>0.79059829059829057</c:v>
                </c:pt>
              </c:numCache>
            </c:numRef>
          </c:val>
          <c:extLst>
            <c:ext xmlns:c16="http://schemas.microsoft.com/office/drawing/2014/chart" uri="{C3380CC4-5D6E-409C-BE32-E72D297353CC}">
              <c16:uniqueId val="{00000000-2CE4-4E6C-93AF-2B9DE012E432}"/>
            </c:ext>
          </c:extLst>
        </c:ser>
        <c:ser>
          <c:idx val="7"/>
          <c:order val="7"/>
          <c:tx>
            <c:strRef>
              <c:f>'Short Breaks &amp; Transport'!$S$94:$T$94</c:f>
              <c:strCache>
                <c:ptCount val="1"/>
                <c:pt idx="0">
                  <c:v>30-Nov-22</c:v>
                </c:pt>
              </c:strCache>
            </c:strRef>
          </c:tx>
          <c:invertIfNegative val="0"/>
          <c:val>
            <c:numRef>
              <c:f>'Short Breaks &amp; Transport'!$S$96:$S$100</c:f>
              <c:numCache>
                <c:formatCode>0%</c:formatCode>
                <c:ptCount val="5"/>
                <c:pt idx="0">
                  <c:v>0.92987012987012985</c:v>
                </c:pt>
                <c:pt idx="1">
                  <c:v>0.82233502538071068</c:v>
                </c:pt>
                <c:pt idx="2">
                  <c:v>0.82666666666666666</c:v>
                </c:pt>
                <c:pt idx="3">
                  <c:v>0.82492581602373882</c:v>
                </c:pt>
                <c:pt idx="4">
                  <c:v>0.81405895691609975</c:v>
                </c:pt>
              </c:numCache>
            </c:numRef>
          </c:val>
          <c:extLst>
            <c:ext xmlns:c16="http://schemas.microsoft.com/office/drawing/2014/chart" uri="{C3380CC4-5D6E-409C-BE32-E72D297353CC}">
              <c16:uniqueId val="{00000000-7817-4914-96C6-3A27ADEA617E}"/>
            </c:ext>
          </c:extLst>
        </c:ser>
        <c:ser>
          <c:idx val="9"/>
          <c:order val="8"/>
          <c:tx>
            <c:strRef>
              <c:f>'Short Breaks &amp; Transport'!$U$94:$V$94</c:f>
              <c:strCache>
                <c:ptCount val="1"/>
                <c:pt idx="0">
                  <c:v>31-Dec-22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Transport'!$U$96:$U$100</c:f>
              <c:numCache>
                <c:formatCode>0%</c:formatCode>
                <c:ptCount val="5"/>
                <c:pt idx="0">
                  <c:v>0.89610389610389607</c:v>
                </c:pt>
                <c:pt idx="1">
                  <c:v>0.82233502538071068</c:v>
                </c:pt>
                <c:pt idx="2">
                  <c:v>0.84</c:v>
                </c:pt>
                <c:pt idx="3">
                  <c:v>0.82492581602373882</c:v>
                </c:pt>
                <c:pt idx="4">
                  <c:v>0.82539682539682535</c:v>
                </c:pt>
              </c:numCache>
            </c:numRef>
          </c:val>
          <c:extLst>
            <c:ext xmlns:c16="http://schemas.microsoft.com/office/drawing/2014/chart" uri="{C3380CC4-5D6E-409C-BE32-E72D297353CC}">
              <c16:uniqueId val="{00000000-20D8-44A9-A632-6B4EAF6E4901}"/>
            </c:ext>
          </c:extLst>
        </c:ser>
        <c:ser>
          <c:idx val="8"/>
          <c:order val="9"/>
          <c:tx>
            <c:strRef>
              <c:f>'Short Breaks &amp; Transport'!$W$94:$X$94</c:f>
              <c:strCache>
                <c:ptCount val="1"/>
                <c:pt idx="0">
                  <c:v>31-Jan-23</c:v>
                </c:pt>
              </c:strCache>
            </c:strRef>
          </c:tx>
          <c:invertIfNegative val="0"/>
          <c:val>
            <c:numRef>
              <c:f>'Short Breaks &amp; Transport'!$W$96:$W$100</c:f>
              <c:numCache>
                <c:formatCode>0%</c:formatCode>
                <c:ptCount val="5"/>
                <c:pt idx="0">
                  <c:v>0.91948051948051945</c:v>
                </c:pt>
                <c:pt idx="1">
                  <c:v>0.82233502538071068</c:v>
                </c:pt>
                <c:pt idx="2">
                  <c:v>0.84533333333333338</c:v>
                </c:pt>
                <c:pt idx="3">
                  <c:v>0.82492581602373882</c:v>
                </c:pt>
                <c:pt idx="4">
                  <c:v>0.83900226757369611</c:v>
                </c:pt>
              </c:numCache>
            </c:numRef>
          </c:val>
          <c:extLst>
            <c:ext xmlns:c16="http://schemas.microsoft.com/office/drawing/2014/chart" uri="{C3380CC4-5D6E-409C-BE32-E72D297353CC}">
              <c16:uniqueId val="{00000001-7817-4914-96C6-3A27ADEA617E}"/>
            </c:ext>
          </c:extLst>
        </c:ser>
        <c:ser>
          <c:idx val="10"/>
          <c:order val="10"/>
          <c:tx>
            <c:strRef>
              <c:f>'Short Breaks &amp; Transport'!$Y$94:$Z$94</c:f>
              <c:strCache>
                <c:ptCount val="1"/>
                <c:pt idx="0">
                  <c:v>28-Feb-23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Transport'!$Y$96:$Y$100</c:f>
              <c:numCache>
                <c:formatCode>0%</c:formatCode>
                <c:ptCount val="5"/>
                <c:pt idx="0">
                  <c:v>0.91688311688311686</c:v>
                </c:pt>
                <c:pt idx="1">
                  <c:v>0.82233502538071068</c:v>
                </c:pt>
                <c:pt idx="2">
                  <c:v>0.84533333333333338</c:v>
                </c:pt>
                <c:pt idx="3">
                  <c:v>0.771513353115727</c:v>
                </c:pt>
                <c:pt idx="4">
                  <c:v>0.8458049886621315</c:v>
                </c:pt>
              </c:numCache>
            </c:numRef>
          </c:val>
          <c:extLst>
            <c:ext xmlns:c16="http://schemas.microsoft.com/office/drawing/2014/chart" uri="{C3380CC4-5D6E-409C-BE32-E72D297353CC}">
              <c16:uniqueId val="{00000000-4118-48D0-8BA6-CBD8C3835829}"/>
            </c:ext>
          </c:extLst>
        </c:ser>
        <c:ser>
          <c:idx val="12"/>
          <c:order val="11"/>
          <c:tx>
            <c:strRef>
              <c:f>'Short Breaks &amp; Transport'!$AA$94:$AB$94</c:f>
              <c:strCache>
                <c:ptCount val="1"/>
                <c:pt idx="0">
                  <c:v>31-Mar-23</c:v>
                </c:pt>
              </c:strCache>
            </c:strRef>
          </c:tx>
          <c:invertIfNegative val="0"/>
          <c:val>
            <c:numRef>
              <c:f>'Short Breaks &amp; Transport'!$AA$96:$AA$100</c:f>
              <c:numCache>
                <c:formatCode>0%</c:formatCode>
                <c:ptCount val="5"/>
                <c:pt idx="0">
                  <c:v>0.91428571428571426</c:v>
                </c:pt>
                <c:pt idx="1">
                  <c:v>0.82233502538071068</c:v>
                </c:pt>
                <c:pt idx="2">
                  <c:v>0.84533333333333338</c:v>
                </c:pt>
                <c:pt idx="3">
                  <c:v>0.78338278931750738</c:v>
                </c:pt>
                <c:pt idx="4">
                  <c:v>0.85034013605442171</c:v>
                </c:pt>
              </c:numCache>
            </c:numRef>
          </c:val>
          <c:extLst>
            <c:ext xmlns:c16="http://schemas.microsoft.com/office/drawing/2014/chart" uri="{C3380CC4-5D6E-409C-BE32-E72D297353CC}">
              <c16:uniqueId val="{00000000-3A8C-4B8E-B160-7C9DC0480D53}"/>
            </c:ext>
          </c:extLst>
        </c:ser>
        <c:ser>
          <c:idx val="13"/>
          <c:order val="12"/>
          <c:tx>
            <c:strRef>
              <c:f>'Short Breaks &amp; Transport'!$AC$94:$AD$94</c:f>
              <c:strCache>
                <c:ptCount val="1"/>
                <c:pt idx="0">
                  <c:v>30-Apr-23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Transport'!$AC$96:$AC$100</c:f>
              <c:numCache>
                <c:formatCode>0%</c:formatCode>
                <c:ptCount val="5"/>
                <c:pt idx="0">
                  <c:v>0.96103896103896103</c:v>
                </c:pt>
                <c:pt idx="1">
                  <c:v>0.82233502538071068</c:v>
                </c:pt>
                <c:pt idx="2">
                  <c:v>0.85333333333333339</c:v>
                </c:pt>
                <c:pt idx="3">
                  <c:v>0.79525222551928787</c:v>
                </c:pt>
                <c:pt idx="4">
                  <c:v>0.87528344671201819</c:v>
                </c:pt>
              </c:numCache>
            </c:numRef>
          </c:val>
          <c:extLst>
            <c:ext xmlns:c16="http://schemas.microsoft.com/office/drawing/2014/chart" uri="{C3380CC4-5D6E-409C-BE32-E72D297353CC}">
              <c16:uniqueId val="{00000000-967B-4294-95D9-F9E9E8D65C03}"/>
            </c:ext>
          </c:extLst>
        </c:ser>
        <c:ser>
          <c:idx val="14"/>
          <c:order val="13"/>
          <c:tx>
            <c:strRef>
              <c:f>'Short Breaks &amp; Transport'!$AE$94:$AF$94</c:f>
              <c:strCache>
                <c:ptCount val="1"/>
                <c:pt idx="0">
                  <c:v>31-May-23</c:v>
                </c:pt>
              </c:strCache>
            </c:strRef>
          </c:tx>
          <c:invertIfNegative val="0"/>
          <c:val>
            <c:numRef>
              <c:f>'Short Breaks &amp; Transport'!$AE$96:$AE$100</c:f>
              <c:numCache>
                <c:formatCode>0%</c:formatCode>
                <c:ptCount val="5"/>
                <c:pt idx="0">
                  <c:v>0.96363636363636362</c:v>
                </c:pt>
                <c:pt idx="1">
                  <c:v>0.82233502538071068</c:v>
                </c:pt>
                <c:pt idx="2">
                  <c:v>0.8666666666666667</c:v>
                </c:pt>
                <c:pt idx="3">
                  <c:v>0.89317507418397624</c:v>
                </c:pt>
                <c:pt idx="4">
                  <c:v>0.87755102040816324</c:v>
                </c:pt>
              </c:numCache>
            </c:numRef>
          </c:val>
          <c:extLst>
            <c:ext xmlns:c16="http://schemas.microsoft.com/office/drawing/2014/chart" uri="{C3380CC4-5D6E-409C-BE32-E72D297353CC}">
              <c16:uniqueId val="{00000000-7166-4B92-B55D-E07CD27774AF}"/>
            </c:ext>
          </c:extLst>
        </c:ser>
        <c:ser>
          <c:idx val="15"/>
          <c:order val="14"/>
          <c:tx>
            <c:strRef>
              <c:f>'Short Breaks &amp; Transport'!$AG$94:$AH$94</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Transport'!$AG$96:$AG$100</c:f>
              <c:numCache>
                <c:formatCode>0%</c:formatCode>
                <c:ptCount val="5"/>
                <c:pt idx="0">
                  <c:v>0.96363636363636362</c:v>
                </c:pt>
                <c:pt idx="1">
                  <c:v>0.82233502538071068</c:v>
                </c:pt>
                <c:pt idx="2">
                  <c:v>0.8666666666666667</c:v>
                </c:pt>
                <c:pt idx="3">
                  <c:v>0.89317507418397624</c:v>
                </c:pt>
                <c:pt idx="4">
                  <c:v>0.88888888888888884</c:v>
                </c:pt>
              </c:numCache>
            </c:numRef>
          </c:val>
          <c:extLst>
            <c:ext xmlns:c16="http://schemas.microsoft.com/office/drawing/2014/chart" uri="{C3380CC4-5D6E-409C-BE32-E72D297353CC}">
              <c16:uniqueId val="{00000001-7166-4B92-B55D-E07CD27774AF}"/>
            </c:ext>
          </c:extLst>
        </c:ser>
        <c:ser>
          <c:idx val="16"/>
          <c:order val="15"/>
          <c:tx>
            <c:strRef>
              <c:f>'Short Breaks &amp; Transport'!$AI$94:$AJ$94</c:f>
              <c:strCache>
                <c:ptCount val="1"/>
                <c:pt idx="0">
                  <c:v>31-Jul-23</c:v>
                </c:pt>
              </c:strCache>
            </c:strRef>
          </c:tx>
          <c:invertIfNegative val="0"/>
          <c:val>
            <c:numRef>
              <c:f>'Short Breaks &amp; Transport'!$AI$96:$AI$100</c:f>
              <c:numCache>
                <c:formatCode>0%</c:formatCode>
                <c:ptCount val="5"/>
                <c:pt idx="0">
                  <c:v>0.96363636363636362</c:v>
                </c:pt>
                <c:pt idx="1">
                  <c:v>0.82233502538071068</c:v>
                </c:pt>
                <c:pt idx="2">
                  <c:v>0.872</c:v>
                </c:pt>
                <c:pt idx="3">
                  <c:v>0.93175074183976259</c:v>
                </c:pt>
                <c:pt idx="4">
                  <c:v>0.891156462585034</c:v>
                </c:pt>
              </c:numCache>
            </c:numRef>
          </c:val>
          <c:extLst>
            <c:ext xmlns:c16="http://schemas.microsoft.com/office/drawing/2014/chart" uri="{C3380CC4-5D6E-409C-BE32-E72D297353CC}">
              <c16:uniqueId val="{00000002-7166-4B92-B55D-E07CD27774AF}"/>
            </c:ext>
          </c:extLst>
        </c:ser>
        <c:ser>
          <c:idx val="11"/>
          <c:order val="16"/>
          <c:tx>
            <c:strRef>
              <c:f>'Short Breaks &amp; Transport'!$AK$94:$AL$94</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Transport'!$AK$96:$AK$100</c:f>
              <c:numCache>
                <c:formatCode>0%</c:formatCode>
                <c:ptCount val="5"/>
                <c:pt idx="0">
                  <c:v>0.91688311688311686</c:v>
                </c:pt>
                <c:pt idx="1">
                  <c:v>0.82233502538071068</c:v>
                </c:pt>
                <c:pt idx="2">
                  <c:v>0.8746666666666667</c:v>
                </c:pt>
                <c:pt idx="3">
                  <c:v>0.93175074183976259</c:v>
                </c:pt>
                <c:pt idx="4">
                  <c:v>0.89569160997732422</c:v>
                </c:pt>
              </c:numCache>
            </c:numRef>
          </c:val>
          <c:extLst>
            <c:ext xmlns:c16="http://schemas.microsoft.com/office/drawing/2014/chart" uri="{C3380CC4-5D6E-409C-BE32-E72D297353CC}">
              <c16:uniqueId val="{00000001-4118-48D0-8BA6-CBD8C3835829}"/>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1"/>
        </c:scaling>
        <c:delete val="0"/>
        <c:axPos val="l"/>
        <c:majorGridlines>
          <c:spPr>
            <a:ln>
              <a:noFill/>
            </a:ln>
          </c:spPr>
        </c:majorGridlines>
        <c:numFmt formatCode="0%" sourceLinked="1"/>
        <c:majorTickMark val="out"/>
        <c:minorTickMark val="none"/>
        <c:tickLblPos val="nextTo"/>
        <c:crossAx val="195181952"/>
        <c:crosses val="autoZero"/>
        <c:crossBetween val="between"/>
        <c:majorUnit val="0.2"/>
        <c:minorUnit val="4.0000000000000008E-2"/>
      </c:valAx>
    </c:plotArea>
    <c:legend>
      <c:legendPos val="r"/>
      <c:layout>
        <c:manualLayout>
          <c:xMode val="edge"/>
          <c:yMode val="edge"/>
          <c:x val="0.94447138336193814"/>
          <c:y val="8.5060725947226964E-3"/>
          <c:w val="5.5528616638061863E-2"/>
          <c:h val="0.99149392740527731"/>
        </c:manualLayout>
      </c:layout>
      <c:overlay val="0"/>
    </c:legend>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a:t>
            </a:r>
            <a:r>
              <a:rPr lang="en-GB" baseline="0"/>
              <a:t> Volume of Actual Attendances - registered adult day centres (Feb 2020 as baseline)</a:t>
            </a:r>
            <a:endParaRPr lang="en-GB"/>
          </a:p>
        </c:rich>
      </c:tx>
      <c:layout>
        <c:manualLayout>
          <c:xMode val="edge"/>
          <c:yMode val="edge"/>
          <c:x val="0.19830252533698639"/>
          <c:y val="2.8424478656585837E-2"/>
        </c:manualLayout>
      </c:layout>
      <c:overlay val="0"/>
    </c:title>
    <c:autoTitleDeleted val="0"/>
    <c:plotArea>
      <c:layout/>
      <c:barChart>
        <c:barDir val="col"/>
        <c:grouping val="clustered"/>
        <c:varyColors val="0"/>
        <c:ser>
          <c:idx val="0"/>
          <c:order val="0"/>
          <c:tx>
            <c:strRef>
              <c:f>'Adult Day Care'!$E$65</c:f>
              <c:strCache>
                <c:ptCount val="1"/>
                <c:pt idx="0">
                  <c:v>30-Apr-22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Care'!$E$67:$E$71</c:f>
              <c:numCache>
                <c:formatCode>0%</c:formatCode>
                <c:ptCount val="5"/>
                <c:pt idx="0">
                  <c:v>0.39032753931654252</c:v>
                </c:pt>
                <c:pt idx="1">
                  <c:v>0.62189421894218944</c:v>
                </c:pt>
                <c:pt idx="2">
                  <c:v>0.51798561151079137</c:v>
                </c:pt>
                <c:pt idx="3">
                  <c:v>0.45342684877568601</c:v>
                </c:pt>
                <c:pt idx="4">
                  <c:v>0.71868279569892468</c:v>
                </c:pt>
              </c:numCache>
            </c:numRef>
          </c:val>
          <c:extLst>
            <c:ext xmlns:c16="http://schemas.microsoft.com/office/drawing/2014/chart" uri="{C3380CC4-5D6E-409C-BE32-E72D297353CC}">
              <c16:uniqueId val="{00000000-20E3-4E5E-9E69-DF8A8F3E211D}"/>
            </c:ext>
          </c:extLst>
        </c:ser>
        <c:ser>
          <c:idx val="1"/>
          <c:order val="1"/>
          <c:tx>
            <c:strRef>
              <c:f>'Adult Day Care'!$G$65</c:f>
              <c:strCache>
                <c:ptCount val="1"/>
                <c:pt idx="0">
                  <c:v>31-May-22</c:v>
                </c:pt>
              </c:strCache>
            </c:strRef>
          </c:tx>
          <c:spPr>
            <a:solidFill>
              <a:srgbClr val="FFC000">
                <a:lumMod val="75000"/>
              </a:srgbClr>
            </a:solidFill>
          </c:spPr>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Care'!$G$67:$G$71</c:f>
              <c:numCache>
                <c:formatCode>0%</c:formatCode>
                <c:ptCount val="5"/>
                <c:pt idx="0">
                  <c:v>0.50076859406408891</c:v>
                </c:pt>
                <c:pt idx="1">
                  <c:v>0.86039360393603936</c:v>
                </c:pt>
                <c:pt idx="2">
                  <c:v>0.79799318439984857</c:v>
                </c:pt>
                <c:pt idx="3">
                  <c:v>0.50018456995201177</c:v>
                </c:pt>
                <c:pt idx="4">
                  <c:v>1.0704301075268816</c:v>
                </c:pt>
              </c:numCache>
            </c:numRef>
          </c:val>
          <c:extLst>
            <c:ext xmlns:c16="http://schemas.microsoft.com/office/drawing/2014/chart" uri="{C3380CC4-5D6E-409C-BE32-E72D297353CC}">
              <c16:uniqueId val="{00000001-20E3-4E5E-9E69-DF8A8F3E211D}"/>
            </c:ext>
          </c:extLst>
        </c:ser>
        <c:ser>
          <c:idx val="2"/>
          <c:order val="2"/>
          <c:tx>
            <c:strRef>
              <c:f>'Adult Day Care'!$I$65</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Care'!$I$67:$I$71</c:f>
              <c:numCache>
                <c:formatCode>0%</c:formatCode>
                <c:ptCount val="5"/>
                <c:pt idx="0">
                  <c:v>0.55669859288163648</c:v>
                </c:pt>
                <c:pt idx="1">
                  <c:v>0.86014760147601477</c:v>
                </c:pt>
                <c:pt idx="2">
                  <c:v>0.70806512684589173</c:v>
                </c:pt>
                <c:pt idx="3">
                  <c:v>0.46179401993355484</c:v>
                </c:pt>
                <c:pt idx="4">
                  <c:v>0.70913978494623653</c:v>
                </c:pt>
              </c:numCache>
            </c:numRef>
          </c:val>
          <c:extLst>
            <c:ext xmlns:c16="http://schemas.microsoft.com/office/drawing/2014/chart" uri="{C3380CC4-5D6E-409C-BE32-E72D297353CC}">
              <c16:uniqueId val="{00000002-20E3-4E5E-9E69-DF8A8F3E211D}"/>
            </c:ext>
          </c:extLst>
        </c:ser>
        <c:ser>
          <c:idx val="3"/>
          <c:order val="3"/>
          <c:tx>
            <c:strRef>
              <c:f>'Adult Day Care'!$K$65</c:f>
              <c:strCache>
                <c:ptCount val="1"/>
                <c:pt idx="0">
                  <c:v>31-Jul-22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Care'!$K$67:$K$71</c:f>
              <c:numCache>
                <c:formatCode>0%</c:formatCode>
                <c:ptCount val="5"/>
                <c:pt idx="0">
                  <c:v>0.51223838240510822</c:v>
                </c:pt>
                <c:pt idx="1">
                  <c:v>0.76322263222632225</c:v>
                </c:pt>
                <c:pt idx="2">
                  <c:v>0.57724346838318819</c:v>
                </c:pt>
                <c:pt idx="3">
                  <c:v>0.66974283253353017</c:v>
                </c:pt>
                <c:pt idx="4">
                  <c:v>0.71868279569892468</c:v>
                </c:pt>
              </c:numCache>
            </c:numRef>
          </c:val>
          <c:extLst>
            <c:ext xmlns:c16="http://schemas.microsoft.com/office/drawing/2014/chart" uri="{C3380CC4-5D6E-409C-BE32-E72D297353CC}">
              <c16:uniqueId val="{00000003-20E3-4E5E-9E69-DF8A8F3E211D}"/>
            </c:ext>
          </c:extLst>
        </c:ser>
        <c:ser>
          <c:idx val="4"/>
          <c:order val="4"/>
          <c:tx>
            <c:strRef>
              <c:f>'Adult Day Care'!$M$65</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Care'!$M$67:$M$71</c:f>
              <c:numCache>
                <c:formatCode>0%</c:formatCode>
                <c:ptCount val="5"/>
                <c:pt idx="0">
                  <c:v>0.64479129715028971</c:v>
                </c:pt>
                <c:pt idx="1">
                  <c:v>1.1097170971709718</c:v>
                </c:pt>
                <c:pt idx="2">
                  <c:v>0.76353653918970088</c:v>
                </c:pt>
                <c:pt idx="3">
                  <c:v>0.71994585948074319</c:v>
                </c:pt>
                <c:pt idx="4">
                  <c:v>0.70672043010752683</c:v>
                </c:pt>
              </c:numCache>
            </c:numRef>
          </c:val>
          <c:extLst>
            <c:ext xmlns:c16="http://schemas.microsoft.com/office/drawing/2014/chart" uri="{C3380CC4-5D6E-409C-BE32-E72D297353CC}">
              <c16:uniqueId val="{00000004-20E3-4E5E-9E69-DF8A8F3E211D}"/>
            </c:ext>
          </c:extLst>
        </c:ser>
        <c:ser>
          <c:idx val="5"/>
          <c:order val="5"/>
          <c:tx>
            <c:strRef>
              <c:f>'Adult Day Care'!$O$65</c:f>
              <c:strCache>
                <c:ptCount val="1"/>
                <c:pt idx="0">
                  <c:v>30-Sep-22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Care'!$O$67:$O$71</c:f>
              <c:numCache>
                <c:formatCode>0%</c:formatCode>
                <c:ptCount val="5"/>
                <c:pt idx="0">
                  <c:v>0.69386307201135156</c:v>
                </c:pt>
                <c:pt idx="1">
                  <c:v>1.1714637146371463</c:v>
                </c:pt>
                <c:pt idx="2">
                  <c:v>0.77054146156758807</c:v>
                </c:pt>
                <c:pt idx="3">
                  <c:v>0.67392641811246468</c:v>
                </c:pt>
                <c:pt idx="4">
                  <c:v>0.7987903225806452</c:v>
                </c:pt>
              </c:numCache>
            </c:numRef>
          </c:val>
          <c:extLst>
            <c:ext xmlns:c16="http://schemas.microsoft.com/office/drawing/2014/chart" uri="{C3380CC4-5D6E-409C-BE32-E72D297353CC}">
              <c16:uniqueId val="{00000005-20E3-4E5E-9E69-DF8A8F3E211D}"/>
            </c:ext>
          </c:extLst>
        </c:ser>
        <c:ser>
          <c:idx val="6"/>
          <c:order val="6"/>
          <c:tx>
            <c:strRef>
              <c:f>'Adult Day Care'!$Q$65:$R$65</c:f>
              <c:strCache>
                <c:ptCount val="1"/>
                <c:pt idx="0">
                  <c:v>31-Oct-22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Care'!$Q$67:$Q$71</c:f>
              <c:numCache>
                <c:formatCode>0%</c:formatCode>
                <c:ptCount val="5"/>
                <c:pt idx="0">
                  <c:v>0.76906704505143664</c:v>
                </c:pt>
                <c:pt idx="1">
                  <c:v>1.254858548585486</c:v>
                </c:pt>
                <c:pt idx="2">
                  <c:v>0.81843998485422187</c:v>
                </c:pt>
                <c:pt idx="3">
                  <c:v>0.67921742340346991</c:v>
                </c:pt>
                <c:pt idx="4">
                  <c:v>0.76639784946236555</c:v>
                </c:pt>
              </c:numCache>
            </c:numRef>
          </c:val>
          <c:extLst>
            <c:ext xmlns:c16="http://schemas.microsoft.com/office/drawing/2014/chart" uri="{C3380CC4-5D6E-409C-BE32-E72D297353CC}">
              <c16:uniqueId val="{00000000-49D5-473E-8FBE-A0005D87DB9E}"/>
            </c:ext>
          </c:extLst>
        </c:ser>
        <c:ser>
          <c:idx val="7"/>
          <c:order val="7"/>
          <c:tx>
            <c:strRef>
              <c:f>'Adult Day Care'!$S$65:$T$65</c:f>
              <c:strCache>
                <c:ptCount val="1"/>
                <c:pt idx="0">
                  <c:v>30-Nov-23</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Care'!$S$67:$S$71</c:f>
              <c:numCache>
                <c:formatCode>0%</c:formatCode>
                <c:ptCount val="5"/>
                <c:pt idx="0">
                  <c:v>0.79626345039612156</c:v>
                </c:pt>
                <c:pt idx="1">
                  <c:v>1.3115621156211563</c:v>
                </c:pt>
                <c:pt idx="2">
                  <c:v>0.87353275274517228</c:v>
                </c:pt>
                <c:pt idx="3">
                  <c:v>0.71859234649932324</c:v>
                </c:pt>
                <c:pt idx="4">
                  <c:v>0.83467741935483875</c:v>
                </c:pt>
              </c:numCache>
            </c:numRef>
          </c:val>
          <c:extLst>
            <c:ext xmlns:c16="http://schemas.microsoft.com/office/drawing/2014/chart" uri="{C3380CC4-5D6E-409C-BE32-E72D297353CC}">
              <c16:uniqueId val="{00000001-4769-43E4-A8C4-A5CB4DB411F4}"/>
            </c:ext>
          </c:extLst>
        </c:ser>
        <c:ser>
          <c:idx val="9"/>
          <c:order val="8"/>
          <c:tx>
            <c:strRef>
              <c:f>'Adult Day Care'!$U$65:$V$65</c:f>
              <c:strCache>
                <c:ptCount val="1"/>
                <c:pt idx="0">
                  <c:v>31-Dec-23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Care'!$U$67:$U$71</c:f>
              <c:numCache>
                <c:formatCode>0%</c:formatCode>
                <c:ptCount val="5"/>
                <c:pt idx="0">
                  <c:v>0.69540026013952938</c:v>
                </c:pt>
                <c:pt idx="1">
                  <c:v>0.99237392373923738</c:v>
                </c:pt>
                <c:pt idx="2">
                  <c:v>0.66944339265429764</c:v>
                </c:pt>
                <c:pt idx="3">
                  <c:v>0.68770764119601324</c:v>
                </c:pt>
                <c:pt idx="4">
                  <c:v>0.60067204301075272</c:v>
                </c:pt>
              </c:numCache>
            </c:numRef>
          </c:val>
          <c:extLst>
            <c:ext xmlns:c16="http://schemas.microsoft.com/office/drawing/2014/chart" uri="{C3380CC4-5D6E-409C-BE32-E72D297353CC}">
              <c16:uniqueId val="{00000000-91D5-4E30-B37C-68D791F2D222}"/>
            </c:ext>
          </c:extLst>
        </c:ser>
        <c:ser>
          <c:idx val="8"/>
          <c:order val="9"/>
          <c:tx>
            <c:strRef>
              <c:f>'Adult Day Care'!$W$65:$X$65</c:f>
              <c:strCache>
                <c:ptCount val="1"/>
                <c:pt idx="0">
                  <c:v>31-Jan-23</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Care'!$W$67:$W$71</c:f>
              <c:numCache>
                <c:formatCode>0%</c:formatCode>
                <c:ptCount val="5"/>
                <c:pt idx="0">
                  <c:v>0.75133025895707695</c:v>
                </c:pt>
                <c:pt idx="1">
                  <c:v>1.1600246002460024</c:v>
                </c:pt>
                <c:pt idx="2">
                  <c:v>0.9195380537675123</c:v>
                </c:pt>
                <c:pt idx="3">
                  <c:v>0.76805709363848895</c:v>
                </c:pt>
                <c:pt idx="4">
                  <c:v>0.72352150537634408</c:v>
                </c:pt>
              </c:numCache>
            </c:numRef>
          </c:val>
          <c:extLst>
            <c:ext xmlns:c16="http://schemas.microsoft.com/office/drawing/2014/chart" uri="{C3380CC4-5D6E-409C-BE32-E72D297353CC}">
              <c16:uniqueId val="{00000002-4769-43E4-A8C4-A5CB4DB411F4}"/>
            </c:ext>
          </c:extLst>
        </c:ser>
        <c:ser>
          <c:idx val="10"/>
          <c:order val="10"/>
          <c:tx>
            <c:strRef>
              <c:f>'Adult Day Care'!$Y$65:$Z$65</c:f>
              <c:strCache>
                <c:ptCount val="1"/>
                <c:pt idx="0">
                  <c:v>28-Feb-23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Care'!$Y$67:$Y$71</c:f>
              <c:numCache>
                <c:formatCode>0%</c:formatCode>
                <c:ptCount val="5"/>
                <c:pt idx="0">
                  <c:v>0.79732765756178314</c:v>
                </c:pt>
                <c:pt idx="1">
                  <c:v>1.1886838868388685</c:v>
                </c:pt>
                <c:pt idx="2">
                  <c:v>0.85478985232866334</c:v>
                </c:pt>
                <c:pt idx="3">
                  <c:v>0.73791066814322626</c:v>
                </c:pt>
                <c:pt idx="4">
                  <c:v>0.82056451612903225</c:v>
                </c:pt>
              </c:numCache>
            </c:numRef>
          </c:val>
          <c:extLst>
            <c:ext xmlns:c16="http://schemas.microsoft.com/office/drawing/2014/chart" uri="{C3380CC4-5D6E-409C-BE32-E72D297353CC}">
              <c16:uniqueId val="{00000000-8D46-4222-A2D1-44F7C4771EA3}"/>
            </c:ext>
          </c:extLst>
        </c:ser>
        <c:ser>
          <c:idx val="11"/>
          <c:order val="11"/>
          <c:tx>
            <c:strRef>
              <c:f>'Adult Day Care'!$AA$65:$AB$65</c:f>
              <c:strCache>
                <c:ptCount val="1"/>
                <c:pt idx="0">
                  <c:v>31-Mar-23</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Care'!$AA$67:$AA$71</c:f>
              <c:numCache>
                <c:formatCode>0%</c:formatCode>
                <c:ptCount val="5"/>
                <c:pt idx="0">
                  <c:v>0.8931063024713255</c:v>
                </c:pt>
                <c:pt idx="1">
                  <c:v>1.3945879458794588</c:v>
                </c:pt>
                <c:pt idx="2">
                  <c:v>0.92446043165467628</c:v>
                </c:pt>
                <c:pt idx="3">
                  <c:v>0.77224067921742345</c:v>
                </c:pt>
                <c:pt idx="4">
                  <c:v>0.84462365591397848</c:v>
                </c:pt>
              </c:numCache>
            </c:numRef>
          </c:val>
          <c:extLst>
            <c:ext xmlns:c16="http://schemas.microsoft.com/office/drawing/2014/chart" uri="{C3380CC4-5D6E-409C-BE32-E72D297353CC}">
              <c16:uniqueId val="{00000001-8D46-4222-A2D1-44F7C4771EA3}"/>
            </c:ext>
          </c:extLst>
        </c:ser>
        <c:ser>
          <c:idx val="13"/>
          <c:order val="12"/>
          <c:tx>
            <c:strRef>
              <c:f>'Adult Day Care'!$AC$65:$AD$65</c:f>
              <c:strCache>
                <c:ptCount val="1"/>
                <c:pt idx="0">
                  <c:v>30-Apr-23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Care'!$AC$67:$AC$71</c:f>
              <c:numCache>
                <c:formatCode>0%</c:formatCode>
                <c:ptCount val="5"/>
                <c:pt idx="0">
                  <c:v>0.71053565094004967</c:v>
                </c:pt>
                <c:pt idx="1">
                  <c:v>0.97232472324723251</c:v>
                </c:pt>
                <c:pt idx="2">
                  <c:v>0.70200681560015143</c:v>
                </c:pt>
                <c:pt idx="3">
                  <c:v>0.70604158976251996</c:v>
                </c:pt>
                <c:pt idx="4">
                  <c:v>0.61626344086021501</c:v>
                </c:pt>
              </c:numCache>
            </c:numRef>
          </c:val>
          <c:extLst>
            <c:ext xmlns:c16="http://schemas.microsoft.com/office/drawing/2014/chart" uri="{C3380CC4-5D6E-409C-BE32-E72D297353CC}">
              <c16:uniqueId val="{00000000-D226-4DA9-B85E-925ACE0435A2}"/>
            </c:ext>
          </c:extLst>
        </c:ser>
        <c:ser>
          <c:idx val="14"/>
          <c:order val="13"/>
          <c:tx>
            <c:strRef>
              <c:f>'Adult Day Care'!$AE$65:$AF$65</c:f>
              <c:strCache>
                <c:ptCount val="1"/>
                <c:pt idx="0">
                  <c:v>31-May-23</c:v>
                </c:pt>
              </c:strCache>
            </c:strRef>
          </c:tx>
          <c:invertIfNegative val="0"/>
          <c:val>
            <c:numRef>
              <c:f>'Adult Day Care'!$AE$67:$AE$71</c:f>
              <c:numCache>
                <c:formatCode>0%</c:formatCode>
                <c:ptCount val="5"/>
                <c:pt idx="0">
                  <c:v>0.76906704505143664</c:v>
                </c:pt>
                <c:pt idx="1">
                  <c:v>1.3257072570725708</c:v>
                </c:pt>
                <c:pt idx="2">
                  <c:v>0.9255963650132526</c:v>
                </c:pt>
                <c:pt idx="3">
                  <c:v>0.78466838931955207</c:v>
                </c:pt>
                <c:pt idx="4">
                  <c:v>0.83870967741935487</c:v>
                </c:pt>
              </c:numCache>
            </c:numRef>
          </c:val>
          <c:extLst>
            <c:ext xmlns:c16="http://schemas.microsoft.com/office/drawing/2014/chart" uri="{C3380CC4-5D6E-409C-BE32-E72D297353CC}">
              <c16:uniqueId val="{00000000-5E41-4CC1-9626-FB312D70EEAA}"/>
            </c:ext>
          </c:extLst>
        </c:ser>
        <c:ser>
          <c:idx val="15"/>
          <c:order val="14"/>
          <c:tx>
            <c:strRef>
              <c:f>'Adult Day Care'!$AG$65:$AH$65</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Care'!$AG$67:$AG$71</c:f>
              <c:numCache>
                <c:formatCode>0%</c:formatCode>
                <c:ptCount val="5"/>
                <c:pt idx="0">
                  <c:v>0.94312403925741994</c:v>
                </c:pt>
                <c:pt idx="1">
                  <c:v>1.427060270602706</c:v>
                </c:pt>
                <c:pt idx="2">
                  <c:v>0.94661113214691406</c:v>
                </c:pt>
                <c:pt idx="3">
                  <c:v>0.84557647348345022</c:v>
                </c:pt>
                <c:pt idx="4">
                  <c:v>0.94798387096774195</c:v>
                </c:pt>
              </c:numCache>
            </c:numRef>
          </c:val>
          <c:extLst>
            <c:ext xmlns:c16="http://schemas.microsoft.com/office/drawing/2014/chart" uri="{C3380CC4-5D6E-409C-BE32-E72D297353CC}">
              <c16:uniqueId val="{00000001-5E41-4CC1-9626-FB312D70EEAA}"/>
            </c:ext>
          </c:extLst>
        </c:ser>
        <c:ser>
          <c:idx val="16"/>
          <c:order val="15"/>
          <c:tx>
            <c:strRef>
              <c:f>'Adult Day Care'!$AI$65:$AJ$65</c:f>
              <c:strCache>
                <c:ptCount val="1"/>
                <c:pt idx="0">
                  <c:v>31-Jul-23</c:v>
                </c:pt>
              </c:strCache>
            </c:strRef>
          </c:tx>
          <c:invertIfNegative val="0"/>
          <c:val>
            <c:numRef>
              <c:f>'Adult Day Care'!$AI$67:$AI$71</c:f>
              <c:numCache>
                <c:formatCode>0%</c:formatCode>
                <c:ptCount val="5"/>
                <c:pt idx="0">
                  <c:v>0.94312403925741994</c:v>
                </c:pt>
                <c:pt idx="1">
                  <c:v>1.0261992619926199</c:v>
                </c:pt>
                <c:pt idx="2">
                  <c:v>0.71241953805376756</c:v>
                </c:pt>
                <c:pt idx="3">
                  <c:v>0.57376645748738775</c:v>
                </c:pt>
                <c:pt idx="4">
                  <c:v>0.59059139784946235</c:v>
                </c:pt>
              </c:numCache>
            </c:numRef>
          </c:val>
          <c:extLst>
            <c:ext xmlns:c16="http://schemas.microsoft.com/office/drawing/2014/chart" uri="{C3380CC4-5D6E-409C-BE32-E72D297353CC}">
              <c16:uniqueId val="{00000003-5E41-4CC1-9626-FB312D70EEAA}"/>
            </c:ext>
          </c:extLst>
        </c:ser>
        <c:ser>
          <c:idx val="12"/>
          <c:order val="16"/>
          <c:tx>
            <c:strRef>
              <c:f>'Adult Day Care'!$AK$65:$AL$65</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Care'!$AK$67:$AK$71</c:f>
              <c:numCache>
                <c:formatCode>0%</c:formatCode>
                <c:ptCount val="5"/>
                <c:pt idx="0">
                  <c:v>0.96038784438926328</c:v>
                </c:pt>
                <c:pt idx="1">
                  <c:v>1.3900369003690036</c:v>
                </c:pt>
                <c:pt idx="2">
                  <c:v>0.94149943203332076</c:v>
                </c:pt>
                <c:pt idx="3">
                  <c:v>0.68266272917435711</c:v>
                </c:pt>
                <c:pt idx="4">
                  <c:v>0.6850806451612903</c:v>
                </c:pt>
              </c:numCache>
            </c:numRef>
          </c:val>
          <c:extLst>
            <c:ext xmlns:c16="http://schemas.microsoft.com/office/drawing/2014/chart" uri="{C3380CC4-5D6E-409C-BE32-E72D297353CC}">
              <c16:uniqueId val="{00000000-EE25-44C9-9303-21D924DA6957}"/>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1.45"/>
          <c:min val="0"/>
        </c:scaling>
        <c:delete val="0"/>
        <c:axPos val="l"/>
        <c:majorGridlines>
          <c:spPr>
            <a:ln>
              <a:noFill/>
            </a:ln>
          </c:spPr>
        </c:majorGridlines>
        <c:numFmt formatCode="0%" sourceLinked="1"/>
        <c:majorTickMark val="out"/>
        <c:minorTickMark val="none"/>
        <c:tickLblPos val="nextTo"/>
        <c:crossAx val="195181952"/>
        <c:crosses val="autoZero"/>
        <c:crossBetween val="between"/>
        <c:majorUnit val="0.2"/>
        <c:minorUnit val="4.0000000000000008E-2"/>
      </c:valAx>
    </c:plotArea>
    <c:legend>
      <c:legendPos val="r"/>
      <c:layout>
        <c:manualLayout>
          <c:xMode val="edge"/>
          <c:yMode val="edge"/>
          <c:x val="0.94852876905943773"/>
          <c:y val="2.670667326321567E-5"/>
          <c:w val="5.023985274891999E-2"/>
          <c:h val="0.99984109529408383"/>
        </c:manualLayout>
      </c:layout>
      <c:overlay val="0"/>
    </c:legend>
    <c:plotVisOnly val="1"/>
    <c:dispBlanksAs val="gap"/>
    <c:showDLblsOverMax val="0"/>
  </c:chart>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a:t>
            </a:r>
            <a:r>
              <a:rPr lang="en-GB" baseline="0"/>
              <a:t> of people receiving full adult day care entitlement (Feb 2020 as baseline)</a:t>
            </a:r>
            <a:endParaRPr lang="en-GB"/>
          </a:p>
        </c:rich>
      </c:tx>
      <c:layout>
        <c:manualLayout>
          <c:xMode val="edge"/>
          <c:yMode val="edge"/>
          <c:x val="0.23295952525645569"/>
          <c:y val="2.0132604693070086E-2"/>
        </c:manualLayout>
      </c:layout>
      <c:overlay val="0"/>
    </c:title>
    <c:autoTitleDeleted val="0"/>
    <c:plotArea>
      <c:layout>
        <c:manualLayout>
          <c:layoutTarget val="inner"/>
          <c:xMode val="edge"/>
          <c:yMode val="edge"/>
          <c:x val="4.7654891311032233E-2"/>
          <c:y val="0.19932653007926251"/>
          <c:w val="0.87105860127371615"/>
          <c:h val="0.6968108930413548"/>
        </c:manualLayout>
      </c:layout>
      <c:barChart>
        <c:barDir val="col"/>
        <c:grouping val="clustered"/>
        <c:varyColors val="0"/>
        <c:ser>
          <c:idx val="0"/>
          <c:order val="0"/>
          <c:tx>
            <c:strRef>
              <c:f>'Adult Day Care'!$E$95</c:f>
              <c:strCache>
                <c:ptCount val="1"/>
                <c:pt idx="0">
                  <c:v>30-Apr-22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Care'!$E$97:$E$101</c:f>
              <c:numCache>
                <c:formatCode>0%</c:formatCode>
                <c:ptCount val="5"/>
                <c:pt idx="0">
                  <c:v>0.43367346938775508</c:v>
                </c:pt>
                <c:pt idx="1">
                  <c:v>8.3640836408364089E-2</c:v>
                </c:pt>
                <c:pt idx="2">
                  <c:v>0.13387978142076504</c:v>
                </c:pt>
                <c:pt idx="3">
                  <c:v>0.10575139146567718</c:v>
                </c:pt>
                <c:pt idx="4">
                  <c:v>0.63833992094861658</c:v>
                </c:pt>
              </c:numCache>
            </c:numRef>
          </c:val>
          <c:extLst>
            <c:ext xmlns:c16="http://schemas.microsoft.com/office/drawing/2014/chart" uri="{C3380CC4-5D6E-409C-BE32-E72D297353CC}">
              <c16:uniqueId val="{00000000-7B57-4953-8403-184998498983}"/>
            </c:ext>
          </c:extLst>
        </c:ser>
        <c:ser>
          <c:idx val="1"/>
          <c:order val="1"/>
          <c:tx>
            <c:strRef>
              <c:f>'Adult Day Care'!$G$95</c:f>
              <c:strCache>
                <c:ptCount val="1"/>
                <c:pt idx="0">
                  <c:v>31-May-22</c:v>
                </c:pt>
              </c:strCache>
            </c:strRef>
          </c:tx>
          <c:spPr>
            <a:solidFill>
              <a:srgbClr val="FFC000">
                <a:lumMod val="75000"/>
              </a:srgbClr>
            </a:solidFill>
          </c:spPr>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Care'!$G$97:$G$101</c:f>
              <c:numCache>
                <c:formatCode>0%</c:formatCode>
                <c:ptCount val="5"/>
                <c:pt idx="0">
                  <c:v>0.33163265306122447</c:v>
                </c:pt>
                <c:pt idx="1">
                  <c:v>0.28413284132841327</c:v>
                </c:pt>
                <c:pt idx="2">
                  <c:v>0.52459016393442626</c:v>
                </c:pt>
                <c:pt idx="3">
                  <c:v>0.20779220779220781</c:v>
                </c:pt>
                <c:pt idx="4">
                  <c:v>0.63833992094861658</c:v>
                </c:pt>
              </c:numCache>
            </c:numRef>
          </c:val>
          <c:extLst>
            <c:ext xmlns:c16="http://schemas.microsoft.com/office/drawing/2014/chart" uri="{C3380CC4-5D6E-409C-BE32-E72D297353CC}">
              <c16:uniqueId val="{00000001-7B57-4953-8403-184998498983}"/>
            </c:ext>
          </c:extLst>
        </c:ser>
        <c:ser>
          <c:idx val="2"/>
          <c:order val="2"/>
          <c:tx>
            <c:strRef>
              <c:f>'Adult Day Care'!$I$95</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Care'!$I$97:$I$101</c:f>
              <c:numCache>
                <c:formatCode>0%</c:formatCode>
                <c:ptCount val="5"/>
                <c:pt idx="0">
                  <c:v>0.5714285714285714</c:v>
                </c:pt>
                <c:pt idx="1">
                  <c:v>0.35301353013530135</c:v>
                </c:pt>
                <c:pt idx="2">
                  <c:v>0.5901639344262295</c:v>
                </c:pt>
                <c:pt idx="3">
                  <c:v>0.26345083487940629</c:v>
                </c:pt>
                <c:pt idx="4">
                  <c:v>0.68577075098814233</c:v>
                </c:pt>
              </c:numCache>
            </c:numRef>
          </c:val>
          <c:extLst>
            <c:ext xmlns:c16="http://schemas.microsoft.com/office/drawing/2014/chart" uri="{C3380CC4-5D6E-409C-BE32-E72D297353CC}">
              <c16:uniqueId val="{00000002-7B57-4953-8403-184998498983}"/>
            </c:ext>
          </c:extLst>
        </c:ser>
        <c:ser>
          <c:idx val="3"/>
          <c:order val="3"/>
          <c:tx>
            <c:strRef>
              <c:f>'Adult Day Care'!$K$95</c:f>
              <c:strCache>
                <c:ptCount val="1"/>
                <c:pt idx="0">
                  <c:v>31-Jul-22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Care'!$K$97:$K$101</c:f>
              <c:numCache>
                <c:formatCode>0%</c:formatCode>
                <c:ptCount val="5"/>
                <c:pt idx="0">
                  <c:v>0.57653061224489799</c:v>
                </c:pt>
                <c:pt idx="1">
                  <c:v>0.57318573185731858</c:v>
                </c:pt>
                <c:pt idx="2">
                  <c:v>0.62295081967213117</c:v>
                </c:pt>
                <c:pt idx="3">
                  <c:v>0.30055658627087201</c:v>
                </c:pt>
                <c:pt idx="4">
                  <c:v>0.69960474308300391</c:v>
                </c:pt>
              </c:numCache>
            </c:numRef>
          </c:val>
          <c:extLst>
            <c:ext xmlns:c16="http://schemas.microsoft.com/office/drawing/2014/chart" uri="{C3380CC4-5D6E-409C-BE32-E72D297353CC}">
              <c16:uniqueId val="{00000003-7B57-4953-8403-184998498983}"/>
            </c:ext>
          </c:extLst>
        </c:ser>
        <c:ser>
          <c:idx val="4"/>
          <c:order val="4"/>
          <c:tx>
            <c:strRef>
              <c:f>'Adult Day Care'!$M$95</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Care'!$M$97:$M$101</c:f>
              <c:numCache>
                <c:formatCode>0%</c:formatCode>
                <c:ptCount val="5"/>
                <c:pt idx="0">
                  <c:v>0.6462585034013606</c:v>
                </c:pt>
                <c:pt idx="1">
                  <c:v>0.91512915129151295</c:v>
                </c:pt>
                <c:pt idx="2">
                  <c:v>0.63114754098360659</c:v>
                </c:pt>
                <c:pt idx="3">
                  <c:v>0.43784786641929502</c:v>
                </c:pt>
                <c:pt idx="4">
                  <c:v>0.71541501976284583</c:v>
                </c:pt>
              </c:numCache>
            </c:numRef>
          </c:val>
          <c:extLst>
            <c:ext xmlns:c16="http://schemas.microsoft.com/office/drawing/2014/chart" uri="{C3380CC4-5D6E-409C-BE32-E72D297353CC}">
              <c16:uniqueId val="{00000004-7B57-4953-8403-184998498983}"/>
            </c:ext>
          </c:extLst>
        </c:ser>
        <c:ser>
          <c:idx val="5"/>
          <c:order val="5"/>
          <c:tx>
            <c:strRef>
              <c:f>'Adult Day Care'!$O$95</c:f>
              <c:strCache>
                <c:ptCount val="1"/>
                <c:pt idx="0">
                  <c:v>30-Sep-22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Care'!$O$97:$O$101</c:f>
              <c:numCache>
                <c:formatCode>0%</c:formatCode>
                <c:ptCount val="5"/>
                <c:pt idx="0">
                  <c:v>0.68707482993197277</c:v>
                </c:pt>
                <c:pt idx="1">
                  <c:v>0.94833948339483398</c:v>
                </c:pt>
                <c:pt idx="2">
                  <c:v>0.74590163934426235</c:v>
                </c:pt>
                <c:pt idx="3">
                  <c:v>0.5009276437847866</c:v>
                </c:pt>
                <c:pt idx="4">
                  <c:v>0.74505928853754944</c:v>
                </c:pt>
              </c:numCache>
            </c:numRef>
          </c:val>
          <c:extLst>
            <c:ext xmlns:c16="http://schemas.microsoft.com/office/drawing/2014/chart" uri="{C3380CC4-5D6E-409C-BE32-E72D297353CC}">
              <c16:uniqueId val="{00000005-7B57-4953-8403-184998498983}"/>
            </c:ext>
          </c:extLst>
        </c:ser>
        <c:ser>
          <c:idx val="6"/>
          <c:order val="6"/>
          <c:tx>
            <c:strRef>
              <c:f>'Adult Day Care'!$Q$95:$R$95</c:f>
              <c:strCache>
                <c:ptCount val="1"/>
                <c:pt idx="0">
                  <c:v>31-Oct-22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Care'!$Q$97:$Q$101</c:f>
              <c:numCache>
                <c:formatCode>0%</c:formatCode>
                <c:ptCount val="5"/>
                <c:pt idx="0">
                  <c:v>0.74489795918367352</c:v>
                </c:pt>
                <c:pt idx="1">
                  <c:v>0.93603936039360391</c:v>
                </c:pt>
                <c:pt idx="2">
                  <c:v>0.80601092896174864</c:v>
                </c:pt>
                <c:pt idx="3">
                  <c:v>0.50463821892393323</c:v>
                </c:pt>
                <c:pt idx="4">
                  <c:v>0.82806324110671936</c:v>
                </c:pt>
              </c:numCache>
            </c:numRef>
          </c:val>
          <c:extLst>
            <c:ext xmlns:c16="http://schemas.microsoft.com/office/drawing/2014/chart" uri="{C3380CC4-5D6E-409C-BE32-E72D297353CC}">
              <c16:uniqueId val="{00000000-C45E-4D5C-B377-25835CF3D04D}"/>
            </c:ext>
          </c:extLst>
        </c:ser>
        <c:ser>
          <c:idx val="7"/>
          <c:order val="7"/>
          <c:tx>
            <c:strRef>
              <c:f>'Adult Day Care'!$S$95:$T$95</c:f>
              <c:strCache>
                <c:ptCount val="1"/>
                <c:pt idx="0">
                  <c:v>30-Nov-23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Care'!$S$97:$S$101</c:f>
              <c:numCache>
                <c:formatCode>0%</c:formatCode>
                <c:ptCount val="5"/>
                <c:pt idx="0">
                  <c:v>0.81462585034013602</c:v>
                </c:pt>
                <c:pt idx="1">
                  <c:v>0.947109471094711</c:v>
                </c:pt>
                <c:pt idx="2">
                  <c:v>0.82786885245901642</c:v>
                </c:pt>
                <c:pt idx="3">
                  <c:v>0.58070500927643787</c:v>
                </c:pt>
                <c:pt idx="4">
                  <c:v>0.87747035573122534</c:v>
                </c:pt>
              </c:numCache>
            </c:numRef>
          </c:val>
          <c:extLst>
            <c:ext xmlns:c16="http://schemas.microsoft.com/office/drawing/2014/chart" uri="{C3380CC4-5D6E-409C-BE32-E72D297353CC}">
              <c16:uniqueId val="{00000000-D02A-4020-9C8E-F89F1F8EB3C3}"/>
            </c:ext>
          </c:extLst>
        </c:ser>
        <c:ser>
          <c:idx val="9"/>
          <c:order val="8"/>
          <c:tx>
            <c:strRef>
              <c:f>'Adult Day Care'!$U$95:$V$95</c:f>
              <c:strCache>
                <c:ptCount val="1"/>
                <c:pt idx="0">
                  <c:v>31-Dec-23</c:v>
                </c:pt>
              </c:strCache>
            </c:strRef>
          </c:tx>
          <c:invertIfNegative val="0"/>
          <c:val>
            <c:numRef>
              <c:f>'Adult Day Care'!$U$97:$U$101</c:f>
              <c:numCache>
                <c:formatCode>0%</c:formatCode>
                <c:ptCount val="5"/>
                <c:pt idx="0">
                  <c:v>0.79761904761904767</c:v>
                </c:pt>
                <c:pt idx="1">
                  <c:v>0.95940959409594095</c:v>
                </c:pt>
                <c:pt idx="2">
                  <c:v>0.83333333333333337</c:v>
                </c:pt>
                <c:pt idx="3">
                  <c:v>0.58441558441558439</c:v>
                </c:pt>
                <c:pt idx="4">
                  <c:v>0.87747035573122534</c:v>
                </c:pt>
              </c:numCache>
            </c:numRef>
          </c:val>
          <c:extLst>
            <c:ext xmlns:c16="http://schemas.microsoft.com/office/drawing/2014/chart" uri="{C3380CC4-5D6E-409C-BE32-E72D297353CC}">
              <c16:uniqueId val="{00000001-E6AE-4996-A687-467546B998DC}"/>
            </c:ext>
          </c:extLst>
        </c:ser>
        <c:ser>
          <c:idx val="8"/>
          <c:order val="9"/>
          <c:tx>
            <c:strRef>
              <c:f>'Adult Day Care'!$W$95:$X$95</c:f>
              <c:strCache>
                <c:ptCount val="1"/>
                <c:pt idx="0">
                  <c:v>31-Jan-23</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Care'!$W$97:$W$101</c:f>
              <c:numCache>
                <c:formatCode>0%</c:formatCode>
                <c:ptCount val="5"/>
                <c:pt idx="0">
                  <c:v>0.79591836734693877</c:v>
                </c:pt>
                <c:pt idx="1">
                  <c:v>0.94095940959409596</c:v>
                </c:pt>
                <c:pt idx="2">
                  <c:v>0.82786885245901642</c:v>
                </c:pt>
                <c:pt idx="3">
                  <c:v>0.58441558441558439</c:v>
                </c:pt>
                <c:pt idx="4">
                  <c:v>0.88932806324110669</c:v>
                </c:pt>
              </c:numCache>
            </c:numRef>
          </c:val>
          <c:extLst>
            <c:ext xmlns:c16="http://schemas.microsoft.com/office/drawing/2014/chart" uri="{C3380CC4-5D6E-409C-BE32-E72D297353CC}">
              <c16:uniqueId val="{00000001-D02A-4020-9C8E-F89F1F8EB3C3}"/>
            </c:ext>
          </c:extLst>
        </c:ser>
        <c:ser>
          <c:idx val="10"/>
          <c:order val="10"/>
          <c:tx>
            <c:strRef>
              <c:f>'Adult Day Care'!$Y$95:$Z$95</c:f>
              <c:strCache>
                <c:ptCount val="1"/>
                <c:pt idx="0">
                  <c:v>28-Feb-23</c:v>
                </c:pt>
              </c:strCache>
            </c:strRef>
          </c:tx>
          <c:invertIfNegative val="0"/>
          <c:val>
            <c:numRef>
              <c:f>'Adult Day Care'!$Y$97:$Y$101</c:f>
              <c:numCache>
                <c:formatCode>0%</c:formatCode>
                <c:ptCount val="5"/>
                <c:pt idx="0">
                  <c:v>0.81122448979591832</c:v>
                </c:pt>
                <c:pt idx="1">
                  <c:v>0.94095940959409596</c:v>
                </c:pt>
                <c:pt idx="2">
                  <c:v>0.88251366120218577</c:v>
                </c:pt>
                <c:pt idx="3">
                  <c:v>0.5862708719851577</c:v>
                </c:pt>
                <c:pt idx="4">
                  <c:v>0.89328063241106714</c:v>
                </c:pt>
              </c:numCache>
            </c:numRef>
          </c:val>
          <c:extLst>
            <c:ext xmlns:c16="http://schemas.microsoft.com/office/drawing/2014/chart" uri="{C3380CC4-5D6E-409C-BE32-E72D297353CC}">
              <c16:uniqueId val="{00000000-2B54-49BF-AD3B-85E5DD7DC1CC}"/>
            </c:ext>
          </c:extLst>
        </c:ser>
        <c:ser>
          <c:idx val="11"/>
          <c:order val="11"/>
          <c:tx>
            <c:strRef>
              <c:f>'Adult Day Care'!$AA$95:$AB$95</c:f>
              <c:strCache>
                <c:ptCount val="1"/>
                <c:pt idx="0">
                  <c:v>31-Mar-23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Care'!$AA$97:$AA$101</c:f>
              <c:numCache>
                <c:formatCode>0%</c:formatCode>
                <c:ptCount val="5"/>
                <c:pt idx="0">
                  <c:v>0.8214285714285714</c:v>
                </c:pt>
                <c:pt idx="1">
                  <c:v>0.94956949569495697</c:v>
                </c:pt>
                <c:pt idx="2">
                  <c:v>0.88797814207650272</c:v>
                </c:pt>
                <c:pt idx="3">
                  <c:v>0.5862708719851577</c:v>
                </c:pt>
                <c:pt idx="4">
                  <c:v>0.89920948616600793</c:v>
                </c:pt>
              </c:numCache>
            </c:numRef>
          </c:val>
          <c:extLst>
            <c:ext xmlns:c16="http://schemas.microsoft.com/office/drawing/2014/chart" uri="{C3380CC4-5D6E-409C-BE32-E72D297353CC}">
              <c16:uniqueId val="{00000001-2B54-49BF-AD3B-85E5DD7DC1CC}"/>
            </c:ext>
          </c:extLst>
        </c:ser>
        <c:ser>
          <c:idx val="13"/>
          <c:order val="12"/>
          <c:tx>
            <c:strRef>
              <c:f>'Adult Day Care'!$AC$95:$AD$95</c:f>
              <c:strCache>
                <c:ptCount val="1"/>
                <c:pt idx="0">
                  <c:v>30-Apr-23</c:v>
                </c:pt>
              </c:strCache>
            </c:strRef>
          </c:tx>
          <c:invertIfNegative val="0"/>
          <c:val>
            <c:numRef>
              <c:f>'Adult Day Care'!$AC$97:$AC$101</c:f>
              <c:numCache>
                <c:formatCode>0%</c:formatCode>
                <c:ptCount val="5"/>
                <c:pt idx="0">
                  <c:v>0.85204081632653061</c:v>
                </c:pt>
                <c:pt idx="1">
                  <c:v>0.9458794587945879</c:v>
                </c:pt>
                <c:pt idx="2">
                  <c:v>0.88251366120218577</c:v>
                </c:pt>
                <c:pt idx="3">
                  <c:v>0.69387755102040816</c:v>
                </c:pt>
                <c:pt idx="4">
                  <c:v>0.89920948616600793</c:v>
                </c:pt>
              </c:numCache>
            </c:numRef>
          </c:val>
          <c:extLst>
            <c:ext xmlns:c16="http://schemas.microsoft.com/office/drawing/2014/chart" uri="{C3380CC4-5D6E-409C-BE32-E72D297353CC}">
              <c16:uniqueId val="{00000000-A3D0-406C-A02B-37F8626F9BFE}"/>
            </c:ext>
          </c:extLst>
        </c:ser>
        <c:ser>
          <c:idx val="14"/>
          <c:order val="13"/>
          <c:tx>
            <c:strRef>
              <c:f>'Adult Day Care'!$AE$95:$AF$95</c:f>
              <c:strCache>
                <c:ptCount val="1"/>
                <c:pt idx="0">
                  <c:v>31-May-23</c:v>
                </c:pt>
              </c:strCache>
            </c:strRef>
          </c:tx>
          <c:invertIfNegative val="0"/>
          <c:val>
            <c:numRef>
              <c:f>'Adult Day Care'!$AE$97:$AE$101</c:f>
              <c:numCache>
                <c:formatCode>0%</c:formatCode>
                <c:ptCount val="5"/>
                <c:pt idx="0">
                  <c:v>0.8537414965986394</c:v>
                </c:pt>
                <c:pt idx="1">
                  <c:v>0.94218942189421895</c:v>
                </c:pt>
                <c:pt idx="2">
                  <c:v>0.88524590163934425</c:v>
                </c:pt>
                <c:pt idx="3">
                  <c:v>0.70871985157699446</c:v>
                </c:pt>
                <c:pt idx="4">
                  <c:v>0.89920948616600793</c:v>
                </c:pt>
              </c:numCache>
            </c:numRef>
          </c:val>
          <c:extLst>
            <c:ext xmlns:c16="http://schemas.microsoft.com/office/drawing/2014/chart" uri="{C3380CC4-5D6E-409C-BE32-E72D297353CC}">
              <c16:uniqueId val="{00000000-0E02-4D7E-ABCD-5D84FE31E6F6}"/>
            </c:ext>
          </c:extLst>
        </c:ser>
        <c:ser>
          <c:idx val="15"/>
          <c:order val="14"/>
          <c:tx>
            <c:strRef>
              <c:f>'Adult Day Care'!$AG$95:$AH$95</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Care'!$AG$97:$AG$101</c:f>
              <c:numCache>
                <c:formatCode>0%</c:formatCode>
                <c:ptCount val="5"/>
                <c:pt idx="0">
                  <c:v>0.86734693877551017</c:v>
                </c:pt>
                <c:pt idx="1">
                  <c:v>0.93480934809348093</c:v>
                </c:pt>
                <c:pt idx="2">
                  <c:v>0.86065573770491799</c:v>
                </c:pt>
                <c:pt idx="3">
                  <c:v>0.72541743970315398</c:v>
                </c:pt>
                <c:pt idx="4">
                  <c:v>0.89920948616600793</c:v>
                </c:pt>
              </c:numCache>
            </c:numRef>
          </c:val>
          <c:extLst>
            <c:ext xmlns:c16="http://schemas.microsoft.com/office/drawing/2014/chart" uri="{C3380CC4-5D6E-409C-BE32-E72D297353CC}">
              <c16:uniqueId val="{00000001-0E02-4D7E-ABCD-5D84FE31E6F6}"/>
            </c:ext>
          </c:extLst>
        </c:ser>
        <c:ser>
          <c:idx val="16"/>
          <c:order val="15"/>
          <c:tx>
            <c:strRef>
              <c:f>'Adult Day Care'!$AI$95:$AJ$95</c:f>
              <c:strCache>
                <c:ptCount val="1"/>
                <c:pt idx="0">
                  <c:v>31-Jul-23</c:v>
                </c:pt>
              </c:strCache>
            </c:strRef>
          </c:tx>
          <c:invertIfNegative val="0"/>
          <c:val>
            <c:numRef>
              <c:f>'Adult Day Care'!$AI$97:$AI$101</c:f>
              <c:numCache>
                <c:formatCode>0%</c:formatCode>
                <c:ptCount val="5"/>
                <c:pt idx="0">
                  <c:v>0.86734693877551017</c:v>
                </c:pt>
                <c:pt idx="1">
                  <c:v>0.93603936039360391</c:v>
                </c:pt>
                <c:pt idx="2">
                  <c:v>0.8797814207650273</c:v>
                </c:pt>
                <c:pt idx="3">
                  <c:v>0.74211502782931349</c:v>
                </c:pt>
                <c:pt idx="4">
                  <c:v>0.89920948616600793</c:v>
                </c:pt>
              </c:numCache>
            </c:numRef>
          </c:val>
          <c:extLst>
            <c:ext xmlns:c16="http://schemas.microsoft.com/office/drawing/2014/chart" uri="{C3380CC4-5D6E-409C-BE32-E72D297353CC}">
              <c16:uniqueId val="{00000002-0E02-4D7E-ABCD-5D84FE31E6F6}"/>
            </c:ext>
          </c:extLst>
        </c:ser>
        <c:ser>
          <c:idx val="12"/>
          <c:order val="16"/>
          <c:tx>
            <c:strRef>
              <c:f>'Adult Day Care'!$AK$95:$AL$95</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Care'!$AK$97:$AK$101</c:f>
              <c:numCache>
                <c:formatCode>0%</c:formatCode>
                <c:ptCount val="5"/>
                <c:pt idx="0">
                  <c:v>0.86734693877551017</c:v>
                </c:pt>
                <c:pt idx="1">
                  <c:v>0.90774907749077494</c:v>
                </c:pt>
                <c:pt idx="2">
                  <c:v>0.87431693989071035</c:v>
                </c:pt>
                <c:pt idx="3">
                  <c:v>0.75324675324675328</c:v>
                </c:pt>
                <c:pt idx="4">
                  <c:v>0.89920948616600793</c:v>
                </c:pt>
              </c:numCache>
            </c:numRef>
          </c:val>
          <c:extLst>
            <c:ext xmlns:c16="http://schemas.microsoft.com/office/drawing/2014/chart" uri="{C3380CC4-5D6E-409C-BE32-E72D297353CC}">
              <c16:uniqueId val="{00000000-3EA0-467A-9C8C-CEAB01721B80}"/>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1"/>
        </c:scaling>
        <c:delete val="0"/>
        <c:axPos val="l"/>
        <c:majorGridlines>
          <c:spPr>
            <a:ln>
              <a:noFill/>
            </a:ln>
          </c:spPr>
        </c:majorGridlines>
        <c:numFmt formatCode="0%" sourceLinked="1"/>
        <c:majorTickMark val="out"/>
        <c:minorTickMark val="none"/>
        <c:tickLblPos val="nextTo"/>
        <c:crossAx val="195181952"/>
        <c:crosses val="autoZero"/>
        <c:crossBetween val="between"/>
        <c:majorUnit val="0.2"/>
      </c:valAx>
    </c:plotArea>
    <c:legend>
      <c:legendPos val="r"/>
      <c:layout>
        <c:manualLayout>
          <c:xMode val="edge"/>
          <c:yMode val="edge"/>
          <c:x val="0.95016876248677862"/>
          <c:y val="4.2663896295351642E-3"/>
          <c:w val="4.9831237513221285E-2"/>
          <c:h val="0.99573361037046482"/>
        </c:manualLayout>
      </c:layout>
      <c:overlay val="0"/>
    </c:legend>
    <c:plotVisOnly val="1"/>
    <c:dispBlanksAs val="gap"/>
    <c:showDLblsOverMax val="0"/>
  </c:chart>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a:t>
            </a:r>
            <a:r>
              <a:rPr lang="en-GB" baseline="0"/>
              <a:t> of people NOT receiving adult day care entitlement (Feb 2020 as baseline)</a:t>
            </a:r>
            <a:endParaRPr lang="en-GB"/>
          </a:p>
        </c:rich>
      </c:tx>
      <c:layout>
        <c:manualLayout>
          <c:xMode val="edge"/>
          <c:yMode val="edge"/>
          <c:x val="0.24718197725284335"/>
          <c:y val="2.8424478656585837E-2"/>
        </c:manualLayout>
      </c:layout>
      <c:overlay val="0"/>
    </c:title>
    <c:autoTitleDeleted val="0"/>
    <c:plotArea>
      <c:layout>
        <c:manualLayout>
          <c:layoutTarget val="inner"/>
          <c:xMode val="edge"/>
          <c:yMode val="edge"/>
          <c:x val="4.7654891311032233E-2"/>
          <c:y val="0.19932653007926251"/>
          <c:w val="0.87105860127371615"/>
          <c:h val="0.6968108930413548"/>
        </c:manualLayout>
      </c:layout>
      <c:barChart>
        <c:barDir val="col"/>
        <c:grouping val="clustered"/>
        <c:varyColors val="0"/>
        <c:ser>
          <c:idx val="0"/>
          <c:order val="0"/>
          <c:tx>
            <c:strRef>
              <c:f>'Adult Day Care'!$E$155</c:f>
              <c:strCache>
                <c:ptCount val="1"/>
                <c:pt idx="0">
                  <c:v>30-Apr-22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Care'!$E$157:$E$161</c:f>
              <c:numCache>
                <c:formatCode>0%</c:formatCode>
                <c:ptCount val="5"/>
                <c:pt idx="0">
                  <c:v>0.31802721088435376</c:v>
                </c:pt>
                <c:pt idx="1">
                  <c:v>0.16236162361623616</c:v>
                </c:pt>
                <c:pt idx="2">
                  <c:v>0.1448087431693989</c:v>
                </c:pt>
                <c:pt idx="3">
                  <c:v>0.14285714285714285</c:v>
                </c:pt>
                <c:pt idx="4">
                  <c:v>0.10474308300395258</c:v>
                </c:pt>
              </c:numCache>
            </c:numRef>
          </c:val>
          <c:extLst>
            <c:ext xmlns:c16="http://schemas.microsoft.com/office/drawing/2014/chart" uri="{C3380CC4-5D6E-409C-BE32-E72D297353CC}">
              <c16:uniqueId val="{00000000-BDCB-4B58-8101-C7FC25E4A873}"/>
            </c:ext>
          </c:extLst>
        </c:ser>
        <c:ser>
          <c:idx val="1"/>
          <c:order val="1"/>
          <c:tx>
            <c:strRef>
              <c:f>'Adult Day Care'!$G$155</c:f>
              <c:strCache>
                <c:ptCount val="1"/>
                <c:pt idx="0">
                  <c:v>31-May-22</c:v>
                </c:pt>
              </c:strCache>
            </c:strRef>
          </c:tx>
          <c:spPr>
            <a:solidFill>
              <a:srgbClr val="FFC000">
                <a:lumMod val="75000"/>
              </a:srgbClr>
            </a:solidFill>
          </c:spPr>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Care'!$G$157:$G$161</c:f>
              <c:numCache>
                <c:formatCode>0%</c:formatCode>
                <c:ptCount val="5"/>
                <c:pt idx="0">
                  <c:v>0.31802721088435376</c:v>
                </c:pt>
                <c:pt idx="1">
                  <c:v>0.15621156211562115</c:v>
                </c:pt>
                <c:pt idx="2">
                  <c:v>0.10928961748633879</c:v>
                </c:pt>
                <c:pt idx="3">
                  <c:v>0.10018552875695733</c:v>
                </c:pt>
                <c:pt idx="4">
                  <c:v>0.10474308300395258</c:v>
                </c:pt>
              </c:numCache>
            </c:numRef>
          </c:val>
          <c:extLst>
            <c:ext xmlns:c16="http://schemas.microsoft.com/office/drawing/2014/chart" uri="{C3380CC4-5D6E-409C-BE32-E72D297353CC}">
              <c16:uniqueId val="{00000001-BDCB-4B58-8101-C7FC25E4A873}"/>
            </c:ext>
          </c:extLst>
        </c:ser>
        <c:ser>
          <c:idx val="2"/>
          <c:order val="2"/>
          <c:tx>
            <c:strRef>
              <c:f>'Adult Day Care'!$I$155</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Care'!$I$157:$I$161</c:f>
              <c:numCache>
                <c:formatCode>0%</c:formatCode>
                <c:ptCount val="5"/>
                <c:pt idx="0">
                  <c:v>0.31462585034013607</c:v>
                </c:pt>
                <c:pt idx="1">
                  <c:v>4.9200492004920049E-2</c:v>
                </c:pt>
                <c:pt idx="2">
                  <c:v>7.650273224043716E-2</c:v>
                </c:pt>
                <c:pt idx="3">
                  <c:v>4.8237476808905382E-2</c:v>
                </c:pt>
                <c:pt idx="4">
                  <c:v>0.10474308300395258</c:v>
                </c:pt>
              </c:numCache>
            </c:numRef>
          </c:val>
          <c:extLst>
            <c:ext xmlns:c16="http://schemas.microsoft.com/office/drawing/2014/chart" uri="{C3380CC4-5D6E-409C-BE32-E72D297353CC}">
              <c16:uniqueId val="{00000002-BDCB-4B58-8101-C7FC25E4A873}"/>
            </c:ext>
          </c:extLst>
        </c:ser>
        <c:ser>
          <c:idx val="3"/>
          <c:order val="3"/>
          <c:tx>
            <c:strRef>
              <c:f>'Adult Day Care'!$K$155</c:f>
              <c:strCache>
                <c:ptCount val="1"/>
                <c:pt idx="0">
                  <c:v>31-Jul-22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Care'!$K$157:$K$161</c:f>
              <c:numCache>
                <c:formatCode>0.0%</c:formatCode>
                <c:ptCount val="5"/>
                <c:pt idx="0" formatCode="0%">
                  <c:v>0.29251700680272108</c:v>
                </c:pt>
                <c:pt idx="1">
                  <c:v>3.6900369003690036E-3</c:v>
                </c:pt>
                <c:pt idx="2" formatCode="0%">
                  <c:v>7.650273224043716E-2</c:v>
                </c:pt>
                <c:pt idx="3" formatCode="0%">
                  <c:v>4.267161410018553E-2</c:v>
                </c:pt>
                <c:pt idx="4" formatCode="0%">
                  <c:v>0.10474308300395258</c:v>
                </c:pt>
              </c:numCache>
            </c:numRef>
          </c:val>
          <c:extLst>
            <c:ext xmlns:c16="http://schemas.microsoft.com/office/drawing/2014/chart" uri="{C3380CC4-5D6E-409C-BE32-E72D297353CC}">
              <c16:uniqueId val="{00000003-BDCB-4B58-8101-C7FC25E4A873}"/>
            </c:ext>
          </c:extLst>
        </c:ser>
        <c:ser>
          <c:idx val="4"/>
          <c:order val="4"/>
          <c:tx>
            <c:strRef>
              <c:f>'Adult Day Care'!$M$155</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Care'!$M$157:$M$161</c:f>
              <c:numCache>
                <c:formatCode>0%</c:formatCode>
                <c:ptCount val="5"/>
                <c:pt idx="0">
                  <c:v>0.24319727891156462</c:v>
                </c:pt>
                <c:pt idx="1">
                  <c:v>0</c:v>
                </c:pt>
                <c:pt idx="2">
                  <c:v>7.650273224043716E-2</c:v>
                </c:pt>
                <c:pt idx="3">
                  <c:v>2.9684601113172542E-2</c:v>
                </c:pt>
                <c:pt idx="4">
                  <c:v>0.10474308300395258</c:v>
                </c:pt>
              </c:numCache>
            </c:numRef>
          </c:val>
          <c:extLst>
            <c:ext xmlns:c16="http://schemas.microsoft.com/office/drawing/2014/chart" uri="{C3380CC4-5D6E-409C-BE32-E72D297353CC}">
              <c16:uniqueId val="{00000004-BDCB-4B58-8101-C7FC25E4A873}"/>
            </c:ext>
          </c:extLst>
        </c:ser>
        <c:ser>
          <c:idx val="5"/>
          <c:order val="5"/>
          <c:tx>
            <c:strRef>
              <c:f>'Adult Day Care'!$O$155</c:f>
              <c:strCache>
                <c:ptCount val="1"/>
                <c:pt idx="0">
                  <c:v>30-Sep-22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Care'!$O$157:$O$161</c:f>
              <c:numCache>
                <c:formatCode>0%</c:formatCode>
                <c:ptCount val="5"/>
                <c:pt idx="0">
                  <c:v>0.14625850340136054</c:v>
                </c:pt>
                <c:pt idx="1">
                  <c:v>0</c:v>
                </c:pt>
                <c:pt idx="2">
                  <c:v>6.0109289617486336E-2</c:v>
                </c:pt>
                <c:pt idx="3">
                  <c:v>2.4118738404452691E-2</c:v>
                </c:pt>
                <c:pt idx="4">
                  <c:v>6.5217391304347824E-2</c:v>
                </c:pt>
              </c:numCache>
            </c:numRef>
          </c:val>
          <c:extLst>
            <c:ext xmlns:c16="http://schemas.microsoft.com/office/drawing/2014/chart" uri="{C3380CC4-5D6E-409C-BE32-E72D297353CC}">
              <c16:uniqueId val="{00000005-BDCB-4B58-8101-C7FC25E4A873}"/>
            </c:ext>
          </c:extLst>
        </c:ser>
        <c:ser>
          <c:idx val="6"/>
          <c:order val="6"/>
          <c:tx>
            <c:strRef>
              <c:f>'Adult Day Care'!$Q$155:$R$155</c:f>
              <c:strCache>
                <c:ptCount val="1"/>
                <c:pt idx="0">
                  <c:v>31-Oct-22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Care'!$Q$157:$Q$161</c:f>
              <c:numCache>
                <c:formatCode>0%</c:formatCode>
                <c:ptCount val="5"/>
                <c:pt idx="0">
                  <c:v>8.8435374149659865E-2</c:v>
                </c:pt>
                <c:pt idx="1">
                  <c:v>0</c:v>
                </c:pt>
                <c:pt idx="2">
                  <c:v>5.1912568306010931E-2</c:v>
                </c:pt>
                <c:pt idx="3">
                  <c:v>2.0408163265306121E-2</c:v>
                </c:pt>
                <c:pt idx="4">
                  <c:v>5.9288537549407112E-2</c:v>
                </c:pt>
              </c:numCache>
            </c:numRef>
          </c:val>
          <c:extLst>
            <c:ext xmlns:c16="http://schemas.microsoft.com/office/drawing/2014/chart" uri="{C3380CC4-5D6E-409C-BE32-E72D297353CC}">
              <c16:uniqueId val="{00000000-56F6-4A69-B824-DED5D2A22190}"/>
            </c:ext>
          </c:extLst>
        </c:ser>
        <c:ser>
          <c:idx val="7"/>
          <c:order val="7"/>
          <c:tx>
            <c:strRef>
              <c:f>'Adult Day Care'!$S$155:$T$155</c:f>
              <c:strCache>
                <c:ptCount val="1"/>
                <c:pt idx="0">
                  <c:v>30-Nov-23</c:v>
                </c:pt>
              </c:strCache>
            </c:strRef>
          </c:tx>
          <c:invertIfNegative val="0"/>
          <c:val>
            <c:numRef>
              <c:f>'Adult Day Care'!$S$157:$S$161</c:f>
              <c:numCache>
                <c:formatCode>0%</c:formatCode>
                <c:ptCount val="5"/>
                <c:pt idx="0">
                  <c:v>5.7823129251700682E-2</c:v>
                </c:pt>
                <c:pt idx="1">
                  <c:v>0</c:v>
                </c:pt>
                <c:pt idx="2">
                  <c:v>5.1912568306010931E-2</c:v>
                </c:pt>
                <c:pt idx="3">
                  <c:v>2.0408163265306121E-2</c:v>
                </c:pt>
                <c:pt idx="4">
                  <c:v>5.731225296442688E-2</c:v>
                </c:pt>
              </c:numCache>
            </c:numRef>
          </c:val>
          <c:extLst>
            <c:ext xmlns:c16="http://schemas.microsoft.com/office/drawing/2014/chart" uri="{C3380CC4-5D6E-409C-BE32-E72D297353CC}">
              <c16:uniqueId val="{00000000-8871-428F-BFF1-003437DF0B75}"/>
            </c:ext>
          </c:extLst>
        </c:ser>
        <c:ser>
          <c:idx val="9"/>
          <c:order val="8"/>
          <c:tx>
            <c:strRef>
              <c:f>'Adult Day Care'!$U$155:$V$155</c:f>
              <c:strCache>
                <c:ptCount val="1"/>
                <c:pt idx="0">
                  <c:v>31-Dec-23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Care'!$U$157:$U$161</c:f>
              <c:numCache>
                <c:formatCode>0%</c:formatCode>
                <c:ptCount val="5"/>
                <c:pt idx="0">
                  <c:v>6.4625850340136057E-2</c:v>
                </c:pt>
                <c:pt idx="1">
                  <c:v>0</c:v>
                </c:pt>
                <c:pt idx="2">
                  <c:v>3.5519125683060107E-2</c:v>
                </c:pt>
                <c:pt idx="3">
                  <c:v>2.0408163265306121E-2</c:v>
                </c:pt>
                <c:pt idx="4">
                  <c:v>3.9525691699604744E-2</c:v>
                </c:pt>
              </c:numCache>
            </c:numRef>
          </c:val>
          <c:extLst>
            <c:ext xmlns:c16="http://schemas.microsoft.com/office/drawing/2014/chart" uri="{C3380CC4-5D6E-409C-BE32-E72D297353CC}">
              <c16:uniqueId val="{00000000-8C5B-44D7-A466-337240859ECF}"/>
            </c:ext>
          </c:extLst>
        </c:ser>
        <c:ser>
          <c:idx val="8"/>
          <c:order val="9"/>
          <c:tx>
            <c:strRef>
              <c:f>'Adult Day Care'!$W$155:$X$155</c:f>
              <c:strCache>
                <c:ptCount val="1"/>
                <c:pt idx="0">
                  <c:v>31-Jan-23</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Care'!$W$157:$W$161</c:f>
              <c:numCache>
                <c:formatCode>0%</c:formatCode>
                <c:ptCount val="5"/>
                <c:pt idx="0">
                  <c:v>5.7823129251700682E-2</c:v>
                </c:pt>
                <c:pt idx="1">
                  <c:v>0</c:v>
                </c:pt>
                <c:pt idx="2">
                  <c:v>2.7322404371584699E-2</c:v>
                </c:pt>
                <c:pt idx="3">
                  <c:v>2.0408163265306121E-2</c:v>
                </c:pt>
                <c:pt idx="4">
                  <c:v>1.7786561264822136E-2</c:v>
                </c:pt>
              </c:numCache>
            </c:numRef>
          </c:val>
          <c:extLst>
            <c:ext xmlns:c16="http://schemas.microsoft.com/office/drawing/2014/chart" uri="{C3380CC4-5D6E-409C-BE32-E72D297353CC}">
              <c16:uniqueId val="{00000001-8871-428F-BFF1-003437DF0B75}"/>
            </c:ext>
          </c:extLst>
        </c:ser>
        <c:ser>
          <c:idx val="10"/>
          <c:order val="10"/>
          <c:tx>
            <c:strRef>
              <c:f>'Adult Day Care'!$Y$155:$Z$155</c:f>
              <c:strCache>
                <c:ptCount val="1"/>
                <c:pt idx="0">
                  <c:v>28-Feb-23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Care'!$Y$157:$Y$161</c:f>
              <c:numCache>
                <c:formatCode>0%</c:formatCode>
                <c:ptCount val="5"/>
                <c:pt idx="0">
                  <c:v>6.4625850340136057E-2</c:v>
                </c:pt>
                <c:pt idx="1">
                  <c:v>0</c:v>
                </c:pt>
                <c:pt idx="2">
                  <c:v>3.5519125683060107E-2</c:v>
                </c:pt>
                <c:pt idx="3">
                  <c:v>2.0408163265306121E-2</c:v>
                </c:pt>
                <c:pt idx="4">
                  <c:v>3.9525691699604744E-2</c:v>
                </c:pt>
              </c:numCache>
            </c:numRef>
          </c:val>
          <c:extLst>
            <c:ext xmlns:c16="http://schemas.microsoft.com/office/drawing/2014/chart" uri="{C3380CC4-5D6E-409C-BE32-E72D297353CC}">
              <c16:uniqueId val="{00000000-E69E-4FA7-A592-1CBCA72C63B9}"/>
            </c:ext>
          </c:extLst>
        </c:ser>
        <c:ser>
          <c:idx val="11"/>
          <c:order val="11"/>
          <c:tx>
            <c:strRef>
              <c:f>'Adult Day Care'!$AA$155:$AB$155</c:f>
              <c:strCache>
                <c:ptCount val="1"/>
                <c:pt idx="0">
                  <c:v>31-Mar-23</c:v>
                </c:pt>
              </c:strCache>
            </c:strRef>
          </c:tx>
          <c:invertIfNegative val="0"/>
          <c:val>
            <c:numRef>
              <c:f>'Adult Day Care'!$AA$157:$AA$161</c:f>
              <c:numCache>
                <c:formatCode>0%</c:formatCode>
                <c:ptCount val="5"/>
                <c:pt idx="0">
                  <c:v>5.7823129251700682E-2</c:v>
                </c:pt>
                <c:pt idx="1">
                  <c:v>0</c:v>
                </c:pt>
                <c:pt idx="2">
                  <c:v>2.7322404371584699E-2</c:v>
                </c:pt>
                <c:pt idx="3">
                  <c:v>2.0408163265306121E-2</c:v>
                </c:pt>
                <c:pt idx="4">
                  <c:v>1.7786561264822136E-2</c:v>
                </c:pt>
              </c:numCache>
            </c:numRef>
          </c:val>
          <c:extLst>
            <c:ext xmlns:c16="http://schemas.microsoft.com/office/drawing/2014/chart" uri="{C3380CC4-5D6E-409C-BE32-E72D297353CC}">
              <c16:uniqueId val="{00000001-E69E-4FA7-A592-1CBCA72C63B9}"/>
            </c:ext>
          </c:extLst>
        </c:ser>
        <c:ser>
          <c:idx val="13"/>
          <c:order val="12"/>
          <c:tx>
            <c:strRef>
              <c:f>'Adult Day Care'!$AC$155:$AD$155</c:f>
              <c:strCache>
                <c:ptCount val="1"/>
                <c:pt idx="0">
                  <c:v>30-Apr-23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Care'!$AC$157:$AC$161</c:f>
              <c:numCache>
                <c:formatCode>0%</c:formatCode>
                <c:ptCount val="5"/>
                <c:pt idx="0">
                  <c:v>5.1020408163265302E-3</c:v>
                </c:pt>
                <c:pt idx="1">
                  <c:v>0</c:v>
                </c:pt>
                <c:pt idx="2">
                  <c:v>2.4590163934426229E-2</c:v>
                </c:pt>
                <c:pt idx="3">
                  <c:v>5.5658627087198514E-3</c:v>
                </c:pt>
                <c:pt idx="4">
                  <c:v>7.9051383399209481E-3</c:v>
                </c:pt>
              </c:numCache>
            </c:numRef>
          </c:val>
          <c:extLst>
            <c:ext xmlns:c16="http://schemas.microsoft.com/office/drawing/2014/chart" uri="{C3380CC4-5D6E-409C-BE32-E72D297353CC}">
              <c16:uniqueId val="{00000000-EFAC-41FA-ABE7-66F07D9B98F9}"/>
            </c:ext>
          </c:extLst>
        </c:ser>
        <c:ser>
          <c:idx val="14"/>
          <c:order val="13"/>
          <c:tx>
            <c:strRef>
              <c:f>'Adult Day Care'!$AE$155:$AF$155</c:f>
              <c:strCache>
                <c:ptCount val="1"/>
                <c:pt idx="0">
                  <c:v>31-May-23</c:v>
                </c:pt>
              </c:strCache>
            </c:strRef>
          </c:tx>
          <c:invertIfNegative val="0"/>
          <c:val>
            <c:numRef>
              <c:f>'Adult Day Care'!$AE$157:$AE$161</c:f>
              <c:numCache>
                <c:formatCode>0%</c:formatCode>
                <c:ptCount val="5"/>
                <c:pt idx="0">
                  <c:v>3.4013605442176869E-3</c:v>
                </c:pt>
                <c:pt idx="1">
                  <c:v>0</c:v>
                </c:pt>
                <c:pt idx="2">
                  <c:v>2.4590163934426229E-2</c:v>
                </c:pt>
                <c:pt idx="3">
                  <c:v>5.5658627087198514E-3</c:v>
                </c:pt>
                <c:pt idx="4">
                  <c:v>7.9051383399209481E-3</c:v>
                </c:pt>
              </c:numCache>
            </c:numRef>
          </c:val>
          <c:extLst>
            <c:ext xmlns:c16="http://schemas.microsoft.com/office/drawing/2014/chart" uri="{C3380CC4-5D6E-409C-BE32-E72D297353CC}">
              <c16:uniqueId val="{00000000-C2FE-4FA5-84D9-43DA8EBA938E}"/>
            </c:ext>
          </c:extLst>
        </c:ser>
        <c:ser>
          <c:idx val="15"/>
          <c:order val="14"/>
          <c:tx>
            <c:strRef>
              <c:f>'Adult Day Care'!$AG$155:$AH$155</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Care'!$AG$157:$AG$161</c:f>
              <c:numCache>
                <c:formatCode>0%</c:formatCode>
                <c:ptCount val="5"/>
                <c:pt idx="0">
                  <c:v>5.1020408163265302E-3</c:v>
                </c:pt>
                <c:pt idx="1">
                  <c:v>1.3530135301353014E-2</c:v>
                </c:pt>
                <c:pt idx="2">
                  <c:v>1.092896174863388E-2</c:v>
                </c:pt>
                <c:pt idx="3">
                  <c:v>3.7105751391465678E-3</c:v>
                </c:pt>
                <c:pt idx="4">
                  <c:v>0</c:v>
                </c:pt>
              </c:numCache>
            </c:numRef>
          </c:val>
          <c:extLst>
            <c:ext xmlns:c16="http://schemas.microsoft.com/office/drawing/2014/chart" uri="{C3380CC4-5D6E-409C-BE32-E72D297353CC}">
              <c16:uniqueId val="{00000001-C2FE-4FA5-84D9-43DA8EBA938E}"/>
            </c:ext>
          </c:extLst>
        </c:ser>
        <c:ser>
          <c:idx val="16"/>
          <c:order val="15"/>
          <c:tx>
            <c:strRef>
              <c:f>'Adult Day Care'!$AI$155:$AJ$155</c:f>
              <c:strCache>
                <c:ptCount val="1"/>
                <c:pt idx="0">
                  <c:v>31-Jul-23</c:v>
                </c:pt>
              </c:strCache>
            </c:strRef>
          </c:tx>
          <c:invertIfNegative val="0"/>
          <c:val>
            <c:numRef>
              <c:f>'Adult Day Care'!$AI$157:$AI$161</c:f>
              <c:numCache>
                <c:formatCode>0%</c:formatCode>
                <c:ptCount val="5"/>
                <c:pt idx="0">
                  <c:v>5.1020408163265302E-3</c:v>
                </c:pt>
                <c:pt idx="1">
                  <c:v>0</c:v>
                </c:pt>
                <c:pt idx="2">
                  <c:v>1.092896174863388E-2</c:v>
                </c:pt>
                <c:pt idx="3">
                  <c:v>3.7105751391465678E-3</c:v>
                </c:pt>
                <c:pt idx="4">
                  <c:v>0</c:v>
                </c:pt>
              </c:numCache>
            </c:numRef>
          </c:val>
          <c:extLst>
            <c:ext xmlns:c16="http://schemas.microsoft.com/office/drawing/2014/chart" uri="{C3380CC4-5D6E-409C-BE32-E72D297353CC}">
              <c16:uniqueId val="{00000002-C2FE-4FA5-84D9-43DA8EBA938E}"/>
            </c:ext>
          </c:extLst>
        </c:ser>
        <c:ser>
          <c:idx val="12"/>
          <c:order val="16"/>
          <c:tx>
            <c:strRef>
              <c:f>'Adult Day Care'!$AK$155:$AL$155</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Care'!$AK$157:$AK$161</c:f>
              <c:numCache>
                <c:formatCode>0%</c:formatCode>
                <c:ptCount val="5"/>
                <c:pt idx="0">
                  <c:v>5.1020408163265302E-3</c:v>
                </c:pt>
                <c:pt idx="1">
                  <c:v>0</c:v>
                </c:pt>
                <c:pt idx="2">
                  <c:v>1.092896174863388E-2</c:v>
                </c:pt>
                <c:pt idx="3">
                  <c:v>3.7105751391465678E-3</c:v>
                </c:pt>
                <c:pt idx="4">
                  <c:v>0</c:v>
                </c:pt>
              </c:numCache>
            </c:numRef>
          </c:val>
          <c:extLst>
            <c:ext xmlns:c16="http://schemas.microsoft.com/office/drawing/2014/chart" uri="{C3380CC4-5D6E-409C-BE32-E72D297353CC}">
              <c16:uniqueId val="{00000000-9578-497D-ADA8-D0B22509F8F6}"/>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0.35000000000000003"/>
          <c:min val="0"/>
        </c:scaling>
        <c:delete val="0"/>
        <c:axPos val="l"/>
        <c:majorGridlines>
          <c:spPr>
            <a:ln>
              <a:noFill/>
            </a:ln>
          </c:spPr>
        </c:majorGridlines>
        <c:numFmt formatCode="0%" sourceLinked="1"/>
        <c:majorTickMark val="out"/>
        <c:minorTickMark val="none"/>
        <c:tickLblPos val="nextTo"/>
        <c:crossAx val="195181952"/>
        <c:crosses val="autoZero"/>
        <c:crossBetween val="between"/>
        <c:majorUnit val="0.1"/>
      </c:valAx>
    </c:plotArea>
    <c:legend>
      <c:legendPos val="r"/>
      <c:layout>
        <c:manualLayout>
          <c:xMode val="edge"/>
          <c:yMode val="edge"/>
          <c:x val="0.9497456243424377"/>
          <c:y val="0"/>
          <c:w val="4.9538531051305366E-2"/>
          <c:h val="1"/>
        </c:manualLayout>
      </c:layout>
      <c:overlay val="0"/>
    </c:legend>
    <c:plotVisOnly val="1"/>
    <c:dispBlanksAs val="gap"/>
    <c:showDLblsOverMax val="0"/>
  </c:chart>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Number</a:t>
            </a:r>
            <a:r>
              <a:rPr lang="en-GB" baseline="0"/>
              <a:t> Of Registered Adult Day Centres And The Current Number Open</a:t>
            </a:r>
            <a:endParaRPr lang="en-GB"/>
          </a:p>
        </c:rich>
      </c:tx>
      <c:layout>
        <c:manualLayout>
          <c:xMode val="edge"/>
          <c:yMode val="edge"/>
          <c:x val="0.25174120975469649"/>
          <c:y val="2.4278541674827962E-2"/>
        </c:manualLayout>
      </c:layout>
      <c:overlay val="0"/>
    </c:title>
    <c:autoTitleDeleted val="0"/>
    <c:plotArea>
      <c:layout/>
      <c:barChart>
        <c:barDir val="col"/>
        <c:grouping val="clustered"/>
        <c:varyColors val="0"/>
        <c:ser>
          <c:idx val="0"/>
          <c:order val="0"/>
          <c:tx>
            <c:strRef>
              <c:f>'Adult Day Care'!$C$4</c:f>
              <c:strCache>
                <c:ptCount val="1"/>
                <c:pt idx="0">
                  <c:v>Number Of Registered Adult Day Centres</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Care'!$B$6:$B$10</c:f>
              <c:strCache>
                <c:ptCount val="5"/>
                <c:pt idx="0">
                  <c:v>Belfast Trust</c:v>
                </c:pt>
                <c:pt idx="1">
                  <c:v>Northern Trust</c:v>
                </c:pt>
                <c:pt idx="2">
                  <c:v>Southern Trust</c:v>
                </c:pt>
                <c:pt idx="3">
                  <c:v>South Eastern Trust</c:v>
                </c:pt>
                <c:pt idx="4">
                  <c:v>Western Trust</c:v>
                </c:pt>
              </c:strCache>
            </c:strRef>
          </c:cat>
          <c:val>
            <c:numRef>
              <c:f>'Adult Day Care'!$C$6:$C$10</c:f>
              <c:numCache>
                <c:formatCode>General</c:formatCode>
                <c:ptCount val="5"/>
                <c:pt idx="0">
                  <c:v>8</c:v>
                </c:pt>
                <c:pt idx="1">
                  <c:v>24</c:v>
                </c:pt>
                <c:pt idx="2">
                  <c:v>10</c:v>
                </c:pt>
                <c:pt idx="3">
                  <c:v>10</c:v>
                </c:pt>
                <c:pt idx="4">
                  <c:v>18</c:v>
                </c:pt>
              </c:numCache>
            </c:numRef>
          </c:val>
          <c:extLst>
            <c:ext xmlns:c16="http://schemas.microsoft.com/office/drawing/2014/chart" uri="{C3380CC4-5D6E-409C-BE32-E72D297353CC}">
              <c16:uniqueId val="{00000006-FB1A-4673-BDCB-5FBDEC64A0B0}"/>
            </c:ext>
          </c:extLst>
        </c:ser>
        <c:ser>
          <c:idx val="1"/>
          <c:order val="1"/>
          <c:tx>
            <c:strRef>
              <c:f>'Adult Day Care'!$G$4</c:f>
              <c:strCache>
                <c:ptCount val="1"/>
                <c:pt idx="0">
                  <c:v>Number Of Registered Adult Day Centres Open</c:v>
                </c:pt>
              </c:strCache>
            </c:strRef>
          </c:tx>
          <c:spPr>
            <a:solidFill>
              <a:srgbClr val="BF9000"/>
            </a:solidFill>
          </c:spPr>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Care'!$B$6:$B$10</c:f>
              <c:strCache>
                <c:ptCount val="5"/>
                <c:pt idx="0">
                  <c:v>Belfast Trust</c:v>
                </c:pt>
                <c:pt idx="1">
                  <c:v>Northern Trust</c:v>
                </c:pt>
                <c:pt idx="2">
                  <c:v>Southern Trust</c:v>
                </c:pt>
                <c:pt idx="3">
                  <c:v>South Eastern Trust</c:v>
                </c:pt>
                <c:pt idx="4">
                  <c:v>Western Trust</c:v>
                </c:pt>
              </c:strCache>
            </c:strRef>
          </c:cat>
          <c:val>
            <c:numRef>
              <c:f>'Adult Day Care'!$L$6:$L$10</c:f>
              <c:numCache>
                <c:formatCode>General</c:formatCode>
                <c:ptCount val="5"/>
                <c:pt idx="0">
                  <c:v>8</c:v>
                </c:pt>
                <c:pt idx="1">
                  <c:v>24</c:v>
                </c:pt>
                <c:pt idx="2">
                  <c:v>10</c:v>
                </c:pt>
                <c:pt idx="3">
                  <c:v>10</c:v>
                </c:pt>
                <c:pt idx="4">
                  <c:v>18</c:v>
                </c:pt>
              </c:numCache>
            </c:numRef>
          </c:val>
          <c:extLst>
            <c:ext xmlns:c16="http://schemas.microsoft.com/office/drawing/2014/chart" uri="{C3380CC4-5D6E-409C-BE32-E72D297353CC}">
              <c16:uniqueId val="{00000007-FB1A-4673-BDCB-5FBDEC64A0B0}"/>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25"/>
        </c:scaling>
        <c:delete val="0"/>
        <c:axPos val="l"/>
        <c:majorGridlines>
          <c:spPr>
            <a:ln>
              <a:noFill/>
            </a:ln>
          </c:spPr>
        </c:majorGridlines>
        <c:numFmt formatCode="General" sourceLinked="1"/>
        <c:majorTickMark val="out"/>
        <c:minorTickMark val="none"/>
        <c:tickLblPos val="nextTo"/>
        <c:crossAx val="195181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a:t>
            </a:r>
            <a:r>
              <a:rPr lang="en-GB" baseline="0"/>
              <a:t> of people receiving partial adult day care entitlement (Feb 2020 as baseline)</a:t>
            </a:r>
            <a:endParaRPr lang="en-GB"/>
          </a:p>
        </c:rich>
      </c:tx>
      <c:layout>
        <c:manualLayout>
          <c:xMode val="edge"/>
          <c:yMode val="edge"/>
          <c:x val="0.21264413823272091"/>
          <c:y val="1.5986667711312207E-2"/>
        </c:manualLayout>
      </c:layout>
      <c:overlay val="0"/>
    </c:title>
    <c:autoTitleDeleted val="0"/>
    <c:plotArea>
      <c:layout>
        <c:manualLayout>
          <c:layoutTarget val="inner"/>
          <c:xMode val="edge"/>
          <c:yMode val="edge"/>
          <c:x val="4.7654891311032233E-2"/>
          <c:y val="0.19932653007926251"/>
          <c:w val="0.87105860127371615"/>
          <c:h val="0.6968108930413548"/>
        </c:manualLayout>
      </c:layout>
      <c:barChart>
        <c:barDir val="col"/>
        <c:grouping val="clustered"/>
        <c:varyColors val="0"/>
        <c:ser>
          <c:idx val="0"/>
          <c:order val="0"/>
          <c:tx>
            <c:strRef>
              <c:f>'Adult Day Care'!$E$125</c:f>
              <c:strCache>
                <c:ptCount val="1"/>
                <c:pt idx="0">
                  <c:v>30-Apr-22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Care'!$E$127:$E$131</c:f>
              <c:numCache>
                <c:formatCode>0%</c:formatCode>
                <c:ptCount val="5"/>
                <c:pt idx="0">
                  <c:v>0.49319727891156462</c:v>
                </c:pt>
                <c:pt idx="1">
                  <c:v>0.79212792127921283</c:v>
                </c:pt>
                <c:pt idx="2">
                  <c:v>0.73497267759562845</c:v>
                </c:pt>
                <c:pt idx="3">
                  <c:v>0.66048237476808902</c:v>
                </c:pt>
                <c:pt idx="4">
                  <c:v>0.27865612648221344</c:v>
                </c:pt>
              </c:numCache>
            </c:numRef>
          </c:val>
          <c:extLst>
            <c:ext xmlns:c16="http://schemas.microsoft.com/office/drawing/2014/chart" uri="{C3380CC4-5D6E-409C-BE32-E72D297353CC}">
              <c16:uniqueId val="{00000000-8FFF-405A-8904-E602C4DB9517}"/>
            </c:ext>
          </c:extLst>
        </c:ser>
        <c:ser>
          <c:idx val="1"/>
          <c:order val="1"/>
          <c:tx>
            <c:strRef>
              <c:f>'Adult Day Care'!$G$125</c:f>
              <c:strCache>
                <c:ptCount val="1"/>
                <c:pt idx="0">
                  <c:v>31-May-22</c:v>
                </c:pt>
              </c:strCache>
            </c:strRef>
          </c:tx>
          <c:spPr>
            <a:solidFill>
              <a:srgbClr val="BF9000"/>
            </a:solidFill>
          </c:spPr>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Care'!$G$127:$G$131</c:f>
              <c:numCache>
                <c:formatCode>0%</c:formatCode>
                <c:ptCount val="5"/>
                <c:pt idx="0">
                  <c:v>0.29251700680272108</c:v>
                </c:pt>
                <c:pt idx="1">
                  <c:v>0.56949569495694952</c:v>
                </c:pt>
                <c:pt idx="2">
                  <c:v>0.3797814207650273</c:v>
                </c:pt>
                <c:pt idx="3">
                  <c:v>0.60853432282003705</c:v>
                </c:pt>
                <c:pt idx="4">
                  <c:v>0.27865612648221344</c:v>
                </c:pt>
              </c:numCache>
            </c:numRef>
          </c:val>
          <c:extLst>
            <c:ext xmlns:c16="http://schemas.microsoft.com/office/drawing/2014/chart" uri="{C3380CC4-5D6E-409C-BE32-E72D297353CC}">
              <c16:uniqueId val="{00000001-8FFF-405A-8904-E602C4DB9517}"/>
            </c:ext>
          </c:extLst>
        </c:ser>
        <c:ser>
          <c:idx val="2"/>
          <c:order val="2"/>
          <c:tx>
            <c:strRef>
              <c:f>'Adult Day Care'!$I$125</c:f>
              <c:strCache>
                <c:ptCount val="1"/>
                <c:pt idx="0">
                  <c:v>30-Jun-22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Care'!$I$127:$I$131</c:f>
              <c:numCache>
                <c:formatCode>0%</c:formatCode>
                <c:ptCount val="5"/>
                <c:pt idx="0">
                  <c:v>0.10034013605442177</c:v>
                </c:pt>
                <c:pt idx="1">
                  <c:v>0.51537515375153753</c:v>
                </c:pt>
                <c:pt idx="2">
                  <c:v>0.34153005464480873</c:v>
                </c:pt>
                <c:pt idx="3">
                  <c:v>0.62708719851576999</c:v>
                </c:pt>
                <c:pt idx="4">
                  <c:v>0.25296442687747034</c:v>
                </c:pt>
              </c:numCache>
            </c:numRef>
          </c:val>
          <c:extLst>
            <c:ext xmlns:c16="http://schemas.microsoft.com/office/drawing/2014/chart" uri="{C3380CC4-5D6E-409C-BE32-E72D297353CC}">
              <c16:uniqueId val="{00000002-8FFF-405A-8904-E602C4DB9517}"/>
            </c:ext>
          </c:extLst>
        </c:ser>
        <c:ser>
          <c:idx val="3"/>
          <c:order val="3"/>
          <c:tx>
            <c:strRef>
              <c:f>'Adult Day Care'!$K$125</c:f>
              <c:strCache>
                <c:ptCount val="1"/>
                <c:pt idx="0">
                  <c:v>31-Jul-22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Care'!$K$127:$K$131</c:f>
              <c:numCache>
                <c:formatCode>0%</c:formatCode>
                <c:ptCount val="5"/>
                <c:pt idx="0">
                  <c:v>0.10034013605442177</c:v>
                </c:pt>
                <c:pt idx="1">
                  <c:v>0.41697416974169743</c:v>
                </c:pt>
                <c:pt idx="2">
                  <c:v>0.31693989071038253</c:v>
                </c:pt>
                <c:pt idx="3">
                  <c:v>0.56771799628942488</c:v>
                </c:pt>
                <c:pt idx="4">
                  <c:v>0.24703557312252963</c:v>
                </c:pt>
              </c:numCache>
            </c:numRef>
          </c:val>
          <c:extLst>
            <c:ext xmlns:c16="http://schemas.microsoft.com/office/drawing/2014/chart" uri="{C3380CC4-5D6E-409C-BE32-E72D297353CC}">
              <c16:uniqueId val="{00000003-8FFF-405A-8904-E602C4DB9517}"/>
            </c:ext>
          </c:extLst>
        </c:ser>
        <c:ser>
          <c:idx val="4"/>
          <c:order val="4"/>
          <c:tx>
            <c:strRef>
              <c:f>'Adult Day Care'!$M$125</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'Adult Day Care'!$M$127:$M$131</c:f>
              <c:numCache>
                <c:formatCode>0%</c:formatCode>
                <c:ptCount val="5"/>
                <c:pt idx="0">
                  <c:v>8.8435374149659865E-2</c:v>
                </c:pt>
                <c:pt idx="1">
                  <c:v>1.2300123001230013E-3</c:v>
                </c:pt>
                <c:pt idx="2">
                  <c:v>0.30054644808743169</c:v>
                </c:pt>
                <c:pt idx="3">
                  <c:v>0.43970315398886828</c:v>
                </c:pt>
                <c:pt idx="4">
                  <c:v>0.23715415019762845</c:v>
                </c:pt>
              </c:numCache>
            </c:numRef>
          </c:val>
          <c:extLst>
            <c:ext xmlns:c16="http://schemas.microsoft.com/office/drawing/2014/chart" uri="{C3380CC4-5D6E-409C-BE32-E72D297353CC}">
              <c16:uniqueId val="{00000004-8FFF-405A-8904-E602C4DB9517}"/>
            </c:ext>
          </c:extLst>
        </c:ser>
        <c:ser>
          <c:idx val="5"/>
          <c:order val="5"/>
          <c:tx>
            <c:strRef>
              <c:f>'Adult Day Care'!$O$125</c:f>
              <c:strCache>
                <c:ptCount val="1"/>
                <c:pt idx="0">
                  <c:v>30-Sep-22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'Adult Day Care'!$O$127:$O$131</c:f>
              <c:numCache>
                <c:formatCode>0%</c:formatCode>
                <c:ptCount val="5"/>
                <c:pt idx="0">
                  <c:v>0.13095238095238096</c:v>
                </c:pt>
                <c:pt idx="1">
                  <c:v>1.8450184501845018E-2</c:v>
                </c:pt>
                <c:pt idx="2">
                  <c:v>0.18852459016393441</c:v>
                </c:pt>
                <c:pt idx="3">
                  <c:v>0.39146567717996289</c:v>
                </c:pt>
                <c:pt idx="4">
                  <c:v>0.15810276679841898</c:v>
                </c:pt>
              </c:numCache>
            </c:numRef>
          </c:val>
          <c:extLst>
            <c:ext xmlns:c16="http://schemas.microsoft.com/office/drawing/2014/chart" uri="{C3380CC4-5D6E-409C-BE32-E72D297353CC}">
              <c16:uniqueId val="{00000005-8FFF-405A-8904-E602C4DB9517}"/>
            </c:ext>
          </c:extLst>
        </c:ser>
        <c:ser>
          <c:idx val="6"/>
          <c:order val="6"/>
          <c:tx>
            <c:strRef>
              <c:f>'Adult Day Care'!$Q$125:$R$125</c:f>
              <c:strCache>
                <c:ptCount val="1"/>
                <c:pt idx="0">
                  <c:v>31-Oct-22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Care'!$Q$127:$Q$131</c:f>
              <c:numCache>
                <c:formatCode>0%</c:formatCode>
                <c:ptCount val="5"/>
                <c:pt idx="0">
                  <c:v>0.11734693877551021</c:v>
                </c:pt>
                <c:pt idx="1">
                  <c:v>0</c:v>
                </c:pt>
                <c:pt idx="2">
                  <c:v>0.12841530054644809</c:v>
                </c:pt>
                <c:pt idx="3">
                  <c:v>0.39517625231910947</c:v>
                </c:pt>
                <c:pt idx="4">
                  <c:v>7.5098814229249009E-2</c:v>
                </c:pt>
              </c:numCache>
            </c:numRef>
          </c:val>
          <c:extLst>
            <c:ext xmlns:c16="http://schemas.microsoft.com/office/drawing/2014/chart" uri="{C3380CC4-5D6E-409C-BE32-E72D297353CC}">
              <c16:uniqueId val="{00000000-0F19-4804-A990-0FFBECA18036}"/>
            </c:ext>
          </c:extLst>
        </c:ser>
        <c:ser>
          <c:idx val="7"/>
          <c:order val="7"/>
          <c:tx>
            <c:strRef>
              <c:f>'Adult Day Care'!$S$125:$T$125</c:f>
              <c:strCache>
                <c:ptCount val="1"/>
                <c:pt idx="0">
                  <c:v>30-Nov-23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Care'!$S$127:$S$131</c:f>
              <c:numCache>
                <c:formatCode>0%</c:formatCode>
                <c:ptCount val="5"/>
                <c:pt idx="0">
                  <c:v>7.1428571428571425E-2</c:v>
                </c:pt>
                <c:pt idx="1">
                  <c:v>0</c:v>
                </c:pt>
                <c:pt idx="2">
                  <c:v>0.11202185792349727</c:v>
                </c:pt>
                <c:pt idx="3">
                  <c:v>0.31725417439703152</c:v>
                </c:pt>
                <c:pt idx="4">
                  <c:v>2.1739130434782608E-2</c:v>
                </c:pt>
              </c:numCache>
            </c:numRef>
          </c:val>
          <c:extLst>
            <c:ext xmlns:c16="http://schemas.microsoft.com/office/drawing/2014/chart" uri="{C3380CC4-5D6E-409C-BE32-E72D297353CC}">
              <c16:uniqueId val="{00000000-821E-4015-9252-D39088630379}"/>
            </c:ext>
          </c:extLst>
        </c:ser>
        <c:ser>
          <c:idx val="9"/>
          <c:order val="8"/>
          <c:tx>
            <c:strRef>
              <c:f>'Adult Day Care'!$U$125:$V$125</c:f>
              <c:strCache>
                <c:ptCount val="1"/>
                <c:pt idx="0">
                  <c:v>31-Dec-23</c:v>
                </c:pt>
              </c:strCache>
            </c:strRef>
          </c:tx>
          <c:invertIfNegative val="0"/>
          <c:val>
            <c:numRef>
              <c:f>'Adult Day Care'!$U$127:$U$131</c:f>
              <c:numCache>
                <c:formatCode>0%</c:formatCode>
                <c:ptCount val="5"/>
                <c:pt idx="0">
                  <c:v>6.9727891156462579E-2</c:v>
                </c:pt>
                <c:pt idx="1">
                  <c:v>0</c:v>
                </c:pt>
                <c:pt idx="2">
                  <c:v>0.10382513661202186</c:v>
                </c:pt>
                <c:pt idx="3">
                  <c:v>0.31725417439703152</c:v>
                </c:pt>
                <c:pt idx="4">
                  <c:v>2.1739130434782608E-2</c:v>
                </c:pt>
              </c:numCache>
            </c:numRef>
          </c:val>
          <c:extLst>
            <c:ext xmlns:c16="http://schemas.microsoft.com/office/drawing/2014/chart" uri="{C3380CC4-5D6E-409C-BE32-E72D297353CC}">
              <c16:uniqueId val="{00000000-8691-4B7E-AE7C-A2EF13E9E55A}"/>
            </c:ext>
          </c:extLst>
        </c:ser>
        <c:ser>
          <c:idx val="8"/>
          <c:order val="9"/>
          <c:tx>
            <c:strRef>
              <c:f>'Adult Day Care'!$W$125:$X$125</c:f>
              <c:strCache>
                <c:ptCount val="1"/>
                <c:pt idx="0">
                  <c:v>31-Jan-23</c:v>
                </c:pt>
              </c:strCache>
            </c:strRef>
          </c:tx>
          <c:invertIfNegative val="0"/>
          <c:val>
            <c:numRef>
              <c:f>'Adult Day Care'!$W$127:$W$131</c:f>
              <c:numCache>
                <c:formatCode>0%</c:formatCode>
                <c:ptCount val="5"/>
                <c:pt idx="0">
                  <c:v>6.8027210884353748E-2</c:v>
                </c:pt>
                <c:pt idx="1">
                  <c:v>0</c:v>
                </c:pt>
                <c:pt idx="2">
                  <c:v>0.10928961748633879</c:v>
                </c:pt>
                <c:pt idx="3">
                  <c:v>0.31910946196660483</c:v>
                </c:pt>
                <c:pt idx="4">
                  <c:v>1.9762845849802372E-2</c:v>
                </c:pt>
              </c:numCache>
            </c:numRef>
          </c:val>
          <c:extLst>
            <c:ext xmlns:c16="http://schemas.microsoft.com/office/drawing/2014/chart" uri="{C3380CC4-5D6E-409C-BE32-E72D297353CC}">
              <c16:uniqueId val="{00000001-821E-4015-9252-D39088630379}"/>
            </c:ext>
          </c:extLst>
        </c:ser>
        <c:ser>
          <c:idx val="10"/>
          <c:order val="10"/>
          <c:tx>
            <c:strRef>
              <c:f>'Adult Day Care'!$Y$125:$Z$125</c:f>
              <c:strCache>
                <c:ptCount val="1"/>
                <c:pt idx="0">
                  <c:v>28-Feb-23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Care'!$Y$127:$Y$131</c:f>
              <c:numCache>
                <c:formatCode>0%</c:formatCode>
                <c:ptCount val="5"/>
                <c:pt idx="0">
                  <c:v>6.2925170068027211E-2</c:v>
                </c:pt>
                <c:pt idx="1">
                  <c:v>0</c:v>
                </c:pt>
                <c:pt idx="2">
                  <c:v>4.9180327868852458E-2</c:v>
                </c:pt>
                <c:pt idx="3">
                  <c:v>0.31910946196660483</c:v>
                </c:pt>
                <c:pt idx="4">
                  <c:v>1.5810276679841896E-2</c:v>
                </c:pt>
              </c:numCache>
            </c:numRef>
          </c:val>
          <c:extLst>
            <c:ext xmlns:c16="http://schemas.microsoft.com/office/drawing/2014/chart" uri="{C3380CC4-5D6E-409C-BE32-E72D297353CC}">
              <c16:uniqueId val="{00000000-5D52-4A9E-BC53-F2B2712B4312}"/>
            </c:ext>
          </c:extLst>
        </c:ser>
        <c:ser>
          <c:idx val="11"/>
          <c:order val="11"/>
          <c:tx>
            <c:strRef>
              <c:f>'Adult Day Care'!$AA$125:$AB$125</c:f>
              <c:strCache>
                <c:ptCount val="1"/>
                <c:pt idx="0">
                  <c:v>31-Mar-23</c:v>
                </c:pt>
              </c:strCache>
            </c:strRef>
          </c:tx>
          <c:invertIfNegative val="0"/>
          <c:val>
            <c:numRef>
              <c:f>'Adult Day Care'!$AA$127:$AA$131</c:f>
              <c:numCache>
                <c:formatCode>0%</c:formatCode>
                <c:ptCount val="5"/>
                <c:pt idx="0">
                  <c:v>5.4421768707482991E-2</c:v>
                </c:pt>
                <c:pt idx="1">
                  <c:v>0</c:v>
                </c:pt>
                <c:pt idx="2">
                  <c:v>4.6448087431693992E-2</c:v>
                </c:pt>
                <c:pt idx="3">
                  <c:v>0.32467532467532467</c:v>
                </c:pt>
                <c:pt idx="4">
                  <c:v>9.881422924901186E-3</c:v>
                </c:pt>
              </c:numCache>
            </c:numRef>
          </c:val>
          <c:extLst>
            <c:ext xmlns:c16="http://schemas.microsoft.com/office/drawing/2014/chart" uri="{C3380CC4-5D6E-409C-BE32-E72D297353CC}">
              <c16:uniqueId val="{00000001-5D52-4A9E-BC53-F2B2712B4312}"/>
            </c:ext>
          </c:extLst>
        </c:ser>
        <c:ser>
          <c:idx val="13"/>
          <c:order val="12"/>
          <c:tx>
            <c:strRef>
              <c:f>'Adult Day Care'!$AC$125:$AD$125</c:f>
              <c:strCache>
                <c:ptCount val="1"/>
                <c:pt idx="0">
                  <c:v>30-Apr-23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Care'!$AC$127:$AC$131</c:f>
              <c:numCache>
                <c:formatCode>0%</c:formatCode>
                <c:ptCount val="5"/>
                <c:pt idx="0">
                  <c:v>6.1224489795918366E-2</c:v>
                </c:pt>
                <c:pt idx="1">
                  <c:v>0</c:v>
                </c:pt>
                <c:pt idx="2">
                  <c:v>4.6448087431693992E-2</c:v>
                </c:pt>
                <c:pt idx="3">
                  <c:v>0.22820037105751392</c:v>
                </c:pt>
                <c:pt idx="4">
                  <c:v>9.881422924901186E-3</c:v>
                </c:pt>
              </c:numCache>
            </c:numRef>
          </c:val>
          <c:extLst>
            <c:ext xmlns:c16="http://schemas.microsoft.com/office/drawing/2014/chart" uri="{C3380CC4-5D6E-409C-BE32-E72D297353CC}">
              <c16:uniqueId val="{00000000-201B-4431-8820-4629D5D8031F}"/>
            </c:ext>
          </c:extLst>
        </c:ser>
        <c:ser>
          <c:idx val="14"/>
          <c:order val="13"/>
          <c:tx>
            <c:strRef>
              <c:f>'Adult Day Care'!$AE$125:$AF$125</c:f>
              <c:strCache>
                <c:ptCount val="1"/>
                <c:pt idx="0">
                  <c:v>31-May-23</c:v>
                </c:pt>
              </c:strCache>
            </c:strRef>
          </c:tx>
          <c:invertIfNegative val="0"/>
          <c:val>
            <c:numRef>
              <c:f>'Adult Day Care'!$AE$127:$AE$131</c:f>
              <c:numCache>
                <c:formatCode>0%</c:formatCode>
                <c:ptCount val="5"/>
                <c:pt idx="0">
                  <c:v>5.9523809523809521E-2</c:v>
                </c:pt>
                <c:pt idx="1">
                  <c:v>0</c:v>
                </c:pt>
                <c:pt idx="2">
                  <c:v>4.6448087431693992E-2</c:v>
                </c:pt>
                <c:pt idx="3">
                  <c:v>0.21335807050092764</c:v>
                </c:pt>
                <c:pt idx="4">
                  <c:v>9.881422924901186E-3</c:v>
                </c:pt>
              </c:numCache>
            </c:numRef>
          </c:val>
          <c:extLst>
            <c:ext xmlns:c16="http://schemas.microsoft.com/office/drawing/2014/chart" uri="{C3380CC4-5D6E-409C-BE32-E72D297353CC}">
              <c16:uniqueId val="{00000000-B42C-4C7B-8FBB-8258B1AB6692}"/>
            </c:ext>
          </c:extLst>
        </c:ser>
        <c:ser>
          <c:idx val="15"/>
          <c:order val="14"/>
          <c:tx>
            <c:strRef>
              <c:f>'Adult Day Care'!$AG$125:$AH$125</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Care'!$AG$127:$AG$131</c:f>
              <c:numCache>
                <c:formatCode>0%</c:formatCode>
                <c:ptCount val="5"/>
                <c:pt idx="0">
                  <c:v>5.4421768707482991E-2</c:v>
                </c:pt>
                <c:pt idx="1">
                  <c:v>0</c:v>
                </c:pt>
                <c:pt idx="2">
                  <c:v>3.825136612021858E-2</c:v>
                </c:pt>
                <c:pt idx="3">
                  <c:v>0.19851576994434136</c:v>
                </c:pt>
                <c:pt idx="4">
                  <c:v>9.881422924901186E-3</c:v>
                </c:pt>
              </c:numCache>
            </c:numRef>
          </c:val>
          <c:extLst>
            <c:ext xmlns:c16="http://schemas.microsoft.com/office/drawing/2014/chart" uri="{C3380CC4-5D6E-409C-BE32-E72D297353CC}">
              <c16:uniqueId val="{00000001-B42C-4C7B-8FBB-8258B1AB6692}"/>
            </c:ext>
          </c:extLst>
        </c:ser>
        <c:ser>
          <c:idx val="16"/>
          <c:order val="15"/>
          <c:tx>
            <c:strRef>
              <c:f>'Adult Day Care'!$AI$125:$AJ$125</c:f>
              <c:strCache>
                <c:ptCount val="1"/>
                <c:pt idx="0">
                  <c:v>31-Jul-23</c:v>
                </c:pt>
              </c:strCache>
            </c:strRef>
          </c:tx>
          <c:invertIfNegative val="0"/>
          <c:val>
            <c:numRef>
              <c:f>'Adult Day Care'!$AI$127:$AI$131</c:f>
              <c:numCache>
                <c:formatCode>0%</c:formatCode>
                <c:ptCount val="5"/>
                <c:pt idx="0">
                  <c:v>5.4421768707482991E-2</c:v>
                </c:pt>
                <c:pt idx="1">
                  <c:v>0</c:v>
                </c:pt>
                <c:pt idx="2">
                  <c:v>1.3661202185792349E-2</c:v>
                </c:pt>
                <c:pt idx="3">
                  <c:v>0.18181818181818182</c:v>
                </c:pt>
                <c:pt idx="4">
                  <c:v>9.881422924901186E-3</c:v>
                </c:pt>
              </c:numCache>
            </c:numRef>
          </c:val>
          <c:extLst>
            <c:ext xmlns:c16="http://schemas.microsoft.com/office/drawing/2014/chart" uri="{C3380CC4-5D6E-409C-BE32-E72D297353CC}">
              <c16:uniqueId val="{00000002-B42C-4C7B-8FBB-8258B1AB6692}"/>
            </c:ext>
          </c:extLst>
        </c:ser>
        <c:ser>
          <c:idx val="12"/>
          <c:order val="16"/>
          <c:tx>
            <c:strRef>
              <c:f>'Adult Day Care'!$AK$125:$AL$125</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'Adult Day Care'!$AK$127:$AK$131</c:f>
              <c:numCache>
                <c:formatCode>0%</c:formatCode>
                <c:ptCount val="5"/>
                <c:pt idx="0">
                  <c:v>5.4421768707482991E-2</c:v>
                </c:pt>
                <c:pt idx="1">
                  <c:v>0</c:v>
                </c:pt>
                <c:pt idx="2">
                  <c:v>1.3661202185792349E-2</c:v>
                </c:pt>
                <c:pt idx="3">
                  <c:v>0.17068645640074212</c:v>
                </c:pt>
                <c:pt idx="4">
                  <c:v>9.881422924901186E-3</c:v>
                </c:pt>
              </c:numCache>
            </c:numRef>
          </c:val>
          <c:extLst>
            <c:ext xmlns:c16="http://schemas.microsoft.com/office/drawing/2014/chart" uri="{C3380CC4-5D6E-409C-BE32-E72D297353CC}">
              <c16:uniqueId val="{00000000-31A0-4330-A8B4-200D0BA35630}"/>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0.85000000000000009"/>
          <c:min val="0"/>
        </c:scaling>
        <c:delete val="0"/>
        <c:axPos val="l"/>
        <c:majorGridlines>
          <c:spPr>
            <a:ln>
              <a:noFill/>
            </a:ln>
          </c:spPr>
        </c:majorGridlines>
        <c:numFmt formatCode="0%" sourceLinked="1"/>
        <c:majorTickMark val="out"/>
        <c:minorTickMark val="none"/>
        <c:tickLblPos val="nextTo"/>
        <c:crossAx val="195181952"/>
        <c:crosses val="autoZero"/>
        <c:crossBetween val="between"/>
        <c:majorUnit val="0.1"/>
      </c:valAx>
    </c:plotArea>
    <c:legend>
      <c:legendPos val="r"/>
      <c:layout>
        <c:manualLayout>
          <c:xMode val="edge"/>
          <c:yMode val="edge"/>
          <c:x val="0.9477790678485547"/>
          <c:y val="4.2660572203828007E-3"/>
          <c:w val="4.8839466735819709E-2"/>
          <c:h val="0.98288202965307714"/>
        </c:manualLayout>
      </c:layout>
      <c:overlay val="0"/>
    </c:legend>
    <c:plotVisOnly val="1"/>
    <c:dispBlanksAs val="gap"/>
    <c:showDLblsOverMax val="0"/>
  </c:chart>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 of days</a:t>
            </a:r>
            <a:r>
              <a:rPr lang="en-GB" baseline="0"/>
              <a:t> provided by short breaks</a:t>
            </a:r>
            <a:r>
              <a:rPr lang="en-GB"/>
              <a:t> (in</a:t>
            </a:r>
            <a:r>
              <a:rPr lang="en-GB" baseline="0"/>
              <a:t> comparison to Feb 2020)</a:t>
            </a:r>
            <a:endParaRPr lang="en-GB"/>
          </a:p>
        </c:rich>
      </c:tx>
      <c:layout>
        <c:manualLayout>
          <c:xMode val="edge"/>
          <c:yMode val="edge"/>
          <c:x val="0.28815989859305169"/>
          <c:y val="2.8424478656585837E-2"/>
        </c:manualLayout>
      </c:layout>
      <c:overlay val="0"/>
    </c:title>
    <c:autoTitleDeleted val="0"/>
    <c:plotArea>
      <c:layout/>
      <c:barChart>
        <c:barDir val="col"/>
        <c:grouping val="clustered"/>
        <c:varyColors val="0"/>
        <c:ser>
          <c:idx val="0"/>
          <c:order val="0"/>
          <c:tx>
            <c:strRef>
              <c:f>'Short Breaks &amp; Transport'!$E$4:$F$4</c:f>
              <c:strCache>
                <c:ptCount val="1"/>
                <c:pt idx="0">
                  <c:v>30-Apr-22</c:v>
                </c:pt>
              </c:strCache>
            </c:strRef>
          </c:tx>
          <c:spPr>
            <a:solidFill>
              <a:srgbClr val="5089B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Transport'!$E$6:$E$10</c:f>
              <c:numCache>
                <c:formatCode>0%</c:formatCode>
                <c:ptCount val="5"/>
                <c:pt idx="0">
                  <c:v>0.31516587677725116</c:v>
                </c:pt>
                <c:pt idx="1">
                  <c:v>0.967741935483871</c:v>
                </c:pt>
                <c:pt idx="2">
                  <c:v>0.84426229508196726</c:v>
                </c:pt>
                <c:pt idx="3">
                  <c:v>0</c:v>
                </c:pt>
                <c:pt idx="4">
                  <c:v>0.93220338983050843</c:v>
                </c:pt>
              </c:numCache>
            </c:numRef>
          </c:val>
          <c:extLst>
            <c:ext xmlns:c16="http://schemas.microsoft.com/office/drawing/2014/chart" uri="{C3380CC4-5D6E-409C-BE32-E72D297353CC}">
              <c16:uniqueId val="{00000000-E3A1-4831-8508-645817EE4270}"/>
            </c:ext>
          </c:extLst>
        </c:ser>
        <c:ser>
          <c:idx val="1"/>
          <c:order val="1"/>
          <c:tx>
            <c:strRef>
              <c:f>'Short Breaks &amp; Transport'!$G$4:$H$4</c:f>
              <c:strCache>
                <c:ptCount val="1"/>
                <c:pt idx="0">
                  <c:v>31-May-22</c:v>
                </c:pt>
              </c:strCache>
            </c:strRef>
          </c:tx>
          <c:spPr>
            <a:solidFill>
              <a:srgbClr val="FFC000">
                <a:lumMod val="75000"/>
              </a:srgbClr>
            </a:solidFill>
          </c:spPr>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Transport'!$G$6:$G$10</c:f>
              <c:numCache>
                <c:formatCode>0%</c:formatCode>
                <c:ptCount val="5"/>
                <c:pt idx="0">
                  <c:v>0.47867298578199052</c:v>
                </c:pt>
                <c:pt idx="1">
                  <c:v>1</c:v>
                </c:pt>
                <c:pt idx="2">
                  <c:v>1.0601092896174864</c:v>
                </c:pt>
                <c:pt idx="3">
                  <c:v>0</c:v>
                </c:pt>
                <c:pt idx="4">
                  <c:v>0.88983050847457623</c:v>
                </c:pt>
              </c:numCache>
            </c:numRef>
          </c:val>
          <c:extLst>
            <c:ext xmlns:c16="http://schemas.microsoft.com/office/drawing/2014/chart" uri="{C3380CC4-5D6E-409C-BE32-E72D297353CC}">
              <c16:uniqueId val="{00000001-E3A1-4831-8508-645817EE4270}"/>
            </c:ext>
          </c:extLst>
        </c:ser>
        <c:ser>
          <c:idx val="2"/>
          <c:order val="2"/>
          <c:tx>
            <c:strRef>
              <c:f>'Short Breaks &amp; Transport'!$I$4:$J$4</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Transport'!$I$6:$I$10</c:f>
              <c:numCache>
                <c:formatCode>0%</c:formatCode>
                <c:ptCount val="5"/>
                <c:pt idx="0">
                  <c:v>0.63033175355450233</c:v>
                </c:pt>
                <c:pt idx="1">
                  <c:v>0.90322580645161288</c:v>
                </c:pt>
                <c:pt idx="2">
                  <c:v>1.03551912568306</c:v>
                </c:pt>
                <c:pt idx="3">
                  <c:v>0.3209647495361781</c:v>
                </c:pt>
                <c:pt idx="4">
                  <c:v>0.76836158192090398</c:v>
                </c:pt>
              </c:numCache>
            </c:numRef>
          </c:val>
          <c:extLst>
            <c:ext xmlns:c16="http://schemas.microsoft.com/office/drawing/2014/chart" uri="{C3380CC4-5D6E-409C-BE32-E72D297353CC}">
              <c16:uniqueId val="{00000002-E3A1-4831-8508-645817EE4270}"/>
            </c:ext>
          </c:extLst>
        </c:ser>
        <c:ser>
          <c:idx val="3"/>
          <c:order val="3"/>
          <c:tx>
            <c:strRef>
              <c:f>'Short Breaks &amp; Transport'!$K$4:$L$4</c:f>
              <c:strCache>
                <c:ptCount val="1"/>
                <c:pt idx="0">
                  <c:v>31-Jul-22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Transport'!$K$6:$K$10</c:f>
              <c:numCache>
                <c:formatCode>0%</c:formatCode>
                <c:ptCount val="5"/>
                <c:pt idx="0">
                  <c:v>0.45971563981042651</c:v>
                </c:pt>
                <c:pt idx="1">
                  <c:v>0.95852534562211977</c:v>
                </c:pt>
                <c:pt idx="2">
                  <c:v>1.1666666666666667</c:v>
                </c:pt>
                <c:pt idx="3">
                  <c:v>0.65306122448979587</c:v>
                </c:pt>
                <c:pt idx="4">
                  <c:v>1.2203389830508475</c:v>
                </c:pt>
              </c:numCache>
            </c:numRef>
          </c:val>
          <c:extLst>
            <c:ext xmlns:c16="http://schemas.microsoft.com/office/drawing/2014/chart" uri="{C3380CC4-5D6E-409C-BE32-E72D297353CC}">
              <c16:uniqueId val="{00000003-E3A1-4831-8508-645817EE4270}"/>
            </c:ext>
          </c:extLst>
        </c:ser>
        <c:ser>
          <c:idx val="4"/>
          <c:order val="4"/>
          <c:tx>
            <c:strRef>
              <c:f>'Short Breaks &amp; Transport'!$M$4:$N$4</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Transport'!$M$6:$M$10</c:f>
              <c:numCache>
                <c:formatCode>0%</c:formatCode>
                <c:ptCount val="5"/>
                <c:pt idx="0">
                  <c:v>0.63744075829383884</c:v>
                </c:pt>
                <c:pt idx="1">
                  <c:v>0.90322580645161288</c:v>
                </c:pt>
                <c:pt idx="2">
                  <c:v>1.2267759562841529</c:v>
                </c:pt>
                <c:pt idx="3">
                  <c:v>0.74025974025974028</c:v>
                </c:pt>
                <c:pt idx="4">
                  <c:v>1.228813559322034</c:v>
                </c:pt>
              </c:numCache>
            </c:numRef>
          </c:val>
          <c:extLst>
            <c:ext xmlns:c16="http://schemas.microsoft.com/office/drawing/2014/chart" uri="{C3380CC4-5D6E-409C-BE32-E72D297353CC}">
              <c16:uniqueId val="{00000004-E3A1-4831-8508-645817EE4270}"/>
            </c:ext>
          </c:extLst>
        </c:ser>
        <c:ser>
          <c:idx val="5"/>
          <c:order val="5"/>
          <c:tx>
            <c:strRef>
              <c:f>'Short Breaks &amp; Transport'!$O$4:$P$4</c:f>
              <c:strCache>
                <c:ptCount val="1"/>
                <c:pt idx="0">
                  <c:v>30-Sep-22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Transport'!$O$6:$O$10</c:f>
              <c:numCache>
                <c:formatCode>0%</c:formatCode>
                <c:ptCount val="5"/>
                <c:pt idx="0">
                  <c:v>0.56161137440758291</c:v>
                </c:pt>
                <c:pt idx="1">
                  <c:v>0.90322580645161288</c:v>
                </c:pt>
                <c:pt idx="2">
                  <c:v>1.0792349726775956</c:v>
                </c:pt>
                <c:pt idx="3">
                  <c:v>0.71614100185528762</c:v>
                </c:pt>
                <c:pt idx="4">
                  <c:v>1</c:v>
                </c:pt>
              </c:numCache>
            </c:numRef>
          </c:val>
          <c:extLst>
            <c:ext xmlns:c16="http://schemas.microsoft.com/office/drawing/2014/chart" uri="{C3380CC4-5D6E-409C-BE32-E72D297353CC}">
              <c16:uniqueId val="{00000005-E3A1-4831-8508-645817EE4270}"/>
            </c:ext>
          </c:extLst>
        </c:ser>
        <c:ser>
          <c:idx val="6"/>
          <c:order val="6"/>
          <c:tx>
            <c:strRef>
              <c:f>'Short Breaks &amp; Transport'!$Q$4:$R$4</c:f>
              <c:strCache>
                <c:ptCount val="1"/>
                <c:pt idx="0">
                  <c:v>31-Oct-22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Transport'!$Q$6:$Q$10</c:f>
              <c:numCache>
                <c:formatCode>0%</c:formatCode>
                <c:ptCount val="5"/>
                <c:pt idx="0">
                  <c:v>0.67298578199052128</c:v>
                </c:pt>
                <c:pt idx="1">
                  <c:v>0.90322580645161288</c:v>
                </c:pt>
                <c:pt idx="2">
                  <c:v>1.1256830601092895</c:v>
                </c:pt>
                <c:pt idx="3">
                  <c:v>0.68274582560296848</c:v>
                </c:pt>
                <c:pt idx="4">
                  <c:v>0.88418079096045199</c:v>
                </c:pt>
              </c:numCache>
            </c:numRef>
          </c:val>
          <c:extLst>
            <c:ext xmlns:c16="http://schemas.microsoft.com/office/drawing/2014/chart" uri="{C3380CC4-5D6E-409C-BE32-E72D297353CC}">
              <c16:uniqueId val="{00000000-AF4F-44C5-AF6C-1406E5EE58FF}"/>
            </c:ext>
          </c:extLst>
        </c:ser>
        <c:ser>
          <c:idx val="7"/>
          <c:order val="7"/>
          <c:tx>
            <c:strRef>
              <c:f>'Short Breaks &amp; Transport'!$S$4:$T$4</c:f>
              <c:strCache>
                <c:ptCount val="1"/>
                <c:pt idx="0">
                  <c:v>30-Nov-23</c:v>
                </c:pt>
              </c:strCache>
            </c:strRef>
          </c:tx>
          <c:invertIfNegative val="0"/>
          <c:val>
            <c:numRef>
              <c:f>'Short Breaks &amp; Transport'!$S$6:$S$10</c:f>
              <c:numCache>
                <c:formatCode>0%</c:formatCode>
                <c:ptCount val="5"/>
                <c:pt idx="0">
                  <c:v>0.8127962085308057</c:v>
                </c:pt>
                <c:pt idx="1">
                  <c:v>0.90322580645161288</c:v>
                </c:pt>
                <c:pt idx="2">
                  <c:v>1.0573770491803278</c:v>
                </c:pt>
                <c:pt idx="3">
                  <c:v>0.83302411873840443</c:v>
                </c:pt>
                <c:pt idx="4">
                  <c:v>0.75141242937853103</c:v>
                </c:pt>
              </c:numCache>
            </c:numRef>
          </c:val>
          <c:extLst>
            <c:ext xmlns:c16="http://schemas.microsoft.com/office/drawing/2014/chart" uri="{C3380CC4-5D6E-409C-BE32-E72D297353CC}">
              <c16:uniqueId val="{00000000-A913-4A73-8350-9B10D9B976B6}"/>
            </c:ext>
          </c:extLst>
        </c:ser>
        <c:ser>
          <c:idx val="9"/>
          <c:order val="8"/>
          <c:tx>
            <c:strRef>
              <c:f>'Short Breaks &amp; Transport'!$U$4:$V$4</c:f>
              <c:strCache>
                <c:ptCount val="1"/>
                <c:pt idx="0">
                  <c:v>31-Dec-22</c:v>
                </c:pt>
              </c:strCache>
            </c:strRef>
          </c:tx>
          <c:invertIfNegative val="0"/>
          <c:val>
            <c:numRef>
              <c:f>'Short Breaks &amp; Transport'!$U$6:$U$10</c:f>
              <c:numCache>
                <c:formatCode>0%</c:formatCode>
                <c:ptCount val="5"/>
                <c:pt idx="0">
                  <c:v>0.63507109004739337</c:v>
                </c:pt>
                <c:pt idx="1">
                  <c:v>1</c:v>
                </c:pt>
                <c:pt idx="2">
                  <c:v>1.0163934426229508</c:v>
                </c:pt>
                <c:pt idx="3">
                  <c:v>0.63821892393320967</c:v>
                </c:pt>
                <c:pt idx="4">
                  <c:v>0.53107344632768361</c:v>
                </c:pt>
              </c:numCache>
            </c:numRef>
          </c:val>
          <c:extLst>
            <c:ext xmlns:c16="http://schemas.microsoft.com/office/drawing/2014/chart" uri="{C3380CC4-5D6E-409C-BE32-E72D297353CC}">
              <c16:uniqueId val="{00000000-F161-48BD-8C49-D2DA9C829375}"/>
            </c:ext>
          </c:extLst>
        </c:ser>
        <c:ser>
          <c:idx val="8"/>
          <c:order val="9"/>
          <c:tx>
            <c:strRef>
              <c:f>'Short Breaks &amp; Transport'!$W$4:$X$4</c:f>
              <c:strCache>
                <c:ptCount val="1"/>
                <c:pt idx="0">
                  <c:v>31-Jan-23</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Transport'!$W$6:$W$10</c:f>
              <c:numCache>
                <c:formatCode>0%</c:formatCode>
                <c:ptCount val="5"/>
                <c:pt idx="0">
                  <c:v>0.74644549763033174</c:v>
                </c:pt>
                <c:pt idx="1">
                  <c:v>1</c:v>
                </c:pt>
                <c:pt idx="2">
                  <c:v>1.3524590163934427</c:v>
                </c:pt>
                <c:pt idx="3">
                  <c:v>0.70871985157699446</c:v>
                </c:pt>
                <c:pt idx="4">
                  <c:v>0.77401129943502822</c:v>
                </c:pt>
              </c:numCache>
            </c:numRef>
          </c:val>
          <c:extLst>
            <c:ext xmlns:c16="http://schemas.microsoft.com/office/drawing/2014/chart" uri="{C3380CC4-5D6E-409C-BE32-E72D297353CC}">
              <c16:uniqueId val="{00000001-A913-4A73-8350-9B10D9B976B6}"/>
            </c:ext>
          </c:extLst>
        </c:ser>
        <c:ser>
          <c:idx val="10"/>
          <c:order val="10"/>
          <c:tx>
            <c:strRef>
              <c:f>'Short Breaks &amp; Transport'!$Y$4:$Z$4</c:f>
              <c:strCache>
                <c:ptCount val="1"/>
                <c:pt idx="0">
                  <c:v>28-Feb-23</c:v>
                </c:pt>
              </c:strCache>
            </c:strRef>
          </c:tx>
          <c:invertIfNegative val="0"/>
          <c:val>
            <c:numRef>
              <c:f>'Short Breaks &amp; Transport'!$Y$6:$Y$10</c:f>
              <c:numCache>
                <c:formatCode>0%</c:formatCode>
                <c:ptCount val="5"/>
                <c:pt idx="0">
                  <c:v>0.61848341232227488</c:v>
                </c:pt>
                <c:pt idx="1">
                  <c:v>1</c:v>
                </c:pt>
                <c:pt idx="2">
                  <c:v>1.2568306010928962</c:v>
                </c:pt>
                <c:pt idx="3">
                  <c:v>0.87569573283859004</c:v>
                </c:pt>
                <c:pt idx="4">
                  <c:v>0.90677966101694918</c:v>
                </c:pt>
              </c:numCache>
            </c:numRef>
          </c:val>
          <c:extLst>
            <c:ext xmlns:c16="http://schemas.microsoft.com/office/drawing/2014/chart" uri="{C3380CC4-5D6E-409C-BE32-E72D297353CC}">
              <c16:uniqueId val="{00000000-D3D2-4DA1-B996-06D3537D0A10}"/>
            </c:ext>
          </c:extLst>
        </c:ser>
        <c:ser>
          <c:idx val="12"/>
          <c:order val="11"/>
          <c:tx>
            <c:strRef>
              <c:f>'Short Breaks &amp; Transport'!$AA$4:$AB$4</c:f>
              <c:strCache>
                <c:ptCount val="1"/>
                <c:pt idx="0">
                  <c:v>31-Mar-23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Transport'!$AA$6:$AA$10</c:f>
              <c:numCache>
                <c:formatCode>0%</c:formatCode>
                <c:ptCount val="5"/>
                <c:pt idx="0">
                  <c:v>0.4099526066350711</c:v>
                </c:pt>
                <c:pt idx="1">
                  <c:v>1</c:v>
                </c:pt>
                <c:pt idx="2">
                  <c:v>1.1612021857923498</c:v>
                </c:pt>
                <c:pt idx="3">
                  <c:v>1.0204081632653061</c:v>
                </c:pt>
                <c:pt idx="4">
                  <c:v>0.9463276836158192</c:v>
                </c:pt>
              </c:numCache>
            </c:numRef>
          </c:val>
          <c:extLst>
            <c:ext xmlns:c16="http://schemas.microsoft.com/office/drawing/2014/chart" uri="{C3380CC4-5D6E-409C-BE32-E72D297353CC}">
              <c16:uniqueId val="{00000000-2259-49F6-A4FF-F380E6403492}"/>
            </c:ext>
          </c:extLst>
        </c:ser>
        <c:ser>
          <c:idx val="13"/>
          <c:order val="12"/>
          <c:tx>
            <c:strRef>
              <c:f>'Short Breaks &amp; Transport'!$AC$4:$AD$4</c:f>
              <c:strCache>
                <c:ptCount val="1"/>
                <c:pt idx="0">
                  <c:v>30-Apr-23</c:v>
                </c:pt>
              </c:strCache>
            </c:strRef>
          </c:tx>
          <c:invertIfNegative val="0"/>
          <c:val>
            <c:numRef>
              <c:f>'Short Breaks &amp; Transport'!$AC$6:$AC$10</c:f>
              <c:numCache>
                <c:formatCode>0%</c:formatCode>
                <c:ptCount val="5"/>
                <c:pt idx="0">
                  <c:v>0.64928909952606639</c:v>
                </c:pt>
                <c:pt idx="1">
                  <c:v>1</c:v>
                </c:pt>
                <c:pt idx="2">
                  <c:v>1.1256830601092895</c:v>
                </c:pt>
                <c:pt idx="3">
                  <c:v>0.9424860853432282</c:v>
                </c:pt>
                <c:pt idx="4">
                  <c:v>1.0056497175141244</c:v>
                </c:pt>
              </c:numCache>
            </c:numRef>
          </c:val>
          <c:extLst>
            <c:ext xmlns:c16="http://schemas.microsoft.com/office/drawing/2014/chart" uri="{C3380CC4-5D6E-409C-BE32-E72D297353CC}">
              <c16:uniqueId val="{00000000-E9B3-41A9-AB64-A03B0512B815}"/>
            </c:ext>
          </c:extLst>
        </c:ser>
        <c:ser>
          <c:idx val="14"/>
          <c:order val="13"/>
          <c:tx>
            <c:strRef>
              <c:f>'Short Breaks &amp; Transport'!$AE$4:$AF$4</c:f>
              <c:strCache>
                <c:ptCount val="1"/>
                <c:pt idx="0">
                  <c:v>31-May-23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Transport'!$AE$6:$AE$10</c:f>
              <c:numCache>
                <c:formatCode>0%</c:formatCode>
                <c:ptCount val="5"/>
                <c:pt idx="0">
                  <c:v>0.69668246445497628</c:v>
                </c:pt>
                <c:pt idx="1">
                  <c:v>1</c:v>
                </c:pt>
                <c:pt idx="2">
                  <c:v>1.5765027322404372</c:v>
                </c:pt>
                <c:pt idx="3">
                  <c:v>0.95547309833024119</c:v>
                </c:pt>
                <c:pt idx="4">
                  <c:v>1.0254237288135593</c:v>
                </c:pt>
              </c:numCache>
            </c:numRef>
          </c:val>
          <c:extLst>
            <c:ext xmlns:c16="http://schemas.microsoft.com/office/drawing/2014/chart" uri="{C3380CC4-5D6E-409C-BE32-E72D297353CC}">
              <c16:uniqueId val="{00000000-5614-40DE-837D-6618D8DD6285}"/>
            </c:ext>
          </c:extLst>
        </c:ser>
        <c:ser>
          <c:idx val="15"/>
          <c:order val="14"/>
          <c:tx>
            <c:strRef>
              <c:f>'Short Breaks &amp; Transport'!$AG$4:$AH$4</c:f>
              <c:strCache>
                <c:ptCount val="1"/>
                <c:pt idx="0">
                  <c:v>30-Jun-23</c:v>
                </c:pt>
              </c:strCache>
            </c:strRef>
          </c:tx>
          <c:invertIfNegative val="0"/>
          <c:val>
            <c:numRef>
              <c:f>'Short Breaks &amp; Transport'!$AG$6:$AG$10</c:f>
              <c:numCache>
                <c:formatCode>0%</c:formatCode>
                <c:ptCount val="5"/>
                <c:pt idx="0">
                  <c:v>0.79620853080568721</c:v>
                </c:pt>
                <c:pt idx="1">
                  <c:v>1</c:v>
                </c:pt>
                <c:pt idx="2">
                  <c:v>1.325136612021858</c:v>
                </c:pt>
                <c:pt idx="3">
                  <c:v>0.85343228200371057</c:v>
                </c:pt>
                <c:pt idx="4">
                  <c:v>1.0480225988700564</c:v>
                </c:pt>
              </c:numCache>
            </c:numRef>
          </c:val>
          <c:extLst>
            <c:ext xmlns:c16="http://schemas.microsoft.com/office/drawing/2014/chart" uri="{C3380CC4-5D6E-409C-BE32-E72D297353CC}">
              <c16:uniqueId val="{00000001-5614-40DE-837D-6618D8DD6285}"/>
            </c:ext>
          </c:extLst>
        </c:ser>
        <c:ser>
          <c:idx val="16"/>
          <c:order val="15"/>
          <c:tx>
            <c:strRef>
              <c:f>'Short Breaks &amp; Transport'!$AI$4:$AJ$4</c:f>
              <c:strCache>
                <c:ptCount val="1"/>
                <c:pt idx="0">
                  <c:v>31-Jul-23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Transport'!$AI$6:$AI$10</c:f>
              <c:numCache>
                <c:formatCode>0%</c:formatCode>
                <c:ptCount val="5"/>
                <c:pt idx="0">
                  <c:v>0.94786729857819907</c:v>
                </c:pt>
                <c:pt idx="1">
                  <c:v>1</c:v>
                </c:pt>
                <c:pt idx="2">
                  <c:v>1.6120218579234973</c:v>
                </c:pt>
                <c:pt idx="3">
                  <c:v>0.97588126159554733</c:v>
                </c:pt>
                <c:pt idx="4">
                  <c:v>1.2542372881355932</c:v>
                </c:pt>
              </c:numCache>
            </c:numRef>
          </c:val>
          <c:extLst>
            <c:ext xmlns:c16="http://schemas.microsoft.com/office/drawing/2014/chart" uri="{C3380CC4-5D6E-409C-BE32-E72D297353CC}">
              <c16:uniqueId val="{00000002-5614-40DE-837D-6618D8DD6285}"/>
            </c:ext>
          </c:extLst>
        </c:ser>
        <c:ser>
          <c:idx val="11"/>
          <c:order val="16"/>
          <c:tx>
            <c:strRef>
              <c:f>'Short Breaks &amp; Transport'!$AK$4:$AL$4</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Transport'!$AK$6:$AK$10</c:f>
              <c:numCache>
                <c:formatCode>0%</c:formatCode>
                <c:ptCount val="5"/>
                <c:pt idx="0">
                  <c:v>0.71800947867298581</c:v>
                </c:pt>
                <c:pt idx="1">
                  <c:v>1</c:v>
                </c:pt>
                <c:pt idx="2">
                  <c:v>1.5054644808743169</c:v>
                </c:pt>
                <c:pt idx="3">
                  <c:v>0.98515769944341369</c:v>
                </c:pt>
                <c:pt idx="4">
                  <c:v>1.0960451977401129</c:v>
                </c:pt>
              </c:numCache>
            </c:numRef>
          </c:val>
          <c:extLst>
            <c:ext xmlns:c16="http://schemas.microsoft.com/office/drawing/2014/chart" uri="{C3380CC4-5D6E-409C-BE32-E72D297353CC}">
              <c16:uniqueId val="{00000001-D3D2-4DA1-B996-06D3537D0A10}"/>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1.6"/>
          <c:min val="0"/>
        </c:scaling>
        <c:delete val="0"/>
        <c:axPos val="l"/>
        <c:majorGridlines>
          <c:spPr>
            <a:ln>
              <a:noFill/>
            </a:ln>
          </c:spPr>
        </c:majorGridlines>
        <c:numFmt formatCode="0%" sourceLinked="1"/>
        <c:majorTickMark val="out"/>
        <c:minorTickMark val="none"/>
        <c:tickLblPos val="nextTo"/>
        <c:crossAx val="195181952"/>
        <c:crosses val="autoZero"/>
        <c:crossBetween val="between"/>
      </c:valAx>
    </c:plotArea>
    <c:legend>
      <c:legendPos val="r"/>
      <c:layout>
        <c:manualLayout>
          <c:xMode val="edge"/>
          <c:yMode val="edge"/>
          <c:x val="0.94403635262103858"/>
          <c:y val="8.5057416009181718E-3"/>
          <c:w val="5.4128322437465168E-2"/>
          <c:h val="0.98288235777194233"/>
        </c:manualLayout>
      </c:layout>
      <c:overlay val="0"/>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GB"/>
              <a:t>%</a:t>
            </a:r>
            <a:r>
              <a:rPr lang="en-GB" baseline="0"/>
              <a:t> of respite beds available to the Trust (Feb 2020 as baseline)</a:t>
            </a:r>
            <a:endParaRPr lang="en-GB"/>
          </a:p>
        </c:rich>
      </c:tx>
      <c:layout>
        <c:manualLayout>
          <c:xMode val="edge"/>
          <c:yMode val="edge"/>
          <c:x val="0.30097739118601768"/>
          <c:y val="3.2570415638343717E-2"/>
        </c:manualLayout>
      </c:layout>
      <c:overlay val="0"/>
    </c:title>
    <c:autoTitleDeleted val="0"/>
    <c:plotArea>
      <c:layout/>
      <c:barChart>
        <c:barDir val="col"/>
        <c:grouping val="clustered"/>
        <c:varyColors val="0"/>
        <c:ser>
          <c:idx val="0"/>
          <c:order val="0"/>
          <c:tx>
            <c:strRef>
              <c:f>'Short Breaks &amp; Transport'!$E$34:$F$34</c:f>
              <c:strCache>
                <c:ptCount val="1"/>
                <c:pt idx="0">
                  <c:v>30-Apr-22</c:v>
                </c:pt>
              </c:strCache>
            </c:strRef>
          </c:tx>
          <c:spPr>
            <a:solidFill>
              <a:srgbClr val="5089B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Transport'!$E$36:$E$40</c:f>
              <c:numCache>
                <c:formatCode>0%</c:formatCode>
                <c:ptCount val="5"/>
                <c:pt idx="0">
                  <c:v>0.3888888888888889</c:v>
                </c:pt>
                <c:pt idx="1">
                  <c:v>1</c:v>
                </c:pt>
                <c:pt idx="2">
                  <c:v>0.625</c:v>
                </c:pt>
                <c:pt idx="3">
                  <c:v>0.8571428571428571</c:v>
                </c:pt>
                <c:pt idx="4">
                  <c:v>0.80513918629550318</c:v>
                </c:pt>
              </c:numCache>
            </c:numRef>
          </c:val>
          <c:extLst>
            <c:ext xmlns:c16="http://schemas.microsoft.com/office/drawing/2014/chart" uri="{C3380CC4-5D6E-409C-BE32-E72D297353CC}">
              <c16:uniqueId val="{00000000-9F1E-49B5-8DC0-84FF7E101D00}"/>
            </c:ext>
          </c:extLst>
        </c:ser>
        <c:ser>
          <c:idx val="1"/>
          <c:order val="1"/>
          <c:tx>
            <c:strRef>
              <c:f>'Short Breaks &amp; Transport'!$G$34:$H$34</c:f>
              <c:strCache>
                <c:ptCount val="1"/>
                <c:pt idx="0">
                  <c:v>31-May-22</c:v>
                </c:pt>
              </c:strCache>
            </c:strRef>
          </c:tx>
          <c:spPr>
            <a:solidFill>
              <a:srgbClr val="BF9000"/>
            </a:solidFill>
          </c:spPr>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Transport'!$G$36:$G$40</c:f>
              <c:numCache>
                <c:formatCode>0%</c:formatCode>
                <c:ptCount val="5"/>
                <c:pt idx="0">
                  <c:v>0.44444444444444442</c:v>
                </c:pt>
                <c:pt idx="1">
                  <c:v>1</c:v>
                </c:pt>
                <c:pt idx="2">
                  <c:v>0.8125</c:v>
                </c:pt>
                <c:pt idx="3">
                  <c:v>0.8571428571428571</c:v>
                </c:pt>
                <c:pt idx="4">
                  <c:v>0.76445396145610278</c:v>
                </c:pt>
              </c:numCache>
            </c:numRef>
          </c:val>
          <c:extLst>
            <c:ext xmlns:c16="http://schemas.microsoft.com/office/drawing/2014/chart" uri="{C3380CC4-5D6E-409C-BE32-E72D297353CC}">
              <c16:uniqueId val="{00000001-9F1E-49B5-8DC0-84FF7E101D00}"/>
            </c:ext>
          </c:extLst>
        </c:ser>
        <c:ser>
          <c:idx val="2"/>
          <c:order val="2"/>
          <c:tx>
            <c:strRef>
              <c:f>'Short Breaks &amp; Transport'!$I$34:$J$34</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Transport'!$I$36:$I$40</c:f>
              <c:numCache>
                <c:formatCode>0%</c:formatCode>
                <c:ptCount val="5"/>
                <c:pt idx="0">
                  <c:v>0.55555555555555558</c:v>
                </c:pt>
                <c:pt idx="1">
                  <c:v>1</c:v>
                </c:pt>
                <c:pt idx="2">
                  <c:v>1</c:v>
                </c:pt>
                <c:pt idx="3">
                  <c:v>0.8571428571428571</c:v>
                </c:pt>
                <c:pt idx="4">
                  <c:v>0.73875802997858675</c:v>
                </c:pt>
              </c:numCache>
            </c:numRef>
          </c:val>
          <c:extLst>
            <c:ext xmlns:c16="http://schemas.microsoft.com/office/drawing/2014/chart" uri="{C3380CC4-5D6E-409C-BE32-E72D297353CC}">
              <c16:uniqueId val="{00000002-9F1E-49B5-8DC0-84FF7E101D00}"/>
            </c:ext>
          </c:extLst>
        </c:ser>
        <c:ser>
          <c:idx val="3"/>
          <c:order val="3"/>
          <c:tx>
            <c:strRef>
              <c:f>'Short Breaks &amp; Transport'!$K$34:$L$34</c:f>
              <c:strCache>
                <c:ptCount val="1"/>
                <c:pt idx="0">
                  <c:v>31-Jul-22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Transport'!$K$36:$K$40</c:f>
              <c:numCache>
                <c:formatCode>0%</c:formatCode>
                <c:ptCount val="5"/>
                <c:pt idx="0">
                  <c:v>0.55555555555555558</c:v>
                </c:pt>
                <c:pt idx="1">
                  <c:v>1</c:v>
                </c:pt>
                <c:pt idx="2">
                  <c:v>1</c:v>
                </c:pt>
                <c:pt idx="3">
                  <c:v>1</c:v>
                </c:pt>
                <c:pt idx="4">
                  <c:v>0.90578158458244107</c:v>
                </c:pt>
              </c:numCache>
            </c:numRef>
          </c:val>
          <c:extLst>
            <c:ext xmlns:c16="http://schemas.microsoft.com/office/drawing/2014/chart" uri="{C3380CC4-5D6E-409C-BE32-E72D297353CC}">
              <c16:uniqueId val="{00000003-9F1E-49B5-8DC0-84FF7E101D00}"/>
            </c:ext>
          </c:extLst>
        </c:ser>
        <c:ser>
          <c:idx val="4"/>
          <c:order val="4"/>
          <c:tx>
            <c:strRef>
              <c:f>'Short Breaks &amp; Transport'!$M$34:$N$34</c:f>
              <c:strCache>
                <c:ptCount val="1"/>
                <c:pt idx="0">
                  <c:v>31-Aug-22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Transport'!$M$36:$M$40</c:f>
              <c:numCache>
                <c:formatCode>0%</c:formatCode>
                <c:ptCount val="5"/>
                <c:pt idx="0">
                  <c:v>0.66666666666666663</c:v>
                </c:pt>
                <c:pt idx="1">
                  <c:v>1</c:v>
                </c:pt>
                <c:pt idx="2">
                  <c:v>1</c:v>
                </c:pt>
                <c:pt idx="3">
                  <c:v>1</c:v>
                </c:pt>
                <c:pt idx="4">
                  <c:v>1.0985010706638116</c:v>
                </c:pt>
              </c:numCache>
            </c:numRef>
          </c:val>
          <c:extLst>
            <c:ext xmlns:c16="http://schemas.microsoft.com/office/drawing/2014/chart" uri="{C3380CC4-5D6E-409C-BE32-E72D297353CC}">
              <c16:uniqueId val="{00000004-9F1E-49B5-8DC0-84FF7E101D00}"/>
            </c:ext>
          </c:extLst>
        </c:ser>
        <c:ser>
          <c:idx val="5"/>
          <c:order val="5"/>
          <c:tx>
            <c:strRef>
              <c:f>'Short Breaks &amp; Transport'!$O$34:$P$34</c:f>
              <c:strCache>
                <c:ptCount val="1"/>
                <c:pt idx="0">
                  <c:v>30-Sep-22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Transport'!$O$36:$O$40</c:f>
              <c:numCache>
                <c:formatCode>0%</c:formatCode>
                <c:ptCount val="5"/>
                <c:pt idx="0">
                  <c:v>0.72222222222222221</c:v>
                </c:pt>
                <c:pt idx="1">
                  <c:v>1</c:v>
                </c:pt>
                <c:pt idx="2">
                  <c:v>1</c:v>
                </c:pt>
                <c:pt idx="3">
                  <c:v>1</c:v>
                </c:pt>
                <c:pt idx="4">
                  <c:v>0.91006423982869378</c:v>
                </c:pt>
              </c:numCache>
            </c:numRef>
          </c:val>
          <c:extLst>
            <c:ext xmlns:c16="http://schemas.microsoft.com/office/drawing/2014/chart" uri="{C3380CC4-5D6E-409C-BE32-E72D297353CC}">
              <c16:uniqueId val="{00000005-9F1E-49B5-8DC0-84FF7E101D00}"/>
            </c:ext>
          </c:extLst>
        </c:ser>
        <c:ser>
          <c:idx val="6"/>
          <c:order val="6"/>
          <c:tx>
            <c:strRef>
              <c:f>'Short Breaks &amp; Transport'!$Q$34:$R$34</c:f>
              <c:strCache>
                <c:ptCount val="1"/>
                <c:pt idx="0">
                  <c:v>31-Oct-22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Transport'!$Q$36:$Q$40</c:f>
              <c:numCache>
                <c:formatCode>0%</c:formatCode>
                <c:ptCount val="5"/>
                <c:pt idx="0">
                  <c:v>0.77777777777777779</c:v>
                </c:pt>
                <c:pt idx="1">
                  <c:v>1</c:v>
                </c:pt>
                <c:pt idx="2">
                  <c:v>0.875</c:v>
                </c:pt>
                <c:pt idx="3">
                  <c:v>1</c:v>
                </c:pt>
                <c:pt idx="4">
                  <c:v>1.0235546038543897</c:v>
                </c:pt>
              </c:numCache>
            </c:numRef>
          </c:val>
          <c:extLst>
            <c:ext xmlns:c16="http://schemas.microsoft.com/office/drawing/2014/chart" uri="{C3380CC4-5D6E-409C-BE32-E72D297353CC}">
              <c16:uniqueId val="{00000000-01D1-4FC8-B73C-8696B28599A1}"/>
            </c:ext>
          </c:extLst>
        </c:ser>
        <c:ser>
          <c:idx val="7"/>
          <c:order val="7"/>
          <c:tx>
            <c:strRef>
              <c:f>'Short Breaks &amp; Transport'!$S$34:$T$34</c:f>
              <c:strCache>
                <c:ptCount val="1"/>
                <c:pt idx="0">
                  <c:v>30-Nov-23</c:v>
                </c:pt>
              </c:strCache>
            </c:strRef>
          </c:tx>
          <c:invertIfNegative val="0"/>
          <c:val>
            <c:numRef>
              <c:f>'Short Breaks &amp; Transport'!$S$36:$S$40</c:f>
              <c:numCache>
                <c:formatCode>0%</c:formatCode>
                <c:ptCount val="5"/>
                <c:pt idx="0">
                  <c:v>0.88888888888888884</c:v>
                </c:pt>
                <c:pt idx="1">
                  <c:v>1</c:v>
                </c:pt>
                <c:pt idx="2">
                  <c:v>0.875</c:v>
                </c:pt>
                <c:pt idx="3">
                  <c:v>1</c:v>
                </c:pt>
                <c:pt idx="4">
                  <c:v>0.49036402569593146</c:v>
                </c:pt>
              </c:numCache>
            </c:numRef>
          </c:val>
          <c:extLst>
            <c:ext xmlns:c16="http://schemas.microsoft.com/office/drawing/2014/chart" uri="{C3380CC4-5D6E-409C-BE32-E72D297353CC}">
              <c16:uniqueId val="{00000000-BB10-433F-A0DF-76CE7ECC0DFC}"/>
            </c:ext>
          </c:extLst>
        </c:ser>
        <c:ser>
          <c:idx val="9"/>
          <c:order val="8"/>
          <c:tx>
            <c:strRef>
              <c:f>'Short Breaks &amp; Transport'!$U$34:$V$34</c:f>
              <c:strCache>
                <c:ptCount val="1"/>
                <c:pt idx="0">
                  <c:v>31-Dec-22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Transport'!$U$36:$U$40</c:f>
              <c:numCache>
                <c:formatCode>0%</c:formatCode>
                <c:ptCount val="5"/>
                <c:pt idx="0">
                  <c:v>0.94444444444444442</c:v>
                </c:pt>
                <c:pt idx="1">
                  <c:v>1</c:v>
                </c:pt>
                <c:pt idx="2">
                  <c:v>0.875</c:v>
                </c:pt>
                <c:pt idx="3">
                  <c:v>1</c:v>
                </c:pt>
                <c:pt idx="4">
                  <c:v>0.81584582441113496</c:v>
                </c:pt>
              </c:numCache>
            </c:numRef>
          </c:val>
          <c:extLst>
            <c:ext xmlns:c16="http://schemas.microsoft.com/office/drawing/2014/chart" uri="{C3380CC4-5D6E-409C-BE32-E72D297353CC}">
              <c16:uniqueId val="{00000000-9426-4731-961A-17E0EC1F11B2}"/>
            </c:ext>
          </c:extLst>
        </c:ser>
        <c:ser>
          <c:idx val="8"/>
          <c:order val="9"/>
          <c:tx>
            <c:strRef>
              <c:f>'Short Breaks &amp; Transport'!$W$34:$X$34</c:f>
              <c:strCache>
                <c:ptCount val="1"/>
                <c:pt idx="0">
                  <c:v>31-Jan-23</c:v>
                </c:pt>
              </c:strCache>
            </c:strRef>
          </c:tx>
          <c:invertIfNegative val="0"/>
          <c:val>
            <c:numRef>
              <c:f>'Short Breaks &amp; Transport'!$W$36:$W$40</c:f>
              <c:numCache>
                <c:formatCode>0%</c:formatCode>
                <c:ptCount val="5"/>
                <c:pt idx="0">
                  <c:v>0.94444444444444442</c:v>
                </c:pt>
                <c:pt idx="1">
                  <c:v>1</c:v>
                </c:pt>
                <c:pt idx="2">
                  <c:v>0.875</c:v>
                </c:pt>
                <c:pt idx="3">
                  <c:v>1</c:v>
                </c:pt>
                <c:pt idx="4">
                  <c:v>0.94004282655246252</c:v>
                </c:pt>
              </c:numCache>
            </c:numRef>
          </c:val>
          <c:extLst>
            <c:ext xmlns:c16="http://schemas.microsoft.com/office/drawing/2014/chart" uri="{C3380CC4-5D6E-409C-BE32-E72D297353CC}">
              <c16:uniqueId val="{00000001-BB10-433F-A0DF-76CE7ECC0DFC}"/>
            </c:ext>
          </c:extLst>
        </c:ser>
        <c:ser>
          <c:idx val="10"/>
          <c:order val="10"/>
          <c:tx>
            <c:strRef>
              <c:f>'Short Breaks &amp; Transport'!$Y$34:$Z$34</c:f>
              <c:strCache>
                <c:ptCount val="1"/>
                <c:pt idx="0">
                  <c:v>28-Feb-23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Transport'!$Y$36:$Y$40</c:f>
              <c:numCache>
                <c:formatCode>0%</c:formatCode>
                <c:ptCount val="5"/>
                <c:pt idx="0">
                  <c:v>0.94444444444444442</c:v>
                </c:pt>
                <c:pt idx="1">
                  <c:v>1</c:v>
                </c:pt>
                <c:pt idx="2">
                  <c:v>0.875</c:v>
                </c:pt>
                <c:pt idx="3">
                  <c:v>1</c:v>
                </c:pt>
                <c:pt idx="4">
                  <c:v>1.0492505353319057</c:v>
                </c:pt>
              </c:numCache>
            </c:numRef>
          </c:val>
          <c:extLst>
            <c:ext xmlns:c16="http://schemas.microsoft.com/office/drawing/2014/chart" uri="{C3380CC4-5D6E-409C-BE32-E72D297353CC}">
              <c16:uniqueId val="{00000000-53B7-40C3-80DE-30840EAD152D}"/>
            </c:ext>
          </c:extLst>
        </c:ser>
        <c:ser>
          <c:idx val="12"/>
          <c:order val="11"/>
          <c:tx>
            <c:strRef>
              <c:f>'Short Breaks &amp; Transport'!$AA$34:$AB$34</c:f>
              <c:strCache>
                <c:ptCount val="1"/>
                <c:pt idx="0">
                  <c:v>31-Mar-23</c:v>
                </c:pt>
              </c:strCache>
            </c:strRef>
          </c:tx>
          <c:invertIfNegative val="0"/>
          <c:val>
            <c:numRef>
              <c:f>'Short Breaks &amp; Transport'!$AA$36:$AA$40</c:f>
              <c:numCache>
                <c:formatCode>0%</c:formatCode>
                <c:ptCount val="5"/>
                <c:pt idx="0">
                  <c:v>0.94444444444444442</c:v>
                </c:pt>
                <c:pt idx="1">
                  <c:v>1</c:v>
                </c:pt>
                <c:pt idx="2">
                  <c:v>0.875</c:v>
                </c:pt>
                <c:pt idx="3">
                  <c:v>1</c:v>
                </c:pt>
                <c:pt idx="4">
                  <c:v>1.0792291220556745</c:v>
                </c:pt>
              </c:numCache>
            </c:numRef>
          </c:val>
          <c:extLst>
            <c:ext xmlns:c16="http://schemas.microsoft.com/office/drawing/2014/chart" uri="{C3380CC4-5D6E-409C-BE32-E72D297353CC}">
              <c16:uniqueId val="{00000000-A2B6-411B-8917-E6667D9D5D6A}"/>
            </c:ext>
          </c:extLst>
        </c:ser>
        <c:ser>
          <c:idx val="13"/>
          <c:order val="12"/>
          <c:tx>
            <c:strRef>
              <c:f>'Short Breaks &amp; Transport'!$AC$34:$AD$34</c:f>
              <c:strCache>
                <c:ptCount val="1"/>
                <c:pt idx="0">
                  <c:v>30-Apr-23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Transport'!$AC$36:$AC$40</c:f>
              <c:numCache>
                <c:formatCode>0%</c:formatCode>
                <c:ptCount val="5"/>
                <c:pt idx="0">
                  <c:v>0.94444444444444442</c:v>
                </c:pt>
                <c:pt idx="1">
                  <c:v>1</c:v>
                </c:pt>
                <c:pt idx="2">
                  <c:v>0.875</c:v>
                </c:pt>
                <c:pt idx="3">
                  <c:v>1</c:v>
                </c:pt>
                <c:pt idx="4">
                  <c:v>1.1092077087794432</c:v>
                </c:pt>
              </c:numCache>
            </c:numRef>
          </c:val>
          <c:extLst>
            <c:ext xmlns:c16="http://schemas.microsoft.com/office/drawing/2014/chart" uri="{C3380CC4-5D6E-409C-BE32-E72D297353CC}">
              <c16:uniqueId val="{00000000-AF81-4E0D-8A3F-52063C031D8E}"/>
            </c:ext>
          </c:extLst>
        </c:ser>
        <c:ser>
          <c:idx val="14"/>
          <c:order val="13"/>
          <c:tx>
            <c:strRef>
              <c:f>'Short Breaks &amp; Transport'!$AE$34:$AF$34</c:f>
              <c:strCache>
                <c:ptCount val="1"/>
                <c:pt idx="0">
                  <c:v>31-May-23</c:v>
                </c:pt>
              </c:strCache>
            </c:strRef>
          </c:tx>
          <c:invertIfNegative val="0"/>
          <c:val>
            <c:numRef>
              <c:f>'Short Breaks &amp; Transport'!$AE$36:$AE$40</c:f>
              <c:numCache>
                <c:formatCode>0%</c:formatCode>
                <c:ptCount val="5"/>
                <c:pt idx="0">
                  <c:v>0.94444444444444442</c:v>
                </c:pt>
                <c:pt idx="1">
                  <c:v>1</c:v>
                </c:pt>
                <c:pt idx="2">
                  <c:v>0.875</c:v>
                </c:pt>
                <c:pt idx="3">
                  <c:v>1</c:v>
                </c:pt>
                <c:pt idx="4">
                  <c:v>1.0749464668094217</c:v>
                </c:pt>
              </c:numCache>
            </c:numRef>
          </c:val>
          <c:extLst>
            <c:ext xmlns:c16="http://schemas.microsoft.com/office/drawing/2014/chart" uri="{C3380CC4-5D6E-409C-BE32-E72D297353CC}">
              <c16:uniqueId val="{00000000-7DC4-4896-B535-49316E25520A}"/>
            </c:ext>
          </c:extLst>
        </c:ser>
        <c:ser>
          <c:idx val="15"/>
          <c:order val="14"/>
          <c:tx>
            <c:strRef>
              <c:f>'Short Breaks &amp; Transport'!$AG$34:$AH$34</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Transport'!$AG$36:$AG$40</c:f>
              <c:numCache>
                <c:formatCode>0%</c:formatCode>
                <c:ptCount val="5"/>
                <c:pt idx="0">
                  <c:v>0.94444444444444442</c:v>
                </c:pt>
                <c:pt idx="1">
                  <c:v>1</c:v>
                </c:pt>
                <c:pt idx="2">
                  <c:v>0.875</c:v>
                </c:pt>
                <c:pt idx="3">
                  <c:v>1</c:v>
                </c:pt>
                <c:pt idx="4">
                  <c:v>1.1777301927194861</c:v>
                </c:pt>
              </c:numCache>
            </c:numRef>
          </c:val>
          <c:extLst>
            <c:ext xmlns:c16="http://schemas.microsoft.com/office/drawing/2014/chart" uri="{C3380CC4-5D6E-409C-BE32-E72D297353CC}">
              <c16:uniqueId val="{00000001-7DC4-4896-B535-49316E25520A}"/>
            </c:ext>
          </c:extLst>
        </c:ser>
        <c:ser>
          <c:idx val="16"/>
          <c:order val="15"/>
          <c:tx>
            <c:strRef>
              <c:f>'Short Breaks &amp; Transport'!$AI$34:$AJ$34</c:f>
              <c:strCache>
                <c:ptCount val="1"/>
                <c:pt idx="0">
                  <c:v>31-Jul-23</c:v>
                </c:pt>
              </c:strCache>
            </c:strRef>
          </c:tx>
          <c:invertIfNegative val="0"/>
          <c:val>
            <c:numRef>
              <c:f>'Short Breaks &amp; Transport'!$AI$36:$AI$40</c:f>
              <c:numCache>
                <c:formatCode>0%</c:formatCode>
                <c:ptCount val="5"/>
                <c:pt idx="0">
                  <c:v>0.94444444444444442</c:v>
                </c:pt>
                <c:pt idx="1">
                  <c:v>1</c:v>
                </c:pt>
                <c:pt idx="2">
                  <c:v>0.875</c:v>
                </c:pt>
                <c:pt idx="3">
                  <c:v>1</c:v>
                </c:pt>
                <c:pt idx="4">
                  <c:v>1.171306209850107</c:v>
                </c:pt>
              </c:numCache>
            </c:numRef>
          </c:val>
          <c:extLst>
            <c:ext xmlns:c16="http://schemas.microsoft.com/office/drawing/2014/chart" uri="{C3380CC4-5D6E-409C-BE32-E72D297353CC}">
              <c16:uniqueId val="{00000002-7DC4-4896-B535-49316E25520A}"/>
            </c:ext>
          </c:extLst>
        </c:ser>
        <c:ser>
          <c:idx val="11"/>
          <c:order val="16"/>
          <c:tx>
            <c:strRef>
              <c:f>'Short Breaks &amp; Transport'!$AK$34:$AL$34</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Transport'!$AK$36:$AK$40</c:f>
              <c:numCache>
                <c:formatCode>0%</c:formatCode>
                <c:ptCount val="5"/>
                <c:pt idx="0">
                  <c:v>0.94444444444444442</c:v>
                </c:pt>
                <c:pt idx="1">
                  <c:v>1</c:v>
                </c:pt>
                <c:pt idx="2">
                  <c:v>0.875</c:v>
                </c:pt>
                <c:pt idx="3">
                  <c:v>1</c:v>
                </c:pt>
                <c:pt idx="4">
                  <c:v>1.0749464668094217</c:v>
                </c:pt>
              </c:numCache>
            </c:numRef>
          </c:val>
          <c:extLst>
            <c:ext xmlns:c16="http://schemas.microsoft.com/office/drawing/2014/chart" uri="{C3380CC4-5D6E-409C-BE32-E72D297353CC}">
              <c16:uniqueId val="{00000001-53B7-40C3-80DE-30840EAD152D}"/>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1.2"/>
          <c:min val="0"/>
        </c:scaling>
        <c:delete val="0"/>
        <c:axPos val="l"/>
        <c:majorGridlines>
          <c:spPr>
            <a:ln>
              <a:noFill/>
            </a:ln>
          </c:spPr>
        </c:majorGridlines>
        <c:numFmt formatCode="0%" sourceLinked="1"/>
        <c:majorTickMark val="out"/>
        <c:minorTickMark val="none"/>
        <c:tickLblPos val="nextTo"/>
        <c:crossAx val="195181952"/>
        <c:crosses val="autoZero"/>
        <c:crossBetween val="between"/>
      </c:valAx>
    </c:plotArea>
    <c:legend>
      <c:legendPos val="r"/>
      <c:layout>
        <c:manualLayout>
          <c:xMode val="edge"/>
          <c:yMode val="edge"/>
          <c:x val="0.94982753870708536"/>
          <c:y val="2.6706664347637979E-5"/>
          <c:w val="4.9077934018650689E-2"/>
          <c:h val="0.98712171261826465"/>
        </c:manualLayout>
      </c:layout>
      <c:overlay val="0"/>
    </c:legend>
    <c:plotVisOnly val="1"/>
    <c:dispBlanksAs val="gap"/>
    <c:showDLblsOverMax val="0"/>
  </c:chart>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a:t>
            </a:r>
            <a:r>
              <a:rPr lang="en-GB" baseline="0"/>
              <a:t> of service users assessed to receive transport (Feb 2020 as baseline)</a:t>
            </a:r>
            <a:endParaRPr lang="en-GB"/>
          </a:p>
        </c:rich>
      </c:tx>
      <c:layout>
        <c:manualLayout>
          <c:xMode val="edge"/>
          <c:yMode val="edge"/>
          <c:x val="0.29636178956336279"/>
          <c:y val="2.4278541674827962E-2"/>
        </c:manualLayout>
      </c:layout>
      <c:overlay val="0"/>
    </c:title>
    <c:autoTitleDeleted val="0"/>
    <c:plotArea>
      <c:layout>
        <c:manualLayout>
          <c:layoutTarget val="inner"/>
          <c:xMode val="edge"/>
          <c:yMode val="edge"/>
          <c:x val="4.7654873260130674E-2"/>
          <c:y val="0.19084715876143837"/>
          <c:w val="0.87105860127371615"/>
          <c:h val="0.6968108930413548"/>
        </c:manualLayout>
      </c:layout>
      <c:barChart>
        <c:barDir val="col"/>
        <c:grouping val="clustered"/>
        <c:varyColors val="0"/>
        <c:ser>
          <c:idx val="0"/>
          <c:order val="0"/>
          <c:tx>
            <c:strRef>
              <c:f>'Short Breaks &amp; Transport'!$E$64:$F$64</c:f>
              <c:strCache>
                <c:ptCount val="1"/>
                <c:pt idx="0">
                  <c:v>30-Apr-22</c:v>
                </c:pt>
              </c:strCache>
            </c:strRef>
          </c:tx>
          <c:spPr>
            <a:solidFill>
              <a:srgbClr val="5089B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Transport'!$E$66:$E$70</c:f>
              <c:numCache>
                <c:formatCode>0%</c:formatCode>
                <c:ptCount val="5"/>
                <c:pt idx="0">
                  <c:v>1</c:v>
                </c:pt>
                <c:pt idx="1">
                  <c:v>0.74957698815566831</c:v>
                </c:pt>
                <c:pt idx="2">
                  <c:v>1</c:v>
                </c:pt>
                <c:pt idx="3">
                  <c:v>0.9397260273972603</c:v>
                </c:pt>
                <c:pt idx="4">
                  <c:v>0.78632478632478631</c:v>
                </c:pt>
              </c:numCache>
            </c:numRef>
          </c:val>
          <c:extLst>
            <c:ext xmlns:c16="http://schemas.microsoft.com/office/drawing/2014/chart" uri="{C3380CC4-5D6E-409C-BE32-E72D297353CC}">
              <c16:uniqueId val="{00000000-AA1F-4B15-9C5C-B4612CE49D76}"/>
            </c:ext>
          </c:extLst>
        </c:ser>
        <c:ser>
          <c:idx val="1"/>
          <c:order val="1"/>
          <c:tx>
            <c:strRef>
              <c:f>'Short Breaks &amp; Transport'!$G$64:$H$64</c:f>
              <c:strCache>
                <c:ptCount val="1"/>
                <c:pt idx="0">
                  <c:v>31-May-22</c:v>
                </c:pt>
              </c:strCache>
            </c:strRef>
          </c:tx>
          <c:spPr>
            <a:solidFill>
              <a:srgbClr val="BF9000"/>
            </a:solidFill>
          </c:spPr>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Transport'!$G$66:$G$70</c:f>
              <c:numCache>
                <c:formatCode>0%</c:formatCode>
                <c:ptCount val="5"/>
                <c:pt idx="0">
                  <c:v>0.8526785714285714</c:v>
                </c:pt>
                <c:pt idx="1">
                  <c:v>0.7580372250423012</c:v>
                </c:pt>
                <c:pt idx="2">
                  <c:v>1</c:v>
                </c:pt>
                <c:pt idx="3">
                  <c:v>0.9452054794520548</c:v>
                </c:pt>
                <c:pt idx="4">
                  <c:v>0.85683760683760679</c:v>
                </c:pt>
              </c:numCache>
            </c:numRef>
          </c:val>
          <c:extLst>
            <c:ext xmlns:c16="http://schemas.microsoft.com/office/drawing/2014/chart" uri="{C3380CC4-5D6E-409C-BE32-E72D297353CC}">
              <c16:uniqueId val="{00000001-AA1F-4B15-9C5C-B4612CE49D76}"/>
            </c:ext>
          </c:extLst>
        </c:ser>
        <c:ser>
          <c:idx val="2"/>
          <c:order val="2"/>
          <c:tx>
            <c:strRef>
              <c:f>'Short Breaks &amp; Transport'!$I$64:$J$64</c:f>
              <c:strCache>
                <c:ptCount val="1"/>
                <c:pt idx="0">
                  <c:v>30-Jun-22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Transport'!$I$66:$I$70</c:f>
              <c:numCache>
                <c:formatCode>0%</c:formatCode>
                <c:ptCount val="5"/>
                <c:pt idx="0">
                  <c:v>0.9308035714285714</c:v>
                </c:pt>
                <c:pt idx="1">
                  <c:v>0.7580372250423012</c:v>
                </c:pt>
                <c:pt idx="2">
                  <c:v>1</c:v>
                </c:pt>
                <c:pt idx="3">
                  <c:v>0.9506849315068493</c:v>
                </c:pt>
                <c:pt idx="4">
                  <c:v>0.86538461538461542</c:v>
                </c:pt>
              </c:numCache>
            </c:numRef>
          </c:val>
          <c:extLst>
            <c:ext xmlns:c16="http://schemas.microsoft.com/office/drawing/2014/chart" uri="{C3380CC4-5D6E-409C-BE32-E72D297353CC}">
              <c16:uniqueId val="{00000002-AA1F-4B15-9C5C-B4612CE49D76}"/>
            </c:ext>
          </c:extLst>
        </c:ser>
        <c:ser>
          <c:idx val="3"/>
          <c:order val="3"/>
          <c:tx>
            <c:strRef>
              <c:f>'Short Breaks &amp; Transport'!$K$64:$L$64</c:f>
              <c:strCache>
                <c:ptCount val="1"/>
                <c:pt idx="0">
                  <c:v>31-Jul-22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Transport'!$K$66:$K$70</c:f>
              <c:numCache>
                <c:formatCode>0%</c:formatCode>
                <c:ptCount val="5"/>
                <c:pt idx="0">
                  <c:v>0.84375</c:v>
                </c:pt>
                <c:pt idx="1">
                  <c:v>0.7580372250423012</c:v>
                </c:pt>
                <c:pt idx="2">
                  <c:v>1</c:v>
                </c:pt>
                <c:pt idx="3">
                  <c:v>0.9397260273972603</c:v>
                </c:pt>
                <c:pt idx="4">
                  <c:v>0.86538461538461542</c:v>
                </c:pt>
              </c:numCache>
            </c:numRef>
          </c:val>
          <c:extLst>
            <c:ext xmlns:c16="http://schemas.microsoft.com/office/drawing/2014/chart" uri="{C3380CC4-5D6E-409C-BE32-E72D297353CC}">
              <c16:uniqueId val="{00000003-AA1F-4B15-9C5C-B4612CE49D76}"/>
            </c:ext>
          </c:extLst>
        </c:ser>
        <c:ser>
          <c:idx val="4"/>
          <c:order val="4"/>
          <c:tx>
            <c:strRef>
              <c:f>'Short Breaks &amp; Transport'!$M$64:$N$64</c:f>
              <c:strCache>
                <c:ptCount val="1"/>
                <c:pt idx="0">
                  <c:v>31-Aug-22</c:v>
                </c:pt>
              </c:strCache>
            </c:strRef>
          </c:tx>
          <c:invertIfNegative val="0"/>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Transport'!$M$66:$M$70</c:f>
              <c:numCache>
                <c:formatCode>0%</c:formatCode>
                <c:ptCount val="5"/>
                <c:pt idx="0">
                  <c:v>0.8705357142857143</c:v>
                </c:pt>
                <c:pt idx="1">
                  <c:v>0.82233502538071068</c:v>
                </c:pt>
                <c:pt idx="2">
                  <c:v>1</c:v>
                </c:pt>
                <c:pt idx="3">
                  <c:v>0.9671232876712329</c:v>
                </c:pt>
                <c:pt idx="4">
                  <c:v>0.86538461538461542</c:v>
                </c:pt>
              </c:numCache>
            </c:numRef>
          </c:val>
          <c:extLst>
            <c:ext xmlns:c16="http://schemas.microsoft.com/office/drawing/2014/chart" uri="{C3380CC4-5D6E-409C-BE32-E72D297353CC}">
              <c16:uniqueId val="{00000004-AA1F-4B15-9C5C-B4612CE49D76}"/>
            </c:ext>
          </c:extLst>
        </c:ser>
        <c:ser>
          <c:idx val="5"/>
          <c:order val="5"/>
          <c:tx>
            <c:strRef>
              <c:f>'Short Breaks &amp; Transport'!$O$64:$P$64</c:f>
              <c:strCache>
                <c:ptCount val="1"/>
                <c:pt idx="0">
                  <c:v>30-Sep-22</c:v>
                </c:pt>
              </c:strCache>
            </c:strRef>
          </c:tx>
          <c:invertIfNegative val="0"/>
          <c:dLbls>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'Adult Day Care'!$B$36:$B$40</c:f>
              <c:strCache>
                <c:ptCount val="5"/>
                <c:pt idx="0">
                  <c:v>Belfast Trust</c:v>
                </c:pt>
                <c:pt idx="1">
                  <c:v>Northern Trust</c:v>
                </c:pt>
                <c:pt idx="2">
                  <c:v>Southern Trust</c:v>
                </c:pt>
                <c:pt idx="3">
                  <c:v>South Eastern Trust</c:v>
                </c:pt>
                <c:pt idx="4">
                  <c:v>Western Trust</c:v>
                </c:pt>
              </c:strCache>
            </c:strRef>
          </c:cat>
          <c:val>
            <c:numRef>
              <c:f>'Short Breaks &amp; Transport'!$O$66:$O$70</c:f>
              <c:numCache>
                <c:formatCode>0%</c:formatCode>
                <c:ptCount val="5"/>
                <c:pt idx="0">
                  <c:v>0.8794642857142857</c:v>
                </c:pt>
                <c:pt idx="1">
                  <c:v>0.82233502538071068</c:v>
                </c:pt>
                <c:pt idx="2">
                  <c:v>1</c:v>
                </c:pt>
                <c:pt idx="3">
                  <c:v>0.92328767123287669</c:v>
                </c:pt>
                <c:pt idx="4">
                  <c:v>0.87820512820512819</c:v>
                </c:pt>
              </c:numCache>
            </c:numRef>
          </c:val>
          <c:extLst>
            <c:ext xmlns:c16="http://schemas.microsoft.com/office/drawing/2014/chart" uri="{C3380CC4-5D6E-409C-BE32-E72D297353CC}">
              <c16:uniqueId val="{00000005-AA1F-4B15-9C5C-B4612CE49D76}"/>
            </c:ext>
          </c:extLst>
        </c:ser>
        <c:ser>
          <c:idx val="6"/>
          <c:order val="6"/>
          <c:tx>
            <c:strRef>
              <c:f>'Short Breaks &amp; Transport'!$Q$64:$R$64</c:f>
              <c:strCache>
                <c:ptCount val="1"/>
                <c:pt idx="0">
                  <c:v>31-Oct-22</c:v>
                </c:pt>
              </c:strCache>
            </c:strRef>
          </c:tx>
          <c:invertIfNegative val="0"/>
          <c:val>
            <c:numRef>
              <c:f>'Short Breaks &amp; Transport'!$Q$66:$Q$70</c:f>
              <c:numCache>
                <c:formatCode>0%</c:formatCode>
                <c:ptCount val="5"/>
                <c:pt idx="0">
                  <c:v>0.9040178571428571</c:v>
                </c:pt>
                <c:pt idx="1">
                  <c:v>0.82233502538071068</c:v>
                </c:pt>
                <c:pt idx="2">
                  <c:v>1</c:v>
                </c:pt>
                <c:pt idx="3">
                  <c:v>0.92602739726027394</c:v>
                </c:pt>
                <c:pt idx="4">
                  <c:v>0.87820512820512819</c:v>
                </c:pt>
              </c:numCache>
            </c:numRef>
          </c:val>
          <c:extLst>
            <c:ext xmlns:c16="http://schemas.microsoft.com/office/drawing/2014/chart" uri="{C3380CC4-5D6E-409C-BE32-E72D297353CC}">
              <c16:uniqueId val="{00000000-8243-49A3-9DC4-1C148D58FE5E}"/>
            </c:ext>
          </c:extLst>
        </c:ser>
        <c:ser>
          <c:idx val="7"/>
          <c:order val="7"/>
          <c:tx>
            <c:strRef>
              <c:f>'Short Breaks &amp; Transport'!$S$64:$T$64</c:f>
              <c:strCache>
                <c:ptCount val="1"/>
                <c:pt idx="0">
                  <c:v>30-Nov-22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Transport'!$S$66:$S$70</c:f>
              <c:numCache>
                <c:formatCode>0%</c:formatCode>
                <c:ptCount val="5"/>
                <c:pt idx="0">
                  <c:v>0.9151785714285714</c:v>
                </c:pt>
                <c:pt idx="1">
                  <c:v>0.82233502538071068</c:v>
                </c:pt>
                <c:pt idx="2">
                  <c:v>1</c:v>
                </c:pt>
                <c:pt idx="3">
                  <c:v>1.0630136986301371</c:v>
                </c:pt>
                <c:pt idx="4">
                  <c:v>0.87820512820512819</c:v>
                </c:pt>
              </c:numCache>
            </c:numRef>
          </c:val>
          <c:extLst>
            <c:ext xmlns:c16="http://schemas.microsoft.com/office/drawing/2014/chart" uri="{C3380CC4-5D6E-409C-BE32-E72D297353CC}">
              <c16:uniqueId val="{00000000-B1BD-4A07-8514-8BBDCC9F0CCE}"/>
            </c:ext>
          </c:extLst>
        </c:ser>
        <c:ser>
          <c:idx val="9"/>
          <c:order val="8"/>
          <c:tx>
            <c:strRef>
              <c:f>'Short Breaks &amp; Transport'!$U$64:$V$64</c:f>
              <c:strCache>
                <c:ptCount val="1"/>
                <c:pt idx="0">
                  <c:v>31-Dec-22</c:v>
                </c:pt>
              </c:strCache>
            </c:strRef>
          </c:tx>
          <c:invertIfNegative val="0"/>
          <c:val>
            <c:numRef>
              <c:f>'Short Breaks &amp; Transport'!$U$66:$U$70</c:f>
              <c:numCache>
                <c:formatCode>0%</c:formatCode>
                <c:ptCount val="5"/>
                <c:pt idx="0">
                  <c:v>0.9174107142857143</c:v>
                </c:pt>
                <c:pt idx="1">
                  <c:v>0.82233502538071068</c:v>
                </c:pt>
                <c:pt idx="2">
                  <c:v>1</c:v>
                </c:pt>
                <c:pt idx="3">
                  <c:v>0.92602739726027394</c:v>
                </c:pt>
                <c:pt idx="4">
                  <c:v>0.87820512820512819</c:v>
                </c:pt>
              </c:numCache>
            </c:numRef>
          </c:val>
          <c:extLst>
            <c:ext xmlns:c16="http://schemas.microsoft.com/office/drawing/2014/chart" uri="{C3380CC4-5D6E-409C-BE32-E72D297353CC}">
              <c16:uniqueId val="{00000000-EEA2-457C-B6A3-220E9A4424C0}"/>
            </c:ext>
          </c:extLst>
        </c:ser>
        <c:ser>
          <c:idx val="8"/>
          <c:order val="9"/>
          <c:tx>
            <c:strRef>
              <c:f>'Short Breaks &amp; Transport'!$W$64:$X$64</c:f>
              <c:strCache>
                <c:ptCount val="1"/>
                <c:pt idx="0">
                  <c:v>31-Jan-23</c:v>
                </c:pt>
              </c:strCache>
            </c:strRef>
          </c:tx>
          <c:invertIfNegative val="0"/>
          <c:val>
            <c:numRef>
              <c:f>'Short Breaks &amp; Transport'!$W$66:$W$70</c:f>
              <c:numCache>
                <c:formatCode>0%</c:formatCode>
                <c:ptCount val="5"/>
                <c:pt idx="0">
                  <c:v>0.9174107142857143</c:v>
                </c:pt>
                <c:pt idx="1">
                  <c:v>0.82233502538071068</c:v>
                </c:pt>
                <c:pt idx="2">
                  <c:v>1</c:v>
                </c:pt>
                <c:pt idx="3">
                  <c:v>0.92602739726027394</c:v>
                </c:pt>
                <c:pt idx="4">
                  <c:v>0.87820512820512819</c:v>
                </c:pt>
              </c:numCache>
            </c:numRef>
          </c:val>
          <c:extLst>
            <c:ext xmlns:c16="http://schemas.microsoft.com/office/drawing/2014/chart" uri="{C3380CC4-5D6E-409C-BE32-E72D297353CC}">
              <c16:uniqueId val="{00000001-B1BD-4A07-8514-8BBDCC9F0CCE}"/>
            </c:ext>
          </c:extLst>
        </c:ser>
        <c:ser>
          <c:idx val="10"/>
          <c:order val="10"/>
          <c:tx>
            <c:strRef>
              <c:f>'Short Breaks &amp; Transport'!$Y$64:$Z$64</c:f>
              <c:strCache>
                <c:ptCount val="1"/>
                <c:pt idx="0">
                  <c:v>28-Feb-23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Transport'!$Y$66:$Y$70</c:f>
              <c:numCache>
                <c:formatCode>0%</c:formatCode>
                <c:ptCount val="5"/>
                <c:pt idx="0">
                  <c:v>0.9174107142857143</c:v>
                </c:pt>
                <c:pt idx="1">
                  <c:v>0.82233502538071068</c:v>
                </c:pt>
                <c:pt idx="2">
                  <c:v>1</c:v>
                </c:pt>
                <c:pt idx="3">
                  <c:v>0.92602739726027394</c:v>
                </c:pt>
                <c:pt idx="4">
                  <c:v>0.87820512820512819</c:v>
                </c:pt>
              </c:numCache>
            </c:numRef>
          </c:val>
          <c:extLst>
            <c:ext xmlns:c16="http://schemas.microsoft.com/office/drawing/2014/chart" uri="{C3380CC4-5D6E-409C-BE32-E72D297353CC}">
              <c16:uniqueId val="{00000002-6852-40BA-B4D6-332BA5D780D7}"/>
            </c:ext>
          </c:extLst>
        </c:ser>
        <c:ser>
          <c:idx val="12"/>
          <c:order val="11"/>
          <c:tx>
            <c:strRef>
              <c:f>'Short Breaks &amp; Transport'!$AA$64:$AB$64</c:f>
              <c:strCache>
                <c:ptCount val="1"/>
                <c:pt idx="0">
                  <c:v>31-Mar-23</c:v>
                </c:pt>
              </c:strCache>
            </c:strRef>
          </c:tx>
          <c:invertIfNegative val="0"/>
          <c:val>
            <c:numRef>
              <c:f>'Short Breaks &amp; Transport'!$AA$66:$AA$70</c:f>
              <c:numCache>
                <c:formatCode>0%</c:formatCode>
                <c:ptCount val="5"/>
                <c:pt idx="0">
                  <c:v>0.9174107142857143</c:v>
                </c:pt>
                <c:pt idx="1">
                  <c:v>0.82233502538071068</c:v>
                </c:pt>
                <c:pt idx="2">
                  <c:v>1</c:v>
                </c:pt>
                <c:pt idx="3">
                  <c:v>0.84931506849315064</c:v>
                </c:pt>
                <c:pt idx="4">
                  <c:v>0.87820512820512819</c:v>
                </c:pt>
              </c:numCache>
            </c:numRef>
          </c:val>
          <c:extLst>
            <c:ext xmlns:c16="http://schemas.microsoft.com/office/drawing/2014/chart" uri="{C3380CC4-5D6E-409C-BE32-E72D297353CC}">
              <c16:uniqueId val="{00000000-AB29-4D39-A5E6-E211DEEA2CF2}"/>
            </c:ext>
          </c:extLst>
        </c:ser>
        <c:ser>
          <c:idx val="13"/>
          <c:order val="12"/>
          <c:tx>
            <c:strRef>
              <c:f>'Short Breaks &amp; Transport'!$AC$64:$AD$64</c:f>
              <c:strCache>
                <c:ptCount val="1"/>
                <c:pt idx="0">
                  <c:v>30-Apr-23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Transport'!$AC$66:$AC$70</c:f>
              <c:numCache>
                <c:formatCode>0%</c:formatCode>
                <c:ptCount val="5"/>
                <c:pt idx="0">
                  <c:v>0.9084821428571429</c:v>
                </c:pt>
                <c:pt idx="1">
                  <c:v>0.82233502538071068</c:v>
                </c:pt>
                <c:pt idx="2">
                  <c:v>1</c:v>
                </c:pt>
                <c:pt idx="3">
                  <c:v>0.84931506849315064</c:v>
                </c:pt>
                <c:pt idx="4">
                  <c:v>0.87820512820512819</c:v>
                </c:pt>
              </c:numCache>
            </c:numRef>
          </c:val>
          <c:extLst>
            <c:ext xmlns:c16="http://schemas.microsoft.com/office/drawing/2014/chart" uri="{C3380CC4-5D6E-409C-BE32-E72D297353CC}">
              <c16:uniqueId val="{00000000-A637-41C3-A33C-47E5B5C0F668}"/>
            </c:ext>
          </c:extLst>
        </c:ser>
        <c:ser>
          <c:idx val="14"/>
          <c:order val="13"/>
          <c:tx>
            <c:strRef>
              <c:f>'Short Breaks &amp; Transport'!$AE$64:$AF$64</c:f>
              <c:strCache>
                <c:ptCount val="1"/>
                <c:pt idx="0">
                  <c:v>31-May-23</c:v>
                </c:pt>
              </c:strCache>
            </c:strRef>
          </c:tx>
          <c:invertIfNegative val="0"/>
          <c:val>
            <c:numRef>
              <c:f>'Short Breaks &amp; Transport'!$AE$66:$AE$70</c:f>
              <c:numCache>
                <c:formatCode>0%</c:formatCode>
                <c:ptCount val="5"/>
                <c:pt idx="0">
                  <c:v>0.9084821428571429</c:v>
                </c:pt>
                <c:pt idx="1">
                  <c:v>0.82233502538071068</c:v>
                </c:pt>
                <c:pt idx="2">
                  <c:v>1</c:v>
                </c:pt>
                <c:pt idx="3">
                  <c:v>0.86575342465753424</c:v>
                </c:pt>
                <c:pt idx="4">
                  <c:v>0.87820512820512819</c:v>
                </c:pt>
              </c:numCache>
            </c:numRef>
          </c:val>
          <c:extLst>
            <c:ext xmlns:c16="http://schemas.microsoft.com/office/drawing/2014/chart" uri="{C3380CC4-5D6E-409C-BE32-E72D297353CC}">
              <c16:uniqueId val="{00000000-ED9C-4F63-810C-104725A253E8}"/>
            </c:ext>
          </c:extLst>
        </c:ser>
        <c:ser>
          <c:idx val="15"/>
          <c:order val="14"/>
          <c:tx>
            <c:strRef>
              <c:f>'Short Breaks &amp; Transport'!$AG$64:$AH$64</c:f>
              <c:strCache>
                <c:ptCount val="1"/>
                <c:pt idx="0">
                  <c:v>30-Jun-23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Transport'!$AG$66:$AG$70</c:f>
              <c:numCache>
                <c:formatCode>0%</c:formatCode>
                <c:ptCount val="5"/>
                <c:pt idx="0">
                  <c:v>0.9129464285714286</c:v>
                </c:pt>
                <c:pt idx="1">
                  <c:v>0.82233502538071068</c:v>
                </c:pt>
                <c:pt idx="2">
                  <c:v>0.90933333333333333</c:v>
                </c:pt>
                <c:pt idx="3">
                  <c:v>0.86575342465753424</c:v>
                </c:pt>
                <c:pt idx="4">
                  <c:v>0.87820512820512819</c:v>
                </c:pt>
              </c:numCache>
            </c:numRef>
          </c:val>
          <c:extLst>
            <c:ext xmlns:c16="http://schemas.microsoft.com/office/drawing/2014/chart" uri="{C3380CC4-5D6E-409C-BE32-E72D297353CC}">
              <c16:uniqueId val="{00000001-ED9C-4F63-810C-104725A253E8}"/>
            </c:ext>
          </c:extLst>
        </c:ser>
        <c:ser>
          <c:idx val="16"/>
          <c:order val="15"/>
          <c:tx>
            <c:strRef>
              <c:f>'Short Breaks &amp; Transport'!$AI$64:$AJ$64</c:f>
              <c:strCache>
                <c:ptCount val="1"/>
                <c:pt idx="0">
                  <c:v>31-Jul-23</c:v>
                </c:pt>
              </c:strCache>
            </c:strRef>
          </c:tx>
          <c:invertIfNegative val="0"/>
          <c:val>
            <c:numRef>
              <c:f>'Short Breaks &amp; Transport'!$AI$66:$AI$70</c:f>
              <c:numCache>
                <c:formatCode>0%</c:formatCode>
                <c:ptCount val="5"/>
                <c:pt idx="0">
                  <c:v>0.9129464285714286</c:v>
                </c:pt>
                <c:pt idx="1">
                  <c:v>0.82233502538071068</c:v>
                </c:pt>
                <c:pt idx="2">
                  <c:v>0.90933333333333333</c:v>
                </c:pt>
                <c:pt idx="3">
                  <c:v>0.87123287671232874</c:v>
                </c:pt>
                <c:pt idx="4">
                  <c:v>0.87820512820512819</c:v>
                </c:pt>
              </c:numCache>
            </c:numRef>
          </c:val>
          <c:extLst>
            <c:ext xmlns:c16="http://schemas.microsoft.com/office/drawing/2014/chart" uri="{C3380CC4-5D6E-409C-BE32-E72D297353CC}">
              <c16:uniqueId val="{00000002-ED9C-4F63-810C-104725A253E8}"/>
            </c:ext>
          </c:extLst>
        </c:ser>
        <c:ser>
          <c:idx val="11"/>
          <c:order val="16"/>
          <c:tx>
            <c:strRef>
              <c:f>'Short Breaks &amp; Transport'!$AK$64:$AL$64</c:f>
              <c:strCache>
                <c:ptCount val="1"/>
                <c:pt idx="0">
                  <c:v>31-Aug-23</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'Short Breaks &amp; Transport'!$AK$66:$AK$70</c:f>
              <c:numCache>
                <c:formatCode>0%</c:formatCode>
                <c:ptCount val="5"/>
                <c:pt idx="0">
                  <c:v>0.8772321428571429</c:v>
                </c:pt>
                <c:pt idx="1">
                  <c:v>0.82233502538071068</c:v>
                </c:pt>
                <c:pt idx="2">
                  <c:v>0.90933333333333333</c:v>
                </c:pt>
                <c:pt idx="3">
                  <c:v>0.87123287671232874</c:v>
                </c:pt>
                <c:pt idx="4">
                  <c:v>0.87820512820512819</c:v>
                </c:pt>
              </c:numCache>
            </c:numRef>
          </c:val>
          <c:extLst>
            <c:ext xmlns:c16="http://schemas.microsoft.com/office/drawing/2014/chart" uri="{C3380CC4-5D6E-409C-BE32-E72D297353CC}">
              <c16:uniqueId val="{00000003-6852-40BA-B4D6-332BA5D780D7}"/>
            </c:ext>
          </c:extLst>
        </c:ser>
        <c:dLbls>
          <c:showLegendKey val="0"/>
          <c:showVal val="0"/>
          <c:showCatName val="0"/>
          <c:showSerName val="0"/>
          <c:showPercent val="0"/>
          <c:showBubbleSize val="0"/>
        </c:dLbls>
        <c:gapWidth val="150"/>
        <c:axId val="195181952"/>
        <c:axId val="195208320"/>
      </c:barChart>
      <c:catAx>
        <c:axId val="195181952"/>
        <c:scaling>
          <c:orientation val="minMax"/>
        </c:scaling>
        <c:delete val="0"/>
        <c:axPos val="b"/>
        <c:numFmt formatCode="General" sourceLinked="0"/>
        <c:majorTickMark val="out"/>
        <c:minorTickMark val="none"/>
        <c:tickLblPos val="nextTo"/>
        <c:crossAx val="195208320"/>
        <c:crosses val="autoZero"/>
        <c:auto val="1"/>
        <c:lblAlgn val="ctr"/>
        <c:lblOffset val="100"/>
        <c:noMultiLvlLbl val="0"/>
      </c:catAx>
      <c:valAx>
        <c:axId val="195208320"/>
        <c:scaling>
          <c:orientation val="minMax"/>
          <c:max val="1.1000000000000001"/>
        </c:scaling>
        <c:delete val="0"/>
        <c:axPos val="l"/>
        <c:majorGridlines>
          <c:spPr>
            <a:ln>
              <a:noFill/>
            </a:ln>
          </c:spPr>
        </c:majorGridlines>
        <c:numFmt formatCode="0%" sourceLinked="1"/>
        <c:majorTickMark val="out"/>
        <c:minorTickMark val="none"/>
        <c:tickLblPos val="nextTo"/>
        <c:crossAx val="195181952"/>
        <c:crosses val="autoZero"/>
        <c:crossBetween val="between"/>
        <c:majorUnit val="0.2"/>
      </c:valAx>
    </c:plotArea>
    <c:legend>
      <c:legendPos val="r"/>
      <c:layout>
        <c:manualLayout>
          <c:xMode val="edge"/>
          <c:yMode val="edge"/>
          <c:x val="0.94234318096451264"/>
          <c:y val="4.4419859476208896E-3"/>
          <c:w val="5.5522935957735206E-2"/>
          <c:h val="0.99555801405237909"/>
        </c:manualLayout>
      </c:layout>
      <c:overlay val="0"/>
    </c:legend>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28575</xdr:colOff>
      <xdr:row>43</xdr:row>
      <xdr:rowOff>0</xdr:rowOff>
    </xdr:from>
    <xdr:to>
      <xdr:col>37</xdr:col>
      <xdr:colOff>555812</xdr:colOff>
      <xdr:row>59</xdr:row>
      <xdr:rowOff>15240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73</xdr:row>
      <xdr:rowOff>9525</xdr:rowOff>
    </xdr:from>
    <xdr:to>
      <xdr:col>37</xdr:col>
      <xdr:colOff>591670</xdr:colOff>
      <xdr:row>89</xdr:row>
      <xdr:rowOff>24765</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103</xdr:row>
      <xdr:rowOff>0</xdr:rowOff>
    </xdr:from>
    <xdr:to>
      <xdr:col>38</xdr:col>
      <xdr:colOff>50800</xdr:colOff>
      <xdr:row>119</xdr:row>
      <xdr:rowOff>15240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347132</xdr:colOff>
      <xdr:row>162</xdr:row>
      <xdr:rowOff>0</xdr:rowOff>
    </xdr:from>
    <xdr:to>
      <xdr:col>38</xdr:col>
      <xdr:colOff>16932</xdr:colOff>
      <xdr:row>178</xdr:row>
      <xdr:rowOff>15240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xdr:colOff>
      <xdr:row>12</xdr:row>
      <xdr:rowOff>0</xdr:rowOff>
    </xdr:from>
    <xdr:to>
      <xdr:col>37</xdr:col>
      <xdr:colOff>537882</xdr:colOff>
      <xdr:row>28</xdr:row>
      <xdr:rowOff>15240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133</xdr:row>
      <xdr:rowOff>0</xdr:rowOff>
    </xdr:from>
    <xdr:to>
      <xdr:col>38</xdr:col>
      <xdr:colOff>0</xdr:colOff>
      <xdr:row>149</xdr:row>
      <xdr:rowOff>15240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1.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2.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3.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5.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6.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7.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28574</xdr:colOff>
      <xdr:row>12</xdr:row>
      <xdr:rowOff>0</xdr:rowOff>
    </xdr:from>
    <xdr:to>
      <xdr:col>37</xdr:col>
      <xdr:colOff>584199</xdr:colOff>
      <xdr:row>28</xdr:row>
      <xdr:rowOff>15240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42</xdr:row>
      <xdr:rowOff>9525</xdr:rowOff>
    </xdr:from>
    <xdr:to>
      <xdr:col>38</xdr:col>
      <xdr:colOff>20781</xdr:colOff>
      <xdr:row>58</xdr:row>
      <xdr:rowOff>24765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72</xdr:row>
      <xdr:rowOff>0</xdr:rowOff>
    </xdr:from>
    <xdr:to>
      <xdr:col>38</xdr:col>
      <xdr:colOff>20781</xdr:colOff>
      <xdr:row>88</xdr:row>
      <xdr:rowOff>15240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101</xdr:row>
      <xdr:rowOff>0</xdr:rowOff>
    </xdr:from>
    <xdr:to>
      <xdr:col>37</xdr:col>
      <xdr:colOff>592666</xdr:colOff>
      <xdr:row>117</xdr:row>
      <xdr:rowOff>15240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0.39583</cdr:x>
      <cdr:y>0.03933</cdr:y>
    </cdr:from>
    <cdr:to>
      <cdr:x>0.7</cdr:x>
      <cdr:y>0.05386</cdr:y>
    </cdr:to>
    <cdr:sp macro="" textlink="">
      <cdr:nvSpPr>
        <cdr:cNvPr id="2" name="TextBox 1"/>
        <cdr:cNvSpPr txBox="1"/>
      </cdr:nvSpPr>
      <cdr:spPr>
        <a:xfrm xmlns:a="http://schemas.openxmlformats.org/drawingml/2006/main">
          <a:off x="1809750" y="123825"/>
          <a:ext cx="1390650"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61"/>
  <sheetViews>
    <sheetView showGridLines="0" tabSelected="1" zoomScale="80" zoomScaleNormal="80" workbookViewId="0">
      <selection activeCell="AN155" sqref="AN155"/>
    </sheetView>
  </sheetViews>
  <sheetFormatPr defaultRowHeight="14.4" x14ac:dyDescent="0.3"/>
  <cols>
    <col min="1" max="1" width="5.109375" customWidth="1"/>
    <col min="2" max="2" width="24.33203125" customWidth="1"/>
    <col min="3" max="3" width="5.88671875" bestFit="1" customWidth="1"/>
    <col min="4" max="4" width="5.5546875" bestFit="1" customWidth="1"/>
    <col min="5" max="5" width="5.88671875" bestFit="1" customWidth="1"/>
    <col min="6" max="6" width="5.5546875" bestFit="1" customWidth="1"/>
    <col min="7" max="7" width="5.88671875" bestFit="1" customWidth="1"/>
    <col min="8" max="8" width="5.5546875" bestFit="1" customWidth="1"/>
    <col min="9" max="9" width="5.88671875" bestFit="1" customWidth="1"/>
    <col min="10" max="10" width="5.5546875" bestFit="1" customWidth="1"/>
    <col min="11" max="11" width="5.33203125" bestFit="1" customWidth="1"/>
    <col min="12" max="12" width="5.5546875" bestFit="1" customWidth="1"/>
    <col min="13" max="13" width="5.88671875" bestFit="1" customWidth="1"/>
    <col min="14" max="14" width="5.5546875" bestFit="1" customWidth="1"/>
    <col min="15" max="15" width="5.88671875" bestFit="1" customWidth="1"/>
    <col min="16" max="16" width="5.5546875" bestFit="1" customWidth="1"/>
    <col min="17" max="17" width="5.88671875" bestFit="1" customWidth="1"/>
    <col min="18" max="18" width="6.6640625" bestFit="1" customWidth="1"/>
    <col min="19" max="19" width="5.88671875" bestFit="1" customWidth="1"/>
    <col min="20" max="20" width="6.6640625" bestFit="1" customWidth="1"/>
    <col min="21" max="21" width="5.88671875" bestFit="1" customWidth="1"/>
    <col min="22" max="22" width="5.5546875" bestFit="1" customWidth="1"/>
    <col min="23" max="39" width="6.6640625" customWidth="1"/>
  </cols>
  <sheetData>
    <row r="1" spans="2:38" ht="15" thickBot="1" x14ac:dyDescent="0.35"/>
    <row r="2" spans="2:38" s="10" customFormat="1" ht="21.6" customHeight="1" thickBot="1" x14ac:dyDescent="0.45">
      <c r="B2" s="33" t="s">
        <v>16</v>
      </c>
      <c r="C2" s="34"/>
      <c r="D2" s="34"/>
      <c r="E2" s="34"/>
      <c r="F2" s="34"/>
      <c r="G2" s="34"/>
      <c r="H2" s="34"/>
      <c r="I2" s="34"/>
      <c r="J2" s="34"/>
      <c r="K2" s="34"/>
      <c r="L2" s="34"/>
      <c r="M2" s="34"/>
      <c r="N2" s="34"/>
      <c r="O2" s="34"/>
      <c r="P2" s="34"/>
      <c r="Q2" s="34"/>
      <c r="R2" s="34"/>
      <c r="S2" s="34"/>
      <c r="T2" s="34"/>
      <c r="U2" s="34"/>
      <c r="V2" s="34"/>
      <c r="W2" s="34"/>
      <c r="X2" s="35"/>
      <c r="Y2" s="28"/>
      <c r="Z2" s="28"/>
      <c r="AA2" s="28"/>
      <c r="AB2" s="28"/>
      <c r="AC2" s="28"/>
      <c r="AD2" s="28"/>
      <c r="AE2" s="28"/>
      <c r="AF2" s="28"/>
      <c r="AG2" s="28"/>
      <c r="AH2" s="28"/>
      <c r="AI2" s="28"/>
      <c r="AJ2" s="28"/>
      <c r="AK2" s="28"/>
      <c r="AL2" s="28"/>
    </row>
    <row r="3" spans="2:38" s="10" customFormat="1" ht="21.6" customHeight="1" thickBot="1" x14ac:dyDescent="0.45">
      <c r="B3" s="33" t="s">
        <v>17</v>
      </c>
      <c r="C3" s="34"/>
      <c r="D3" s="34"/>
      <c r="E3" s="34"/>
      <c r="F3" s="34"/>
      <c r="G3" s="34"/>
      <c r="H3" s="34"/>
      <c r="I3" s="34"/>
      <c r="J3" s="34"/>
      <c r="K3" s="34"/>
      <c r="L3" s="34"/>
      <c r="M3" s="34"/>
      <c r="N3" s="34"/>
      <c r="O3" s="34"/>
      <c r="P3" s="34"/>
      <c r="Q3" s="34"/>
      <c r="R3" s="34"/>
      <c r="S3" s="34"/>
      <c r="T3" s="34"/>
      <c r="U3" s="34"/>
      <c r="V3" s="34"/>
      <c r="W3" s="34"/>
      <c r="X3" s="35"/>
      <c r="Y3" s="28"/>
      <c r="Z3" s="28"/>
      <c r="AA3" s="28"/>
      <c r="AB3" s="28"/>
      <c r="AC3" s="28"/>
      <c r="AD3" s="28"/>
      <c r="AE3" s="28"/>
      <c r="AF3" s="28"/>
      <c r="AG3" s="28"/>
      <c r="AH3" s="28"/>
      <c r="AI3" s="28"/>
      <c r="AJ3" s="28"/>
      <c r="AK3" s="28"/>
      <c r="AL3" s="28"/>
    </row>
    <row r="4" spans="2:38" ht="15" thickBot="1" x14ac:dyDescent="0.35">
      <c r="B4" s="1"/>
      <c r="C4" s="44" t="s">
        <v>18</v>
      </c>
      <c r="D4" s="45"/>
      <c r="E4" s="45"/>
      <c r="F4" s="46"/>
      <c r="G4" s="57" t="s">
        <v>19</v>
      </c>
      <c r="H4" s="58"/>
      <c r="I4" s="58"/>
      <c r="J4" s="58"/>
      <c r="K4" s="58"/>
      <c r="L4" s="59"/>
      <c r="M4" s="59"/>
      <c r="N4" s="59"/>
      <c r="O4" s="59"/>
      <c r="P4" s="59"/>
      <c r="Q4" s="59"/>
      <c r="R4" s="59"/>
      <c r="S4" s="59"/>
      <c r="T4" s="59"/>
      <c r="U4" s="59"/>
      <c r="V4" s="59"/>
      <c r="W4" s="59"/>
      <c r="X4" s="60"/>
      <c r="Y4" s="29"/>
      <c r="Z4" s="29"/>
      <c r="AA4" s="29"/>
      <c r="AB4" s="29"/>
      <c r="AC4" s="29"/>
      <c r="AD4" s="29"/>
      <c r="AE4" s="29"/>
      <c r="AF4" s="29"/>
      <c r="AG4" s="29"/>
      <c r="AH4" s="29"/>
      <c r="AI4" s="29"/>
      <c r="AJ4" s="29"/>
      <c r="AK4" s="29"/>
      <c r="AL4" s="29"/>
    </row>
    <row r="5" spans="2:38" ht="15" thickBot="1" x14ac:dyDescent="0.35">
      <c r="B5" s="2"/>
      <c r="C5" s="54" t="s">
        <v>2</v>
      </c>
      <c r="D5" s="55"/>
      <c r="E5" s="55"/>
      <c r="F5" s="56"/>
      <c r="G5" s="47" t="s">
        <v>0</v>
      </c>
      <c r="H5" s="48"/>
      <c r="I5" s="48"/>
      <c r="J5" s="48"/>
      <c r="K5" s="48"/>
      <c r="L5" s="61" t="s">
        <v>2</v>
      </c>
      <c r="M5" s="62"/>
      <c r="N5" s="62"/>
      <c r="O5" s="62"/>
      <c r="P5" s="62"/>
      <c r="Q5" s="62"/>
      <c r="R5" s="63"/>
      <c r="S5" s="63"/>
      <c r="T5" s="63"/>
      <c r="U5" s="63"/>
      <c r="V5" s="63"/>
      <c r="W5" s="63"/>
      <c r="X5" s="64"/>
      <c r="Y5" s="25"/>
      <c r="Z5" s="25"/>
      <c r="AA5" s="25"/>
      <c r="AB5" s="25"/>
      <c r="AC5" s="25"/>
      <c r="AD5" s="25"/>
      <c r="AE5" s="25"/>
      <c r="AF5" s="25"/>
      <c r="AG5" s="25"/>
      <c r="AH5" s="25"/>
      <c r="AI5" s="25"/>
      <c r="AJ5" s="25"/>
      <c r="AK5" s="25"/>
      <c r="AL5" s="25"/>
    </row>
    <row r="6" spans="2:38" ht="15" thickBot="1" x14ac:dyDescent="0.35">
      <c r="B6" s="2" t="s">
        <v>3</v>
      </c>
      <c r="C6" s="51">
        <v>8</v>
      </c>
      <c r="D6" s="52"/>
      <c r="E6" s="52"/>
      <c r="F6" s="53"/>
      <c r="G6" s="49">
        <f>IF(L6/C6=0,"",L6/C6)</f>
        <v>1</v>
      </c>
      <c r="H6" s="50"/>
      <c r="I6" s="50"/>
      <c r="J6" s="50"/>
      <c r="K6" s="50"/>
      <c r="L6" s="65">
        <v>8</v>
      </c>
      <c r="M6" s="66"/>
      <c r="N6" s="66"/>
      <c r="O6" s="66"/>
      <c r="P6" s="66"/>
      <c r="Q6" s="66"/>
      <c r="R6" s="67"/>
      <c r="S6" s="67"/>
      <c r="T6" s="67"/>
      <c r="U6" s="67"/>
      <c r="V6" s="67"/>
      <c r="W6" s="67"/>
      <c r="X6" s="68"/>
      <c r="Y6" s="26"/>
      <c r="Z6" s="26"/>
      <c r="AA6" s="26"/>
      <c r="AB6" s="26"/>
      <c r="AC6" s="26"/>
      <c r="AD6" s="26"/>
      <c r="AE6" s="26"/>
      <c r="AF6" s="26"/>
      <c r="AG6" s="26"/>
      <c r="AH6" s="26"/>
      <c r="AI6" s="26"/>
      <c r="AJ6" s="26"/>
      <c r="AK6" s="26"/>
      <c r="AL6" s="26"/>
    </row>
    <row r="7" spans="2:38" ht="15" customHeight="1" thickBot="1" x14ac:dyDescent="0.35">
      <c r="B7" s="2" t="s">
        <v>4</v>
      </c>
      <c r="C7" s="51">
        <v>24</v>
      </c>
      <c r="D7" s="52"/>
      <c r="E7" s="52"/>
      <c r="F7" s="53"/>
      <c r="G7" s="49">
        <f t="shared" ref="G7:G10" si="0">IF(L7/C7=0,"",L7/C7)</f>
        <v>1</v>
      </c>
      <c r="H7" s="50"/>
      <c r="I7" s="50"/>
      <c r="J7" s="50"/>
      <c r="K7" s="50"/>
      <c r="L7" s="65">
        <v>24</v>
      </c>
      <c r="M7" s="66"/>
      <c r="N7" s="66"/>
      <c r="O7" s="66"/>
      <c r="P7" s="66"/>
      <c r="Q7" s="66"/>
      <c r="R7" s="67"/>
      <c r="S7" s="67"/>
      <c r="T7" s="67"/>
      <c r="U7" s="67"/>
      <c r="V7" s="67"/>
      <c r="W7" s="67"/>
      <c r="X7" s="68"/>
      <c r="Y7" s="26"/>
      <c r="Z7" s="26"/>
      <c r="AA7" s="26"/>
      <c r="AB7" s="26"/>
      <c r="AC7" s="26"/>
      <c r="AD7" s="26"/>
      <c r="AE7" s="26"/>
      <c r="AF7" s="26"/>
      <c r="AG7" s="26"/>
      <c r="AH7" s="26"/>
      <c r="AI7" s="26"/>
      <c r="AJ7" s="26"/>
      <c r="AK7" s="26"/>
      <c r="AL7" s="26"/>
    </row>
    <row r="8" spans="2:38" ht="15" customHeight="1" thickBot="1" x14ac:dyDescent="0.35">
      <c r="B8" s="2" t="s">
        <v>5</v>
      </c>
      <c r="C8" s="51">
        <v>10</v>
      </c>
      <c r="D8" s="52"/>
      <c r="E8" s="52"/>
      <c r="F8" s="53"/>
      <c r="G8" s="49">
        <f t="shared" si="0"/>
        <v>1</v>
      </c>
      <c r="H8" s="50"/>
      <c r="I8" s="50"/>
      <c r="J8" s="50"/>
      <c r="K8" s="50"/>
      <c r="L8" s="69">
        <v>10</v>
      </c>
      <c r="M8" s="70"/>
      <c r="N8" s="70"/>
      <c r="O8" s="70"/>
      <c r="P8" s="70"/>
      <c r="Q8" s="70"/>
      <c r="R8" s="71"/>
      <c r="S8" s="71"/>
      <c r="T8" s="71"/>
      <c r="U8" s="71"/>
      <c r="V8" s="71"/>
      <c r="W8" s="71"/>
      <c r="X8" s="72"/>
      <c r="Y8" s="27"/>
      <c r="Z8" s="27"/>
      <c r="AA8" s="27"/>
      <c r="AB8" s="27"/>
      <c r="AC8" s="27"/>
      <c r="AD8" s="27"/>
      <c r="AE8" s="27"/>
      <c r="AF8" s="27"/>
      <c r="AG8" s="27"/>
      <c r="AH8" s="27"/>
      <c r="AI8" s="27"/>
      <c r="AJ8" s="27"/>
      <c r="AK8" s="27"/>
      <c r="AL8" s="27"/>
    </row>
    <row r="9" spans="2:38" ht="15" customHeight="1" thickBot="1" x14ac:dyDescent="0.35">
      <c r="B9" s="2" t="s">
        <v>6</v>
      </c>
      <c r="C9" s="51">
        <v>10</v>
      </c>
      <c r="D9" s="52"/>
      <c r="E9" s="52"/>
      <c r="F9" s="53"/>
      <c r="G9" s="49">
        <f t="shared" si="0"/>
        <v>1</v>
      </c>
      <c r="H9" s="50"/>
      <c r="I9" s="50"/>
      <c r="J9" s="50"/>
      <c r="K9" s="50"/>
      <c r="L9" s="69">
        <v>10</v>
      </c>
      <c r="M9" s="70"/>
      <c r="N9" s="70"/>
      <c r="O9" s="70"/>
      <c r="P9" s="70"/>
      <c r="Q9" s="70"/>
      <c r="R9" s="71"/>
      <c r="S9" s="71"/>
      <c r="T9" s="71"/>
      <c r="U9" s="71"/>
      <c r="V9" s="71"/>
      <c r="W9" s="71"/>
      <c r="X9" s="72"/>
      <c r="Y9" s="27"/>
      <c r="Z9" s="27"/>
      <c r="AA9" s="27"/>
      <c r="AB9" s="27"/>
      <c r="AC9" s="27"/>
      <c r="AD9" s="27"/>
      <c r="AE9" s="27"/>
      <c r="AF9" s="27"/>
      <c r="AG9" s="27"/>
      <c r="AH9" s="27"/>
      <c r="AI9" s="27"/>
      <c r="AJ9" s="27"/>
      <c r="AK9" s="27"/>
      <c r="AL9" s="27"/>
    </row>
    <row r="10" spans="2:38" ht="15" customHeight="1" thickBot="1" x14ac:dyDescent="0.35">
      <c r="B10" s="2" t="s">
        <v>7</v>
      </c>
      <c r="C10" s="51">
        <v>18</v>
      </c>
      <c r="D10" s="52"/>
      <c r="E10" s="52"/>
      <c r="F10" s="53"/>
      <c r="G10" s="49">
        <f t="shared" si="0"/>
        <v>1</v>
      </c>
      <c r="H10" s="50"/>
      <c r="I10" s="50"/>
      <c r="J10" s="50"/>
      <c r="K10" s="50"/>
      <c r="L10" s="73">
        <v>18</v>
      </c>
      <c r="M10" s="74"/>
      <c r="N10" s="74"/>
      <c r="O10" s="74"/>
      <c r="P10" s="74"/>
      <c r="Q10" s="74"/>
      <c r="R10" s="75"/>
      <c r="S10" s="75"/>
      <c r="T10" s="75"/>
      <c r="U10" s="75"/>
      <c r="V10" s="75"/>
      <c r="W10" s="75"/>
      <c r="X10" s="76"/>
      <c r="Y10" s="27"/>
      <c r="Z10" s="27"/>
      <c r="AA10" s="27"/>
      <c r="AB10" s="27"/>
      <c r="AC10" s="27"/>
      <c r="AD10" s="27"/>
      <c r="AE10" s="27"/>
      <c r="AF10" s="27"/>
      <c r="AG10" s="27"/>
      <c r="AH10" s="27"/>
      <c r="AI10" s="27"/>
      <c r="AJ10" s="27"/>
      <c r="AK10" s="27"/>
      <c r="AL10" s="27"/>
    </row>
    <row r="29" spans="1:38" ht="15" thickBot="1" x14ac:dyDescent="0.35">
      <c r="A29" s="11"/>
      <c r="B29" s="11"/>
      <c r="C29" s="11"/>
      <c r="D29" s="11"/>
      <c r="E29" s="11"/>
      <c r="F29" s="11"/>
      <c r="G29" s="11"/>
      <c r="H29" s="11"/>
      <c r="I29" s="11"/>
      <c r="J29" s="11"/>
      <c r="K29" s="11"/>
      <c r="L29" s="11"/>
      <c r="M29" s="11"/>
      <c r="N29" s="11"/>
      <c r="O29" s="11"/>
      <c r="P29" s="11"/>
      <c r="Q29" s="11"/>
    </row>
    <row r="30" spans="1:38" ht="9.6" customHeight="1" x14ac:dyDescent="0.3">
      <c r="R30" s="22"/>
      <c r="S30" s="22"/>
      <c r="T30" s="22"/>
      <c r="U30" s="22"/>
      <c r="V30" s="22"/>
      <c r="W30" s="22"/>
      <c r="X30" s="22"/>
      <c r="Y30" s="22"/>
      <c r="Z30" s="22"/>
      <c r="AA30" s="22"/>
      <c r="AB30" s="22"/>
      <c r="AC30" s="22"/>
      <c r="AD30" s="22"/>
      <c r="AE30" s="22"/>
      <c r="AF30" s="22"/>
      <c r="AG30" s="22"/>
      <c r="AH30" s="22"/>
      <c r="AI30" s="22"/>
      <c r="AJ30" s="22"/>
      <c r="AK30" s="22"/>
      <c r="AL30" s="22"/>
    </row>
    <row r="31" spans="1:38" ht="15" thickBot="1" x14ac:dyDescent="0.35">
      <c r="R31" s="11"/>
      <c r="S31" s="11"/>
      <c r="T31" s="11"/>
      <c r="U31" s="11"/>
      <c r="V31" s="11"/>
      <c r="W31" s="11"/>
      <c r="X31" s="11"/>
      <c r="Y31" s="11"/>
      <c r="Z31" s="11"/>
      <c r="AA31" s="11"/>
      <c r="AB31" s="11"/>
      <c r="AC31" s="11"/>
      <c r="AD31" s="11"/>
      <c r="AE31" s="11"/>
      <c r="AF31" s="11"/>
      <c r="AG31" s="11"/>
      <c r="AH31" s="11"/>
      <c r="AI31" s="11"/>
      <c r="AJ31" s="11"/>
      <c r="AK31" s="11"/>
      <c r="AL31" s="11"/>
    </row>
    <row r="32" spans="1:38" s="10" customFormat="1" ht="21.6" customHeight="1" thickBot="1" x14ac:dyDescent="0.45">
      <c r="B32" s="33" t="s">
        <v>16</v>
      </c>
      <c r="C32" s="34"/>
      <c r="D32" s="34"/>
      <c r="E32" s="34"/>
      <c r="F32" s="34"/>
      <c r="G32" s="34"/>
      <c r="H32" s="34"/>
      <c r="I32" s="34"/>
      <c r="J32" s="34"/>
      <c r="K32" s="34"/>
      <c r="L32" s="34"/>
      <c r="M32" s="34"/>
      <c r="N32" s="34"/>
      <c r="O32" s="34"/>
      <c r="P32" s="34"/>
      <c r="Q32" s="34"/>
      <c r="R32" s="34"/>
      <c r="S32" s="34"/>
      <c r="T32" s="34"/>
      <c r="U32" s="34"/>
      <c r="V32" s="34"/>
      <c r="W32" s="33"/>
      <c r="X32" s="34"/>
      <c r="Y32" s="34"/>
      <c r="Z32" s="34"/>
      <c r="AA32" s="34"/>
      <c r="AB32" s="34"/>
      <c r="AC32" s="34"/>
      <c r="AD32" s="34"/>
      <c r="AE32" s="34"/>
      <c r="AF32" s="34"/>
      <c r="AG32" s="34"/>
      <c r="AH32" s="34"/>
      <c r="AI32" s="34"/>
      <c r="AJ32" s="34"/>
      <c r="AK32" s="34"/>
      <c r="AL32" s="35"/>
    </row>
    <row r="33" spans="2:38" s="10" customFormat="1" ht="21.6" customHeight="1" thickBot="1" x14ac:dyDescent="0.45">
      <c r="B33" s="33" t="s">
        <v>8</v>
      </c>
      <c r="C33" s="34"/>
      <c r="D33" s="34"/>
      <c r="E33" s="34"/>
      <c r="F33" s="34"/>
      <c r="G33" s="34"/>
      <c r="H33" s="34"/>
      <c r="I33" s="34"/>
      <c r="J33" s="34"/>
      <c r="K33" s="34"/>
      <c r="L33" s="34"/>
      <c r="M33" s="34"/>
      <c r="N33" s="34"/>
      <c r="O33" s="34"/>
      <c r="P33" s="34"/>
      <c r="Q33" s="34"/>
      <c r="R33" s="34"/>
      <c r="S33" s="34"/>
      <c r="T33" s="34"/>
      <c r="U33" s="34"/>
      <c r="V33" s="34"/>
      <c r="W33" s="33">
        <v>2023</v>
      </c>
      <c r="X33" s="34"/>
      <c r="Y33" s="34"/>
      <c r="Z33" s="34"/>
      <c r="AA33" s="34"/>
      <c r="AB33" s="34"/>
      <c r="AC33" s="34"/>
      <c r="AD33" s="34"/>
      <c r="AE33" s="34"/>
      <c r="AF33" s="34"/>
      <c r="AG33" s="34"/>
      <c r="AH33" s="34"/>
      <c r="AI33" s="34"/>
      <c r="AJ33" s="34"/>
      <c r="AK33" s="34"/>
      <c r="AL33" s="35"/>
    </row>
    <row r="34" spans="2:38" ht="15" thickBot="1" x14ac:dyDescent="0.35">
      <c r="B34" s="1"/>
      <c r="C34" s="44">
        <v>43862</v>
      </c>
      <c r="D34" s="46"/>
      <c r="E34" s="77">
        <v>44681</v>
      </c>
      <c r="F34" s="78"/>
      <c r="G34" s="77">
        <v>44712</v>
      </c>
      <c r="H34" s="78"/>
      <c r="I34" s="77">
        <v>44742</v>
      </c>
      <c r="J34" s="78"/>
      <c r="K34" s="77">
        <v>44773</v>
      </c>
      <c r="L34" s="78"/>
      <c r="M34" s="77">
        <v>44804</v>
      </c>
      <c r="N34" s="78"/>
      <c r="O34" s="77">
        <v>44834</v>
      </c>
      <c r="P34" s="78"/>
      <c r="Q34" s="31">
        <v>44865</v>
      </c>
      <c r="R34" s="32"/>
      <c r="S34" s="31">
        <v>45260</v>
      </c>
      <c r="T34" s="32"/>
      <c r="U34" s="31">
        <v>45291</v>
      </c>
      <c r="V34" s="32"/>
      <c r="W34" s="31">
        <v>44957</v>
      </c>
      <c r="X34" s="32"/>
      <c r="Y34" s="31">
        <v>44985</v>
      </c>
      <c r="Z34" s="32"/>
      <c r="AA34" s="31">
        <v>45016</v>
      </c>
      <c r="AB34" s="32"/>
      <c r="AC34" s="31">
        <v>45046</v>
      </c>
      <c r="AD34" s="32"/>
      <c r="AE34" s="31">
        <v>45077</v>
      </c>
      <c r="AF34" s="32"/>
      <c r="AG34" s="31">
        <v>45107</v>
      </c>
      <c r="AH34" s="36"/>
      <c r="AI34" s="31">
        <v>45138</v>
      </c>
      <c r="AJ34" s="32"/>
      <c r="AK34" s="31">
        <v>45169</v>
      </c>
      <c r="AL34" s="32"/>
    </row>
    <row r="35" spans="2:38" ht="15" thickBot="1" x14ac:dyDescent="0.35">
      <c r="B35" s="2"/>
      <c r="C35" s="4" t="s">
        <v>0</v>
      </c>
      <c r="D35" s="4" t="s">
        <v>1</v>
      </c>
      <c r="E35" s="4" t="s">
        <v>0</v>
      </c>
      <c r="F35" s="4" t="s">
        <v>2</v>
      </c>
      <c r="G35" s="4" t="s">
        <v>0</v>
      </c>
      <c r="H35" s="4" t="s">
        <v>2</v>
      </c>
      <c r="I35" s="4" t="s">
        <v>0</v>
      </c>
      <c r="J35" s="4" t="s">
        <v>2</v>
      </c>
      <c r="K35" s="4" t="s">
        <v>0</v>
      </c>
      <c r="L35" s="4" t="s">
        <v>2</v>
      </c>
      <c r="M35" s="4" t="s">
        <v>0</v>
      </c>
      <c r="N35" s="4" t="s">
        <v>2</v>
      </c>
      <c r="O35" s="4" t="s">
        <v>0</v>
      </c>
      <c r="P35" s="4" t="s">
        <v>2</v>
      </c>
      <c r="Q35" s="4" t="s">
        <v>0</v>
      </c>
      <c r="R35" s="4" t="s">
        <v>2</v>
      </c>
      <c r="S35" s="4" t="s">
        <v>0</v>
      </c>
      <c r="T35" s="4" t="s">
        <v>2</v>
      </c>
      <c r="U35" s="4" t="s">
        <v>0</v>
      </c>
      <c r="V35" s="4" t="s">
        <v>2</v>
      </c>
      <c r="W35" s="4" t="s">
        <v>0</v>
      </c>
      <c r="X35" s="4" t="s">
        <v>2</v>
      </c>
      <c r="Y35" s="4" t="s">
        <v>0</v>
      </c>
      <c r="Z35" s="4" t="s">
        <v>2</v>
      </c>
      <c r="AA35" s="4" t="s">
        <v>0</v>
      </c>
      <c r="AB35" s="4" t="s">
        <v>2</v>
      </c>
      <c r="AC35" s="4" t="s">
        <v>0</v>
      </c>
      <c r="AD35" s="4" t="s">
        <v>2</v>
      </c>
      <c r="AE35" s="4" t="s">
        <v>0</v>
      </c>
      <c r="AF35" s="4" t="s">
        <v>2</v>
      </c>
      <c r="AG35" s="4" t="s">
        <v>0</v>
      </c>
      <c r="AH35" s="4" t="s">
        <v>2</v>
      </c>
      <c r="AI35" s="4" t="s">
        <v>0</v>
      </c>
      <c r="AJ35" s="4" t="s">
        <v>2</v>
      </c>
      <c r="AK35" s="4" t="s">
        <v>0</v>
      </c>
      <c r="AL35" s="4" t="s">
        <v>2</v>
      </c>
    </row>
    <row r="36" spans="2:38" ht="15" thickBot="1" x14ac:dyDescent="0.35">
      <c r="B36" s="2" t="s">
        <v>3</v>
      </c>
      <c r="C36" s="5">
        <v>1</v>
      </c>
      <c r="D36" s="6">
        <v>588</v>
      </c>
      <c r="E36" s="5">
        <f>IF(F36/D36=0,"",F36/D36)</f>
        <v>0.6785714285714286</v>
      </c>
      <c r="F36" s="6">
        <v>399</v>
      </c>
      <c r="G36" s="5">
        <f>IF(H36/D36=0,"",H36/D36)</f>
        <v>0.65986394557823125</v>
      </c>
      <c r="H36" s="3">
        <v>388</v>
      </c>
      <c r="I36" s="5">
        <f>IF(J36/D36=0,"",J36/D36)</f>
        <v>0.65986394557823125</v>
      </c>
      <c r="J36" s="3">
        <v>388</v>
      </c>
      <c r="K36" s="5">
        <f>IF(L36/D36=0,"",L36/D36)</f>
        <v>0.68197278911564629</v>
      </c>
      <c r="L36" s="3">
        <v>401</v>
      </c>
      <c r="M36" s="5">
        <f>IF(N36/D36=0,"",N36/D36)</f>
        <v>0.71598639455782309</v>
      </c>
      <c r="N36" s="3">
        <v>421</v>
      </c>
      <c r="O36" s="5">
        <f>IF(P36/D36=0,"",P36/D36)</f>
        <v>0.80272108843537415</v>
      </c>
      <c r="P36" s="3">
        <v>472</v>
      </c>
      <c r="Q36" s="5">
        <f>IF(R36/D36=0,"",R36/D36)</f>
        <v>0.86224489795918369</v>
      </c>
      <c r="R36" s="19">
        <v>507</v>
      </c>
      <c r="S36" s="5">
        <f>IF(T36/D36=0,"",T36/D36)</f>
        <v>0.88605442176870752</v>
      </c>
      <c r="T36" s="20">
        <v>521</v>
      </c>
      <c r="U36" s="18">
        <f>IF(V36/D36=0,"",V36/D36)</f>
        <v>0.86734693877551017</v>
      </c>
      <c r="V36" s="19">
        <v>510</v>
      </c>
      <c r="W36" s="5">
        <f>IF(X36/D36=0,"",X36/D36)</f>
        <v>0.8214285714285714</v>
      </c>
      <c r="X36" s="24">
        <v>483</v>
      </c>
      <c r="Y36" s="18">
        <f>IF(Z36/D36=0,"",Z36/D36)</f>
        <v>0.87414965986394555</v>
      </c>
      <c r="Z36" s="19" t="s">
        <v>60</v>
      </c>
      <c r="AA36" s="5">
        <f>IF(AB36/D36=0,"",AB36/D36)</f>
        <v>0.88095238095238093</v>
      </c>
      <c r="AB36" s="24" t="s">
        <v>62</v>
      </c>
      <c r="AC36" s="5">
        <f>IF(AD36/D36=0,"",AD36/D36)</f>
        <v>0.88095238095238093</v>
      </c>
      <c r="AD36" s="24" t="s">
        <v>62</v>
      </c>
      <c r="AE36" s="5">
        <f>IF(AF36/D36=0,"",AF36/D36)</f>
        <v>0.91326530612244894</v>
      </c>
      <c r="AF36" s="24">
        <v>537</v>
      </c>
      <c r="AG36" s="5">
        <f>IF(AH36/D36=0,"",AH36/D36)</f>
        <v>0.9268707482993197</v>
      </c>
      <c r="AH36" s="24" t="s">
        <v>145</v>
      </c>
      <c r="AI36" s="5">
        <f>IF(AJ36/D36=0,"",AJ36/D36)</f>
        <v>0.91836734693877553</v>
      </c>
      <c r="AJ36" s="24" t="s">
        <v>148</v>
      </c>
      <c r="AK36" s="5">
        <f>IF(AL36/D36=0,"",AL36/D36)</f>
        <v>0.9268707482993197</v>
      </c>
      <c r="AL36" s="24" t="s">
        <v>145</v>
      </c>
    </row>
    <row r="37" spans="2:38" ht="15" customHeight="1" thickBot="1" x14ac:dyDescent="0.35">
      <c r="B37" s="2" t="s">
        <v>4</v>
      </c>
      <c r="C37" s="5">
        <v>1</v>
      </c>
      <c r="D37" s="6">
        <v>813</v>
      </c>
      <c r="E37" s="5">
        <f t="shared" ref="E37:E40" si="1">IF(F37/D37=0,"",F37/D37)</f>
        <v>1.038130381303813</v>
      </c>
      <c r="F37" s="6">
        <v>844</v>
      </c>
      <c r="G37" s="5">
        <f t="shared" ref="G37:G40" si="2">IF(H37/D37=0,"",H37/D37)</f>
        <v>1.0098400984009841</v>
      </c>
      <c r="H37" s="3">
        <v>821</v>
      </c>
      <c r="I37" s="5">
        <f t="shared" ref="I37:I40" si="3">IF(J37/D37=0,"",J37/D37)</f>
        <v>1.0098400984009841</v>
      </c>
      <c r="J37" s="3">
        <v>821</v>
      </c>
      <c r="K37" s="5">
        <f t="shared" ref="K37:K40" si="4">IF(L37/D37=0,"",L37/D37)</f>
        <v>0.91758917589175892</v>
      </c>
      <c r="L37" s="3">
        <v>746</v>
      </c>
      <c r="M37" s="5">
        <f t="shared" ref="M37:M40" si="5">IF(N37/D37=0,"",N37/D37)</f>
        <v>0.91635916359163594</v>
      </c>
      <c r="N37" s="3">
        <v>745</v>
      </c>
      <c r="O37" s="5">
        <f t="shared" ref="O37:O40" si="6">IF(P37/D37=0,"",P37/D37)</f>
        <v>0.93849938499384988</v>
      </c>
      <c r="P37" s="3">
        <v>763</v>
      </c>
      <c r="Q37" s="5">
        <f>IF(R37/D37=0,"",R37/D37)</f>
        <v>0.9372693726937269</v>
      </c>
      <c r="R37" s="19">
        <v>762</v>
      </c>
      <c r="S37" s="5">
        <f t="shared" ref="S37:S40" si="7">IF(T37/D37=0,"",T37/D37)</f>
        <v>0.947109471094711</v>
      </c>
      <c r="T37" s="20">
        <v>770</v>
      </c>
      <c r="U37" s="18">
        <f t="shared" ref="U37:U40" si="8">IF(V37/D37=0,"",V37/D37)</f>
        <v>0.94464944649446492</v>
      </c>
      <c r="V37" s="19">
        <v>768</v>
      </c>
      <c r="W37" s="5">
        <f>IF(X37/D37=0,"",X37/D37)</f>
        <v>0.94464944649446492</v>
      </c>
      <c r="X37" s="24" t="s">
        <v>22</v>
      </c>
      <c r="Y37" s="18">
        <f t="shared" ref="Y37:Y40" si="9">IF(Z37/D37=0,"",Z37/D37)</f>
        <v>0.9372693726937269</v>
      </c>
      <c r="Z37" s="19" t="s">
        <v>61</v>
      </c>
      <c r="AA37" s="5">
        <f t="shared" ref="AA37:AA40" si="10">IF(AB37/D37=0,"",AB37/D37)</f>
        <v>0.94956949569495697</v>
      </c>
      <c r="AB37" s="24" t="s">
        <v>63</v>
      </c>
      <c r="AC37" s="5">
        <f>IF(AD37/D37=0,"",AD37/D37)</f>
        <v>0.9458794587945879</v>
      </c>
      <c r="AD37" s="24" t="s">
        <v>106</v>
      </c>
      <c r="AE37" s="5">
        <f t="shared" ref="AE37:AE40" si="11">IF(AF37/D37=0,"",AF37/D37)</f>
        <v>0.94218942189421895</v>
      </c>
      <c r="AF37" s="24">
        <v>766</v>
      </c>
      <c r="AG37" s="5">
        <f t="shared" ref="AG37:AG40" si="12">IF(AH37/D37=0,"",AH37/D37)</f>
        <v>0.93480934809348093</v>
      </c>
      <c r="AH37" s="24" t="s">
        <v>146</v>
      </c>
      <c r="AI37" s="5">
        <f t="shared" ref="AI37:AI40" si="13">IF(AJ37/D37=0,"",AJ37/D37)</f>
        <v>0.93603936039360391</v>
      </c>
      <c r="AJ37" s="24" t="s">
        <v>149</v>
      </c>
      <c r="AK37" s="5">
        <f t="shared" ref="AK37:AK40" si="14">IF(AL37/D37=0,"",AL37/D37)</f>
        <v>0.90774907749077494</v>
      </c>
      <c r="AL37" s="24" t="s">
        <v>151</v>
      </c>
    </row>
    <row r="38" spans="2:38" ht="15" customHeight="1" thickBot="1" x14ac:dyDescent="0.35">
      <c r="B38" s="2" t="s">
        <v>5</v>
      </c>
      <c r="C38" s="5">
        <v>1</v>
      </c>
      <c r="D38" s="6">
        <v>366</v>
      </c>
      <c r="E38" s="5">
        <f t="shared" si="1"/>
        <v>0.86885245901639341</v>
      </c>
      <c r="F38" s="6">
        <v>318</v>
      </c>
      <c r="G38" s="5">
        <f t="shared" si="2"/>
        <v>0.90437158469945356</v>
      </c>
      <c r="H38" s="6">
        <v>331</v>
      </c>
      <c r="I38" s="5">
        <f t="shared" si="3"/>
        <v>0.92896174863387981</v>
      </c>
      <c r="J38" s="6">
        <v>340</v>
      </c>
      <c r="K38" s="5">
        <f t="shared" si="4"/>
        <v>0.93169398907103829</v>
      </c>
      <c r="L38" s="6">
        <v>341</v>
      </c>
      <c r="M38" s="5">
        <f t="shared" si="5"/>
        <v>0.93169398907103829</v>
      </c>
      <c r="N38" s="6">
        <v>341</v>
      </c>
      <c r="O38" s="5">
        <f t="shared" si="6"/>
        <v>0.93442622950819676</v>
      </c>
      <c r="P38" s="6">
        <v>342</v>
      </c>
      <c r="Q38" s="5">
        <f>IF(R38/D38=0,"",R38/D38)</f>
        <v>0.93442622950819676</v>
      </c>
      <c r="R38" s="20">
        <v>342</v>
      </c>
      <c r="S38" s="5">
        <f t="shared" si="7"/>
        <v>0.93989071038251371</v>
      </c>
      <c r="T38" s="20">
        <v>344</v>
      </c>
      <c r="U38" s="18">
        <f t="shared" si="8"/>
        <v>0.93715846994535523</v>
      </c>
      <c r="V38" s="20">
        <v>343</v>
      </c>
      <c r="W38" s="5">
        <f>IF(X38/D38=0,"",X38/D38)</f>
        <v>0.93715846994535523</v>
      </c>
      <c r="X38" s="23" t="s">
        <v>23</v>
      </c>
      <c r="Y38" s="18">
        <f t="shared" si="9"/>
        <v>0.93715846994535523</v>
      </c>
      <c r="Z38" s="20" t="s">
        <v>23</v>
      </c>
      <c r="AA38" s="5">
        <f t="shared" si="10"/>
        <v>0.93442622950819676</v>
      </c>
      <c r="AB38" s="23" t="s">
        <v>64</v>
      </c>
      <c r="AC38" s="5">
        <f t="shared" ref="AC38:AC40" si="15">IF(AD38/D38=0,"",AD38/D38)</f>
        <v>0.92896174863387981</v>
      </c>
      <c r="AD38" s="23" t="s">
        <v>107</v>
      </c>
      <c r="AE38" s="5">
        <f t="shared" si="11"/>
        <v>0.93169398907103829</v>
      </c>
      <c r="AF38" s="23">
        <v>341</v>
      </c>
      <c r="AG38" s="5">
        <f t="shared" si="12"/>
        <v>0.89890710382513661</v>
      </c>
      <c r="AH38" s="23" t="s">
        <v>147</v>
      </c>
      <c r="AI38" s="5">
        <f t="shared" si="13"/>
        <v>0.89344262295081966</v>
      </c>
      <c r="AJ38" s="23" t="s">
        <v>150</v>
      </c>
      <c r="AK38" s="5">
        <f t="shared" si="14"/>
        <v>0.88797814207650272</v>
      </c>
      <c r="AL38" s="23" t="s">
        <v>81</v>
      </c>
    </row>
    <row r="39" spans="2:38" ht="15" customHeight="1" thickBot="1" x14ac:dyDescent="0.35">
      <c r="B39" s="2" t="s">
        <v>6</v>
      </c>
      <c r="C39" s="5">
        <v>1</v>
      </c>
      <c r="D39" s="6">
        <v>539</v>
      </c>
      <c r="E39" s="5">
        <f t="shared" si="1"/>
        <v>0.90909090909090906</v>
      </c>
      <c r="F39" s="6">
        <v>490</v>
      </c>
      <c r="G39" s="5">
        <f t="shared" si="2"/>
        <v>0.92022263450834885</v>
      </c>
      <c r="H39" s="6">
        <v>496</v>
      </c>
      <c r="I39" s="5">
        <f t="shared" si="3"/>
        <v>0.97773654916512054</v>
      </c>
      <c r="J39" s="6">
        <v>527</v>
      </c>
      <c r="K39" s="5">
        <f t="shared" si="4"/>
        <v>0.96660482374768086</v>
      </c>
      <c r="L39" s="6">
        <v>521</v>
      </c>
      <c r="M39" s="5">
        <f t="shared" si="5"/>
        <v>0.96660482374768086</v>
      </c>
      <c r="N39" s="6">
        <v>521</v>
      </c>
      <c r="O39" s="5">
        <f t="shared" si="6"/>
        <v>0.96660482374768086</v>
      </c>
      <c r="P39" s="6">
        <v>521</v>
      </c>
      <c r="Q39" s="5">
        <f>IF(R39/D39=0,"",R39/D39)</f>
        <v>0.96660482374768086</v>
      </c>
      <c r="R39" s="20">
        <v>521</v>
      </c>
      <c r="S39" s="5">
        <f t="shared" si="7"/>
        <v>0.96660482374768086</v>
      </c>
      <c r="T39" s="20">
        <v>521</v>
      </c>
      <c r="U39" s="18">
        <f t="shared" si="8"/>
        <v>0.96660482374768086</v>
      </c>
      <c r="V39" s="20">
        <v>521</v>
      </c>
      <c r="W39" s="5">
        <f>IF(X39/D39=0,"",X39/D39)</f>
        <v>0.96660482374768086</v>
      </c>
      <c r="X39" s="23" t="s">
        <v>24</v>
      </c>
      <c r="Y39" s="18">
        <f t="shared" si="9"/>
        <v>0.96660482374768086</v>
      </c>
      <c r="Z39" s="20" t="s">
        <v>24</v>
      </c>
      <c r="AA39" s="5">
        <f t="shared" si="10"/>
        <v>0.92764378478664189</v>
      </c>
      <c r="AB39" s="23" t="s">
        <v>65</v>
      </c>
      <c r="AC39" s="5">
        <f t="shared" si="15"/>
        <v>0.92764378478664189</v>
      </c>
      <c r="AD39" s="23" t="s">
        <v>65</v>
      </c>
      <c r="AE39" s="5">
        <f t="shared" si="11"/>
        <v>0.92764378478664189</v>
      </c>
      <c r="AF39" s="23">
        <v>500</v>
      </c>
      <c r="AG39" s="5">
        <f t="shared" si="12"/>
        <v>0.92764378478664189</v>
      </c>
      <c r="AH39" s="23" t="s">
        <v>65</v>
      </c>
      <c r="AI39" s="5">
        <f t="shared" si="13"/>
        <v>0.92764378478664189</v>
      </c>
      <c r="AJ39" s="23" t="s">
        <v>65</v>
      </c>
      <c r="AK39" s="5">
        <f t="shared" si="14"/>
        <v>0.92764378478664189</v>
      </c>
      <c r="AL39" s="23" t="s">
        <v>65</v>
      </c>
    </row>
    <row r="40" spans="2:38" ht="15" customHeight="1" thickBot="1" x14ac:dyDescent="0.35">
      <c r="B40" s="2" t="s">
        <v>7</v>
      </c>
      <c r="C40" s="5">
        <v>1</v>
      </c>
      <c r="D40" s="6">
        <v>506</v>
      </c>
      <c r="E40" s="5">
        <f t="shared" si="1"/>
        <v>0.82015810276679846</v>
      </c>
      <c r="F40" s="6">
        <v>415</v>
      </c>
      <c r="G40" s="5">
        <f t="shared" si="2"/>
        <v>0.82015810276679846</v>
      </c>
      <c r="H40" s="6">
        <v>415</v>
      </c>
      <c r="I40" s="5">
        <f t="shared" si="3"/>
        <v>0.84387351778656128</v>
      </c>
      <c r="J40" s="6">
        <v>427</v>
      </c>
      <c r="K40" s="5">
        <f t="shared" si="4"/>
        <v>0.84980237154150196</v>
      </c>
      <c r="L40" s="6">
        <v>430</v>
      </c>
      <c r="M40" s="5">
        <f t="shared" si="5"/>
        <v>0.85573122529644263</v>
      </c>
      <c r="N40" s="6">
        <v>433</v>
      </c>
      <c r="O40" s="5">
        <f t="shared" si="6"/>
        <v>0.90316205533596838</v>
      </c>
      <c r="P40" s="6">
        <v>457</v>
      </c>
      <c r="Q40" s="5">
        <f>IF(R40/D40=0,"",R40/D40)</f>
        <v>0.90316205533596838</v>
      </c>
      <c r="R40" s="20">
        <v>457</v>
      </c>
      <c r="S40" s="5">
        <f t="shared" si="7"/>
        <v>1.0573122529644268</v>
      </c>
      <c r="T40" s="20">
        <v>535</v>
      </c>
      <c r="U40" s="18">
        <f t="shared" si="8"/>
        <v>0.89920948616600793</v>
      </c>
      <c r="V40" s="20">
        <v>455</v>
      </c>
      <c r="W40" s="5">
        <f>IF(X40/D40=0,"",X40/D40)</f>
        <v>0.90909090909090906</v>
      </c>
      <c r="X40" s="23" t="s">
        <v>25</v>
      </c>
      <c r="Y40" s="18">
        <f t="shared" si="9"/>
        <v>0.90909090909090906</v>
      </c>
      <c r="Z40" s="20" t="s">
        <v>25</v>
      </c>
      <c r="AA40" s="5">
        <f t="shared" si="10"/>
        <v>0.90909090909090906</v>
      </c>
      <c r="AB40" s="23" t="s">
        <v>25</v>
      </c>
      <c r="AC40" s="5">
        <f t="shared" si="15"/>
        <v>0.90909090909090906</v>
      </c>
      <c r="AD40" s="23" t="s">
        <v>25</v>
      </c>
      <c r="AE40" s="5">
        <f t="shared" si="11"/>
        <v>0.90909090909090906</v>
      </c>
      <c r="AF40" s="23">
        <v>460</v>
      </c>
      <c r="AG40" s="5">
        <f t="shared" si="12"/>
        <v>0.90909090909090906</v>
      </c>
      <c r="AH40" s="23" t="s">
        <v>25</v>
      </c>
      <c r="AI40" s="5">
        <f t="shared" si="13"/>
        <v>0.90909090909090906</v>
      </c>
      <c r="AJ40" s="23" t="s">
        <v>25</v>
      </c>
      <c r="AK40" s="5">
        <f t="shared" si="14"/>
        <v>0.90909090909090906</v>
      </c>
      <c r="AL40" s="23" t="s">
        <v>25</v>
      </c>
    </row>
    <row r="41" spans="2:38" x14ac:dyDescent="0.3">
      <c r="B41" s="17" t="s">
        <v>127</v>
      </c>
      <c r="C41" s="17"/>
      <c r="D41" s="17"/>
      <c r="E41" s="17"/>
      <c r="F41" s="17"/>
      <c r="G41" s="17"/>
      <c r="H41" s="17"/>
      <c r="I41" s="17"/>
      <c r="J41" s="17"/>
      <c r="K41" s="17"/>
      <c r="L41" s="17"/>
      <c r="M41" s="17"/>
      <c r="N41" s="17"/>
      <c r="O41" s="17"/>
      <c r="P41" s="17"/>
    </row>
    <row r="42" spans="2:38" ht="14.4" customHeight="1" x14ac:dyDescent="0.3">
      <c r="B42" s="40" t="s">
        <v>126</v>
      </c>
      <c r="C42" s="40"/>
      <c r="D42" s="40"/>
      <c r="E42" s="40"/>
      <c r="F42" s="40"/>
      <c r="G42" s="40"/>
      <c r="H42" s="40"/>
      <c r="I42" s="40"/>
      <c r="J42" s="40"/>
      <c r="K42" s="40"/>
      <c r="L42" s="40"/>
      <c r="M42" s="40"/>
      <c r="N42" s="40"/>
      <c r="O42" s="40"/>
      <c r="P42" s="40"/>
      <c r="Q42" s="40"/>
      <c r="R42" s="40"/>
      <c r="S42" s="40"/>
      <c r="T42" s="40"/>
      <c r="U42" s="40"/>
      <c r="V42" s="40"/>
      <c r="W42" s="40"/>
      <c r="X42" s="40"/>
      <c r="Y42" s="40"/>
    </row>
    <row r="43" spans="2:38" ht="18.600000000000001" customHeight="1" x14ac:dyDescent="0.3">
      <c r="B43" s="40"/>
      <c r="C43" s="40"/>
      <c r="D43" s="40"/>
      <c r="E43" s="40"/>
      <c r="F43" s="40"/>
      <c r="G43" s="40"/>
      <c r="H43" s="40"/>
      <c r="I43" s="40"/>
      <c r="J43" s="40"/>
      <c r="K43" s="40"/>
      <c r="L43" s="40"/>
      <c r="M43" s="40"/>
      <c r="N43" s="40"/>
      <c r="O43" s="40"/>
      <c r="P43" s="40"/>
      <c r="Q43" s="40"/>
      <c r="R43" s="40"/>
      <c r="S43" s="40"/>
      <c r="T43" s="40"/>
      <c r="U43" s="40"/>
      <c r="V43" s="40"/>
      <c r="W43" s="40"/>
      <c r="X43" s="40"/>
      <c r="Y43" s="40"/>
    </row>
    <row r="60" spans="1:38" ht="15" thickBot="1" x14ac:dyDescent="0.35">
      <c r="A60" s="11"/>
      <c r="B60" s="11"/>
      <c r="C60" s="11"/>
      <c r="D60" s="11"/>
      <c r="E60" s="11"/>
      <c r="F60" s="11"/>
      <c r="G60" s="11"/>
      <c r="H60" s="11"/>
      <c r="I60" s="11"/>
      <c r="J60" s="11"/>
      <c r="K60" s="11"/>
      <c r="L60" s="11"/>
      <c r="M60" s="11"/>
      <c r="N60" s="11"/>
      <c r="O60" s="11"/>
      <c r="P60" s="11"/>
      <c r="Q60" s="11"/>
    </row>
    <row r="61" spans="1:38" x14ac:dyDescent="0.3">
      <c r="R61" s="22"/>
      <c r="S61" s="22"/>
      <c r="T61" s="22"/>
      <c r="U61" s="22"/>
      <c r="V61" s="22"/>
      <c r="W61" s="22"/>
      <c r="X61" s="22"/>
      <c r="Y61" s="22"/>
      <c r="Z61" s="22"/>
      <c r="AA61" s="22"/>
      <c r="AB61" s="22"/>
      <c r="AC61" s="22"/>
      <c r="AD61" s="22"/>
      <c r="AE61" s="22"/>
      <c r="AF61" s="22"/>
      <c r="AG61" s="22"/>
      <c r="AH61" s="22"/>
      <c r="AI61" s="22"/>
      <c r="AJ61" s="22"/>
      <c r="AK61" s="22"/>
      <c r="AL61" s="22"/>
    </row>
    <row r="62" spans="1:38" ht="15" thickBot="1" x14ac:dyDescent="0.35">
      <c r="R62" s="11"/>
      <c r="S62" s="11"/>
      <c r="T62" s="11"/>
      <c r="U62" s="11"/>
      <c r="V62" s="11"/>
      <c r="W62" s="11"/>
      <c r="X62" s="11"/>
      <c r="Y62" s="11"/>
      <c r="Z62" s="11"/>
      <c r="AA62" s="11"/>
      <c r="AB62" s="11"/>
      <c r="AC62" s="11"/>
      <c r="AD62" s="11"/>
      <c r="AE62" s="11"/>
      <c r="AF62" s="11"/>
      <c r="AG62" s="11"/>
      <c r="AH62" s="11"/>
      <c r="AI62" s="11"/>
      <c r="AJ62" s="11"/>
      <c r="AK62" s="11"/>
      <c r="AL62" s="11"/>
    </row>
    <row r="63" spans="1:38" s="10" customFormat="1" ht="21.6" customHeight="1" thickBot="1" x14ac:dyDescent="0.45">
      <c r="B63" s="33" t="s">
        <v>16</v>
      </c>
      <c r="C63" s="34"/>
      <c r="D63" s="34"/>
      <c r="E63" s="34"/>
      <c r="F63" s="34"/>
      <c r="G63" s="34"/>
      <c r="H63" s="34"/>
      <c r="I63" s="34"/>
      <c r="J63" s="34"/>
      <c r="K63" s="34"/>
      <c r="L63" s="34"/>
      <c r="M63" s="34"/>
      <c r="N63" s="34"/>
      <c r="O63" s="34"/>
      <c r="P63" s="34"/>
      <c r="Q63" s="34"/>
      <c r="R63" s="34"/>
      <c r="S63" s="34"/>
      <c r="T63" s="34"/>
      <c r="U63" s="34"/>
      <c r="V63" s="34"/>
      <c r="W63" s="33"/>
      <c r="X63" s="34"/>
      <c r="Y63" s="34"/>
      <c r="Z63" s="34"/>
      <c r="AA63" s="34"/>
      <c r="AB63" s="34"/>
      <c r="AC63" s="34"/>
      <c r="AD63" s="34"/>
      <c r="AE63" s="34"/>
      <c r="AF63" s="34"/>
      <c r="AG63" s="34"/>
      <c r="AH63" s="34"/>
      <c r="AI63" s="34"/>
      <c r="AJ63" s="34"/>
      <c r="AK63" s="34"/>
      <c r="AL63" s="35"/>
    </row>
    <row r="64" spans="1:38" s="10" customFormat="1" ht="21.6" customHeight="1" thickBot="1" x14ac:dyDescent="0.45">
      <c r="B64" s="33" t="s">
        <v>9</v>
      </c>
      <c r="C64" s="34"/>
      <c r="D64" s="34"/>
      <c r="E64" s="34"/>
      <c r="F64" s="34"/>
      <c r="G64" s="34"/>
      <c r="H64" s="34"/>
      <c r="I64" s="34"/>
      <c r="J64" s="34"/>
      <c r="K64" s="34"/>
      <c r="L64" s="34"/>
      <c r="M64" s="34"/>
      <c r="N64" s="34"/>
      <c r="O64" s="34"/>
      <c r="P64" s="34"/>
      <c r="Q64" s="34"/>
      <c r="R64" s="34"/>
      <c r="S64" s="34"/>
      <c r="T64" s="34"/>
      <c r="U64" s="34"/>
      <c r="V64" s="34"/>
      <c r="W64" s="33">
        <v>2023</v>
      </c>
      <c r="X64" s="34"/>
      <c r="Y64" s="34"/>
      <c r="Z64" s="34"/>
      <c r="AA64" s="34"/>
      <c r="AB64" s="34"/>
      <c r="AC64" s="34"/>
      <c r="AD64" s="34"/>
      <c r="AE64" s="34"/>
      <c r="AF64" s="34"/>
      <c r="AG64" s="34"/>
      <c r="AH64" s="34"/>
      <c r="AI64" s="34"/>
      <c r="AJ64" s="34"/>
      <c r="AK64" s="34"/>
      <c r="AL64" s="35"/>
    </row>
    <row r="65" spans="2:38" ht="15" thickBot="1" x14ac:dyDescent="0.35">
      <c r="B65" s="1"/>
      <c r="C65" s="41">
        <v>43862</v>
      </c>
      <c r="D65" s="42"/>
      <c r="E65" s="31">
        <v>44681</v>
      </c>
      <c r="F65" s="32"/>
      <c r="G65" s="31">
        <v>44712</v>
      </c>
      <c r="H65" s="32"/>
      <c r="I65" s="31">
        <v>44742</v>
      </c>
      <c r="J65" s="32"/>
      <c r="K65" s="31">
        <v>44773</v>
      </c>
      <c r="L65" s="32"/>
      <c r="M65" s="31">
        <v>44804</v>
      </c>
      <c r="N65" s="32"/>
      <c r="O65" s="31">
        <v>44834</v>
      </c>
      <c r="P65" s="32"/>
      <c r="Q65" s="31">
        <v>44865</v>
      </c>
      <c r="R65" s="32"/>
      <c r="S65" s="31">
        <v>45260</v>
      </c>
      <c r="T65" s="32"/>
      <c r="U65" s="31">
        <v>45291</v>
      </c>
      <c r="V65" s="32"/>
      <c r="W65" s="31">
        <v>44957</v>
      </c>
      <c r="X65" s="32"/>
      <c r="Y65" s="31">
        <v>44985</v>
      </c>
      <c r="Z65" s="32"/>
      <c r="AA65" s="31">
        <v>45016</v>
      </c>
      <c r="AB65" s="32"/>
      <c r="AC65" s="31">
        <v>45046</v>
      </c>
      <c r="AD65" s="32"/>
      <c r="AE65" s="31">
        <v>45077</v>
      </c>
      <c r="AF65" s="32"/>
      <c r="AG65" s="31">
        <v>45107</v>
      </c>
      <c r="AH65" s="36"/>
      <c r="AI65" s="31">
        <v>45138</v>
      </c>
      <c r="AJ65" s="32"/>
      <c r="AK65" s="31">
        <v>45169</v>
      </c>
      <c r="AL65" s="32"/>
    </row>
    <row r="66" spans="2:38" ht="15" thickBot="1" x14ac:dyDescent="0.35">
      <c r="B66" s="2"/>
      <c r="C66" s="4" t="s">
        <v>0</v>
      </c>
      <c r="D66" s="8" t="s">
        <v>1</v>
      </c>
      <c r="E66" s="4" t="s">
        <v>0</v>
      </c>
      <c r="F66" s="4" t="s">
        <v>2</v>
      </c>
      <c r="G66" s="4" t="s">
        <v>0</v>
      </c>
      <c r="H66" s="4" t="s">
        <v>2</v>
      </c>
      <c r="I66" s="4" t="s">
        <v>0</v>
      </c>
      <c r="J66" s="4" t="s">
        <v>2</v>
      </c>
      <c r="K66" s="4" t="s">
        <v>0</v>
      </c>
      <c r="L66" s="4" t="s">
        <v>2</v>
      </c>
      <c r="M66" s="4" t="s">
        <v>0</v>
      </c>
      <c r="N66" s="4" t="s">
        <v>2</v>
      </c>
      <c r="O66" s="4" t="s">
        <v>0</v>
      </c>
      <c r="P66" s="4" t="s">
        <v>2</v>
      </c>
      <c r="Q66" s="4" t="s">
        <v>0</v>
      </c>
      <c r="R66" s="4" t="s">
        <v>2</v>
      </c>
      <c r="S66" s="4" t="s">
        <v>0</v>
      </c>
      <c r="T66" s="4" t="s">
        <v>2</v>
      </c>
      <c r="U66" s="4" t="s">
        <v>0</v>
      </c>
      <c r="V66" s="4" t="s">
        <v>2</v>
      </c>
      <c r="W66" s="4" t="s">
        <v>0</v>
      </c>
      <c r="X66" s="4" t="s">
        <v>2</v>
      </c>
      <c r="Y66" s="4" t="s">
        <v>0</v>
      </c>
      <c r="Z66" s="4" t="s">
        <v>2</v>
      </c>
      <c r="AA66" s="4" t="s">
        <v>0</v>
      </c>
      <c r="AB66" s="4" t="s">
        <v>2</v>
      </c>
      <c r="AC66" s="4" t="s">
        <v>0</v>
      </c>
      <c r="AD66" s="4" t="s">
        <v>2</v>
      </c>
      <c r="AE66" s="4" t="s">
        <v>0</v>
      </c>
      <c r="AF66" s="4" t="s">
        <v>2</v>
      </c>
      <c r="AG66" s="4" t="s">
        <v>0</v>
      </c>
      <c r="AH66" s="4" t="s">
        <v>2</v>
      </c>
      <c r="AI66" s="4" t="s">
        <v>0</v>
      </c>
      <c r="AJ66" s="4" t="s">
        <v>2</v>
      </c>
      <c r="AK66" s="4" t="s">
        <v>0</v>
      </c>
      <c r="AL66" s="4" t="s">
        <v>2</v>
      </c>
    </row>
    <row r="67" spans="2:38" ht="15" thickBot="1" x14ac:dyDescent="0.35">
      <c r="B67" s="2" t="s">
        <v>3</v>
      </c>
      <c r="C67" s="7">
        <v>1</v>
      </c>
      <c r="D67" s="9">
        <v>8457</v>
      </c>
      <c r="E67" s="5">
        <f>IF(F67/D67=0,"",F67/D67)</f>
        <v>0.39032753931654252</v>
      </c>
      <c r="F67" s="6">
        <v>3301</v>
      </c>
      <c r="G67" s="5">
        <f>IF(H67/D67=0,"",H67/D67)</f>
        <v>0.50076859406408891</v>
      </c>
      <c r="H67" s="3">
        <v>4235</v>
      </c>
      <c r="I67" s="5">
        <f>IF(J67/D67=0,"",J67/D67)</f>
        <v>0.55669859288163648</v>
      </c>
      <c r="J67" s="3">
        <v>4708</v>
      </c>
      <c r="K67" s="5">
        <f>IF(L67/D67=0,"",L67/D67)</f>
        <v>0.51223838240510822</v>
      </c>
      <c r="L67" s="3">
        <v>4332</v>
      </c>
      <c r="M67" s="5">
        <f>IF(N67/D67=0,"",N67/D67)</f>
        <v>0.64479129715028971</v>
      </c>
      <c r="N67" s="3">
        <v>5453</v>
      </c>
      <c r="O67" s="5">
        <f>IF(P67/D67=0,"",P67/D67)</f>
        <v>0.69386307201135156</v>
      </c>
      <c r="P67" s="3">
        <v>5868</v>
      </c>
      <c r="Q67" s="5">
        <f>IF(R67/D67=0,"",R67/D67)</f>
        <v>0.76906704505143664</v>
      </c>
      <c r="R67" s="3">
        <v>6504</v>
      </c>
      <c r="S67" s="5">
        <f>IF(T67/D67=0,"",T67/D67)</f>
        <v>0.79626345039612156</v>
      </c>
      <c r="T67" s="20">
        <v>6734</v>
      </c>
      <c r="U67" s="5">
        <f>IF(V67/D67=0,"",V67/D67)</f>
        <v>0.69540026013952938</v>
      </c>
      <c r="V67" s="20">
        <v>5881</v>
      </c>
      <c r="W67" s="5">
        <f>IF(X67/D67=0,"",X67/D67)</f>
        <v>0.75133025895707695</v>
      </c>
      <c r="X67" s="19" t="s">
        <v>26</v>
      </c>
      <c r="Y67" s="5">
        <f>IF(Z67/D67=0,"",Z67/D67)</f>
        <v>0.79732765756178314</v>
      </c>
      <c r="Z67" s="20" t="s">
        <v>66</v>
      </c>
      <c r="AA67" s="5">
        <f>IF(AB67/D67=0,"",AB67/D67)</f>
        <v>0.8931063024713255</v>
      </c>
      <c r="AB67" s="19" t="s">
        <v>71</v>
      </c>
      <c r="AC67" s="5">
        <f>IF(AD67/D67=0,"",AD67/D67)</f>
        <v>0.71053565094004967</v>
      </c>
      <c r="AD67" s="19" t="s">
        <v>108</v>
      </c>
      <c r="AE67" s="5">
        <f>IF(AF67/D67=0,"",AF67/D67)</f>
        <v>0.76906704505143664</v>
      </c>
      <c r="AF67" s="19" t="s">
        <v>128</v>
      </c>
      <c r="AG67" s="30">
        <f>IF(AH67/D67=0,"",AH67/D67)</f>
        <v>0.94312403925741994</v>
      </c>
      <c r="AH67" s="19" t="s">
        <v>152</v>
      </c>
      <c r="AI67" s="30">
        <f>IF(AJ67/D67=0,"",AJ67/D67)</f>
        <v>0.94312403925741994</v>
      </c>
      <c r="AJ67" s="19" t="s">
        <v>152</v>
      </c>
      <c r="AK67" s="5">
        <f>IF(AL67/D67=0,"",AL67/D67)</f>
        <v>0.96038784438926328</v>
      </c>
      <c r="AL67" s="19" t="s">
        <v>161</v>
      </c>
    </row>
    <row r="68" spans="2:38" ht="15" thickBot="1" x14ac:dyDescent="0.35">
      <c r="B68" s="2" t="s">
        <v>4</v>
      </c>
      <c r="C68" s="7">
        <v>1</v>
      </c>
      <c r="D68" s="9">
        <v>8130</v>
      </c>
      <c r="E68" s="5">
        <f t="shared" ref="E68:E71" si="16">IF(F68/D68=0,"",F68/D68)</f>
        <v>0.62189421894218944</v>
      </c>
      <c r="F68" s="6">
        <v>5056</v>
      </c>
      <c r="G68" s="5">
        <f t="shared" ref="G68:G71" si="17">IF(H68/D68=0,"",H68/D68)</f>
        <v>0.86039360393603936</v>
      </c>
      <c r="H68" s="3">
        <v>6995</v>
      </c>
      <c r="I68" s="5">
        <f t="shared" ref="I68:I71" si="18">IF(J68/D68=0,"",J68/D68)</f>
        <v>0.86014760147601477</v>
      </c>
      <c r="J68" s="3">
        <v>6993</v>
      </c>
      <c r="K68" s="5">
        <f t="shared" ref="K68:K71" si="19">IF(L68/D68=0,"",L68/D68)</f>
        <v>0.76322263222632225</v>
      </c>
      <c r="L68" s="3">
        <v>6205</v>
      </c>
      <c r="M68" s="5">
        <f t="shared" ref="M68:M71" si="20">IF(N68/D68=0,"",N68/D68)</f>
        <v>1.1097170971709718</v>
      </c>
      <c r="N68" s="3">
        <v>9022</v>
      </c>
      <c r="O68" s="5">
        <f t="shared" ref="O68:O71" si="21">IF(P68/D68=0,"",P68/D68)</f>
        <v>1.1714637146371463</v>
      </c>
      <c r="P68" s="3">
        <v>9524</v>
      </c>
      <c r="Q68" s="5">
        <f>IF(R68/D68=0,"",R68/D68)</f>
        <v>1.254858548585486</v>
      </c>
      <c r="R68" s="3">
        <v>10202</v>
      </c>
      <c r="S68" s="5">
        <f t="shared" ref="S68:S71" si="22">IF(T68/D68=0,"",T68/D68)</f>
        <v>1.3115621156211563</v>
      </c>
      <c r="T68" s="20">
        <v>10663</v>
      </c>
      <c r="U68" s="5">
        <f t="shared" ref="U68:U71" si="23">IF(V68/D68=0,"",V68/D68)</f>
        <v>0.99237392373923738</v>
      </c>
      <c r="V68" s="20">
        <v>8068</v>
      </c>
      <c r="W68" s="5">
        <f>IF(X68/D68=0,"",X68/D68)</f>
        <v>1.1600246002460024</v>
      </c>
      <c r="X68" s="19" t="s">
        <v>27</v>
      </c>
      <c r="Y68" s="5">
        <f t="shared" ref="Y68:Y71" si="24">IF(Z68/D68=0,"",Z68/D68)</f>
        <v>1.1886838868388685</v>
      </c>
      <c r="Z68" s="20" t="s">
        <v>67</v>
      </c>
      <c r="AA68" s="5">
        <f t="shared" ref="AA68:AA71" si="25">IF(AB68/D68=0,"",AB68/D68)</f>
        <v>1.3945879458794588</v>
      </c>
      <c r="AB68" s="19" t="s">
        <v>72</v>
      </c>
      <c r="AC68" s="5">
        <f t="shared" ref="AC68:AC71" si="26">IF(AD68/D68=0,"",AD68/D68)</f>
        <v>0.97232472324723251</v>
      </c>
      <c r="AD68" s="19" t="s">
        <v>109</v>
      </c>
      <c r="AE68" s="5">
        <f t="shared" ref="AE68:AE71" si="27">IF(AF68/D68=0,"",AF68/D68)</f>
        <v>1.3257072570725708</v>
      </c>
      <c r="AF68" s="19" t="s">
        <v>129</v>
      </c>
      <c r="AG68" s="30">
        <f t="shared" ref="AG68:AG71" si="28">IF(AH68/D68=0,"",AH68/D68)</f>
        <v>1.427060270602706</v>
      </c>
      <c r="AH68" s="19" t="s">
        <v>153</v>
      </c>
      <c r="AI68" s="30">
        <f t="shared" ref="AI68:AI71" si="29">IF(AJ68/D68=0,"",AJ68/D68)</f>
        <v>1.0261992619926199</v>
      </c>
      <c r="AJ68" s="19" t="s">
        <v>157</v>
      </c>
      <c r="AK68" s="5">
        <f t="shared" ref="AK68:AK71" si="30">IF(AL68/D68=0,"",AL68/D68)</f>
        <v>1.3900369003690036</v>
      </c>
      <c r="AL68" s="19" t="s">
        <v>162</v>
      </c>
    </row>
    <row r="69" spans="2:38" ht="15" thickBot="1" x14ac:dyDescent="0.35">
      <c r="B69" s="2" t="s">
        <v>5</v>
      </c>
      <c r="C69" s="7">
        <v>1</v>
      </c>
      <c r="D69" s="9">
        <v>5282</v>
      </c>
      <c r="E69" s="5">
        <f t="shared" si="16"/>
        <v>0.51798561151079137</v>
      </c>
      <c r="F69" s="6">
        <v>2736</v>
      </c>
      <c r="G69" s="5">
        <f t="shared" si="17"/>
        <v>0.79799318439984857</v>
      </c>
      <c r="H69" s="6">
        <v>4215</v>
      </c>
      <c r="I69" s="5">
        <f t="shared" si="18"/>
        <v>0.70806512684589173</v>
      </c>
      <c r="J69" s="6">
        <v>3740</v>
      </c>
      <c r="K69" s="5">
        <f t="shared" si="19"/>
        <v>0.57724346838318819</v>
      </c>
      <c r="L69" s="6">
        <v>3049</v>
      </c>
      <c r="M69" s="5">
        <f t="shared" si="20"/>
        <v>0.76353653918970088</v>
      </c>
      <c r="N69" s="6">
        <v>4033</v>
      </c>
      <c r="O69" s="5">
        <f t="shared" si="21"/>
        <v>0.77054146156758807</v>
      </c>
      <c r="P69" s="6">
        <v>4070</v>
      </c>
      <c r="Q69" s="5">
        <f>IF(R69/D69=0,"",R69/D69)</f>
        <v>0.81843998485422187</v>
      </c>
      <c r="R69" s="6">
        <v>4323</v>
      </c>
      <c r="S69" s="5">
        <f t="shared" si="22"/>
        <v>0.87353275274517228</v>
      </c>
      <c r="T69" s="20">
        <v>4614</v>
      </c>
      <c r="U69" s="5">
        <f t="shared" si="23"/>
        <v>0.66944339265429764</v>
      </c>
      <c r="V69" s="20">
        <v>3536</v>
      </c>
      <c r="W69" s="5">
        <f>IF(X69/D69=0,"",X69/D69)</f>
        <v>0.9195380537675123</v>
      </c>
      <c r="X69" s="20" t="s">
        <v>28</v>
      </c>
      <c r="Y69" s="5">
        <f t="shared" si="24"/>
        <v>0.85478985232866334</v>
      </c>
      <c r="Z69" s="20" t="s">
        <v>68</v>
      </c>
      <c r="AA69" s="5">
        <f t="shared" si="25"/>
        <v>0.92446043165467628</v>
      </c>
      <c r="AB69" s="20" t="s">
        <v>73</v>
      </c>
      <c r="AC69" s="5">
        <f t="shared" si="26"/>
        <v>0.70200681560015143</v>
      </c>
      <c r="AD69" s="20" t="s">
        <v>110</v>
      </c>
      <c r="AE69" s="5">
        <f t="shared" si="27"/>
        <v>0.9255963650132526</v>
      </c>
      <c r="AF69" s="20" t="s">
        <v>130</v>
      </c>
      <c r="AG69" s="30">
        <f t="shared" si="28"/>
        <v>0.94661113214691406</v>
      </c>
      <c r="AH69" s="20" t="s">
        <v>154</v>
      </c>
      <c r="AI69" s="30">
        <f t="shared" si="29"/>
        <v>0.71241953805376756</v>
      </c>
      <c r="AJ69" s="20" t="s">
        <v>158</v>
      </c>
      <c r="AK69" s="5">
        <f t="shared" si="30"/>
        <v>0.94149943203332076</v>
      </c>
      <c r="AL69" s="20" t="s">
        <v>163</v>
      </c>
    </row>
    <row r="70" spans="2:38" ht="15" thickBot="1" x14ac:dyDescent="0.35">
      <c r="B70" s="2" t="s">
        <v>6</v>
      </c>
      <c r="C70" s="7">
        <v>1</v>
      </c>
      <c r="D70" s="9">
        <v>8127</v>
      </c>
      <c r="E70" s="5">
        <f t="shared" si="16"/>
        <v>0.45342684877568601</v>
      </c>
      <c r="F70" s="6">
        <v>3685</v>
      </c>
      <c r="G70" s="5">
        <f t="shared" si="17"/>
        <v>0.50018456995201177</v>
      </c>
      <c r="H70" s="6">
        <v>4065</v>
      </c>
      <c r="I70" s="5">
        <f t="shared" si="18"/>
        <v>0.46179401993355484</v>
      </c>
      <c r="J70" s="6">
        <v>3753</v>
      </c>
      <c r="K70" s="5">
        <f t="shared" si="19"/>
        <v>0.66974283253353017</v>
      </c>
      <c r="L70" s="6">
        <v>5443</v>
      </c>
      <c r="M70" s="5">
        <f t="shared" si="20"/>
        <v>0.71994585948074319</v>
      </c>
      <c r="N70" s="6">
        <v>5851</v>
      </c>
      <c r="O70" s="5">
        <f t="shared" si="21"/>
        <v>0.67392641811246468</v>
      </c>
      <c r="P70" s="6">
        <v>5477</v>
      </c>
      <c r="Q70" s="5">
        <f>IF(R70/D70=0,"",R70/D70)</f>
        <v>0.67921742340346991</v>
      </c>
      <c r="R70" s="6">
        <v>5520</v>
      </c>
      <c r="S70" s="5">
        <f t="shared" si="22"/>
        <v>0.71859234649932324</v>
      </c>
      <c r="T70" s="20">
        <v>5840</v>
      </c>
      <c r="U70" s="5">
        <f t="shared" si="23"/>
        <v>0.68770764119601324</v>
      </c>
      <c r="V70" s="20">
        <v>5589</v>
      </c>
      <c r="W70" s="5">
        <f>IF(X70/D70=0,"",X70/D70)</f>
        <v>0.76805709363848895</v>
      </c>
      <c r="X70" s="20" t="s">
        <v>29</v>
      </c>
      <c r="Y70" s="5">
        <f t="shared" si="24"/>
        <v>0.73791066814322626</v>
      </c>
      <c r="Z70" s="20" t="s">
        <v>69</v>
      </c>
      <c r="AA70" s="5">
        <f t="shared" si="25"/>
        <v>0.77224067921742345</v>
      </c>
      <c r="AB70" s="20" t="s">
        <v>74</v>
      </c>
      <c r="AC70" s="5">
        <f t="shared" si="26"/>
        <v>0.70604158976251996</v>
      </c>
      <c r="AD70" s="20" t="s">
        <v>111</v>
      </c>
      <c r="AE70" s="5">
        <f t="shared" si="27"/>
        <v>0.78466838931955207</v>
      </c>
      <c r="AF70" s="20" t="s">
        <v>131</v>
      </c>
      <c r="AG70" s="30">
        <f t="shared" si="28"/>
        <v>0.84557647348345022</v>
      </c>
      <c r="AH70" s="20" t="s">
        <v>155</v>
      </c>
      <c r="AI70" s="30">
        <f t="shared" si="29"/>
        <v>0.57376645748738775</v>
      </c>
      <c r="AJ70" s="20" t="s">
        <v>159</v>
      </c>
      <c r="AK70" s="5">
        <f t="shared" si="30"/>
        <v>0.68266272917435711</v>
      </c>
      <c r="AL70" s="20" t="s">
        <v>164</v>
      </c>
    </row>
    <row r="71" spans="2:38" ht="15" thickBot="1" x14ac:dyDescent="0.35">
      <c r="B71" s="2" t="s">
        <v>7</v>
      </c>
      <c r="C71" s="7">
        <v>1</v>
      </c>
      <c r="D71" s="9">
        <v>7440</v>
      </c>
      <c r="E71" s="5">
        <f t="shared" si="16"/>
        <v>0.71868279569892468</v>
      </c>
      <c r="F71" s="6">
        <v>5347</v>
      </c>
      <c r="G71" s="5">
        <f t="shared" si="17"/>
        <v>1.0704301075268816</v>
      </c>
      <c r="H71" s="6">
        <v>7964</v>
      </c>
      <c r="I71" s="5">
        <f t="shared" si="18"/>
        <v>0.70913978494623653</v>
      </c>
      <c r="J71" s="6">
        <v>5276</v>
      </c>
      <c r="K71" s="5">
        <f t="shared" si="19"/>
        <v>0.71868279569892468</v>
      </c>
      <c r="L71" s="6">
        <v>5347</v>
      </c>
      <c r="M71" s="5">
        <f t="shared" si="20"/>
        <v>0.70672043010752683</v>
      </c>
      <c r="N71" s="6">
        <v>5258</v>
      </c>
      <c r="O71" s="5">
        <f t="shared" si="21"/>
        <v>0.7987903225806452</v>
      </c>
      <c r="P71" s="6">
        <v>5943</v>
      </c>
      <c r="Q71" s="5">
        <f>IF(R71/D71=0,"",R71/D71)</f>
        <v>0.76639784946236555</v>
      </c>
      <c r="R71" s="6">
        <v>5702</v>
      </c>
      <c r="S71" s="5">
        <f t="shared" si="22"/>
        <v>0.83467741935483875</v>
      </c>
      <c r="T71" s="20">
        <v>6210</v>
      </c>
      <c r="U71" s="5">
        <f t="shared" si="23"/>
        <v>0.60067204301075272</v>
      </c>
      <c r="V71" s="20">
        <v>4469</v>
      </c>
      <c r="W71" s="5">
        <f>IF(X71/D71=0,"",X71/D71)</f>
        <v>0.72352150537634408</v>
      </c>
      <c r="X71" s="20" t="s">
        <v>30</v>
      </c>
      <c r="Y71" s="5">
        <f t="shared" si="24"/>
        <v>0.82056451612903225</v>
      </c>
      <c r="Z71" s="20" t="s">
        <v>70</v>
      </c>
      <c r="AA71" s="5">
        <f t="shared" si="25"/>
        <v>0.84462365591397848</v>
      </c>
      <c r="AB71" s="20" t="s">
        <v>75</v>
      </c>
      <c r="AC71" s="5">
        <f t="shared" si="26"/>
        <v>0.61626344086021501</v>
      </c>
      <c r="AD71" s="20" t="s">
        <v>112</v>
      </c>
      <c r="AE71" s="5">
        <f t="shared" si="27"/>
        <v>0.83870967741935487</v>
      </c>
      <c r="AF71" s="20" t="s">
        <v>132</v>
      </c>
      <c r="AG71" s="30">
        <f t="shared" si="28"/>
        <v>0.94798387096774195</v>
      </c>
      <c r="AH71" s="20" t="s">
        <v>156</v>
      </c>
      <c r="AI71" s="30">
        <f t="shared" si="29"/>
        <v>0.59059139784946235</v>
      </c>
      <c r="AJ71" s="20" t="s">
        <v>160</v>
      </c>
      <c r="AK71" s="5">
        <f t="shared" si="30"/>
        <v>0.6850806451612903</v>
      </c>
      <c r="AL71" s="20" t="s">
        <v>165</v>
      </c>
    </row>
    <row r="72" spans="2:38" x14ac:dyDescent="0.3">
      <c r="B72" s="43" t="s">
        <v>21</v>
      </c>
      <c r="C72" s="43"/>
      <c r="D72" s="43"/>
      <c r="E72" s="43"/>
      <c r="F72" s="43"/>
      <c r="G72" s="43"/>
      <c r="H72" s="43"/>
      <c r="I72" s="43"/>
      <c r="J72" s="43"/>
      <c r="K72" s="43"/>
      <c r="L72" s="43"/>
      <c r="M72" s="43"/>
      <c r="N72" s="43"/>
      <c r="O72" s="43"/>
      <c r="P72" s="43"/>
    </row>
    <row r="73" spans="2:38" x14ac:dyDescent="0.3">
      <c r="B73" s="40"/>
      <c r="C73" s="40"/>
      <c r="D73" s="40"/>
      <c r="E73" s="40"/>
      <c r="F73" s="40"/>
      <c r="G73" s="40"/>
      <c r="H73" s="40"/>
      <c r="I73" s="40"/>
      <c r="J73" s="40"/>
      <c r="K73" s="40"/>
      <c r="L73" s="40"/>
      <c r="M73" s="40"/>
      <c r="N73" s="40"/>
      <c r="O73" s="40"/>
      <c r="P73" s="40"/>
    </row>
    <row r="90" spans="1:38" ht="15" thickBot="1" x14ac:dyDescent="0.35">
      <c r="A90" s="11"/>
      <c r="B90" s="11"/>
      <c r="C90" s="11"/>
      <c r="D90" s="11"/>
      <c r="E90" s="11"/>
      <c r="F90" s="11"/>
      <c r="G90" s="11"/>
      <c r="H90" s="11"/>
      <c r="I90" s="11"/>
      <c r="J90" s="11"/>
      <c r="K90" s="11"/>
      <c r="L90" s="11"/>
      <c r="M90" s="11"/>
      <c r="N90" s="11"/>
      <c r="O90" s="11"/>
      <c r="P90" s="11"/>
      <c r="Q90" s="11"/>
    </row>
    <row r="91" spans="1:38" x14ac:dyDescent="0.3">
      <c r="R91" s="22"/>
      <c r="S91" s="22"/>
      <c r="T91" s="22"/>
      <c r="U91" s="22"/>
      <c r="V91" s="22"/>
      <c r="W91" s="22"/>
      <c r="X91" s="22"/>
      <c r="Y91" s="22"/>
      <c r="Z91" s="22"/>
      <c r="AA91" s="22"/>
      <c r="AB91" s="22"/>
      <c r="AC91" s="22"/>
      <c r="AD91" s="22"/>
      <c r="AE91" s="22"/>
      <c r="AF91" s="22"/>
      <c r="AG91" s="22"/>
      <c r="AH91" s="22"/>
      <c r="AI91" s="22"/>
      <c r="AJ91" s="22"/>
      <c r="AK91" s="22"/>
      <c r="AL91" s="22"/>
    </row>
    <row r="92" spans="1:38" ht="15" thickBot="1" x14ac:dyDescent="0.35">
      <c r="R92" s="11"/>
      <c r="S92" s="11"/>
      <c r="T92" s="11"/>
      <c r="U92" s="11"/>
      <c r="V92" s="11"/>
    </row>
    <row r="93" spans="1:38" s="10" customFormat="1" ht="21.6" customHeight="1" thickBot="1" x14ac:dyDescent="0.45">
      <c r="B93" s="33" t="s">
        <v>16</v>
      </c>
      <c r="C93" s="34"/>
      <c r="D93" s="34"/>
      <c r="E93" s="34"/>
      <c r="F93" s="34"/>
      <c r="G93" s="34"/>
      <c r="H93" s="34"/>
      <c r="I93" s="34"/>
      <c r="J93" s="34"/>
      <c r="K93" s="34"/>
      <c r="L93" s="34"/>
      <c r="M93" s="34"/>
      <c r="N93" s="34"/>
      <c r="O93" s="34"/>
      <c r="P93" s="34"/>
      <c r="Q93" s="34"/>
      <c r="R93" s="34"/>
      <c r="S93" s="34"/>
      <c r="T93" s="34"/>
      <c r="U93" s="34"/>
      <c r="V93" s="34"/>
      <c r="W93" s="37"/>
      <c r="X93" s="38"/>
      <c r="Y93" s="38"/>
      <c r="Z93" s="38"/>
      <c r="AA93" s="38"/>
      <c r="AB93" s="38"/>
      <c r="AC93" s="38"/>
      <c r="AD93" s="38"/>
      <c r="AE93" s="38"/>
      <c r="AF93" s="38"/>
      <c r="AG93" s="38"/>
      <c r="AH93" s="38"/>
      <c r="AI93" s="38"/>
      <c r="AJ93" s="38"/>
      <c r="AK93" s="38"/>
      <c r="AL93" s="39"/>
    </row>
    <row r="94" spans="1:38" s="10" customFormat="1" ht="21.6" customHeight="1" thickBot="1" x14ac:dyDescent="0.45">
      <c r="B94" s="33" t="s">
        <v>10</v>
      </c>
      <c r="C94" s="34"/>
      <c r="D94" s="34"/>
      <c r="E94" s="34"/>
      <c r="F94" s="34"/>
      <c r="G94" s="34"/>
      <c r="H94" s="34"/>
      <c r="I94" s="34"/>
      <c r="J94" s="34"/>
      <c r="K94" s="34"/>
      <c r="L94" s="34"/>
      <c r="M94" s="34"/>
      <c r="N94" s="34"/>
      <c r="O94" s="34"/>
      <c r="P94" s="34"/>
      <c r="Q94" s="34"/>
      <c r="R94" s="34"/>
      <c r="S94" s="34"/>
      <c r="T94" s="34"/>
      <c r="U94" s="34"/>
      <c r="V94" s="34"/>
      <c r="W94" s="33">
        <v>2023</v>
      </c>
      <c r="X94" s="34"/>
      <c r="Y94" s="34"/>
      <c r="Z94" s="34"/>
      <c r="AA94" s="34"/>
      <c r="AB94" s="34"/>
      <c r="AC94" s="34"/>
      <c r="AD94" s="34"/>
      <c r="AE94" s="34"/>
      <c r="AF94" s="34"/>
      <c r="AG94" s="34"/>
      <c r="AH94" s="34"/>
      <c r="AI94" s="34"/>
      <c r="AJ94" s="34"/>
      <c r="AK94" s="34"/>
      <c r="AL94" s="35"/>
    </row>
    <row r="95" spans="1:38" ht="15" thickBot="1" x14ac:dyDescent="0.35">
      <c r="B95" s="1"/>
      <c r="C95" s="41">
        <v>43862</v>
      </c>
      <c r="D95" s="42"/>
      <c r="E95" s="31">
        <v>44681</v>
      </c>
      <c r="F95" s="32"/>
      <c r="G95" s="31">
        <v>44712</v>
      </c>
      <c r="H95" s="32"/>
      <c r="I95" s="31">
        <v>44742</v>
      </c>
      <c r="J95" s="32"/>
      <c r="K95" s="31">
        <v>44773</v>
      </c>
      <c r="L95" s="32"/>
      <c r="M95" s="31">
        <v>44804</v>
      </c>
      <c r="N95" s="32"/>
      <c r="O95" s="31">
        <v>44834</v>
      </c>
      <c r="P95" s="32"/>
      <c r="Q95" s="31">
        <v>44865</v>
      </c>
      <c r="R95" s="32"/>
      <c r="S95" s="31">
        <v>45260</v>
      </c>
      <c r="T95" s="32"/>
      <c r="U95" s="31">
        <v>45291</v>
      </c>
      <c r="V95" s="32"/>
      <c r="W95" s="31">
        <v>44957</v>
      </c>
      <c r="X95" s="32"/>
      <c r="Y95" s="31">
        <v>44985</v>
      </c>
      <c r="Z95" s="32"/>
      <c r="AA95" s="31">
        <v>45016</v>
      </c>
      <c r="AB95" s="32"/>
      <c r="AC95" s="31">
        <v>45046</v>
      </c>
      <c r="AD95" s="32"/>
      <c r="AE95" s="31">
        <v>45077</v>
      </c>
      <c r="AF95" s="32"/>
      <c r="AG95" s="31">
        <v>45107</v>
      </c>
      <c r="AH95" s="36"/>
      <c r="AI95" s="31">
        <v>45138</v>
      </c>
      <c r="AJ95" s="32"/>
      <c r="AK95" s="31">
        <v>45169</v>
      </c>
      <c r="AL95" s="32"/>
    </row>
    <row r="96" spans="1:38" ht="15" thickBot="1" x14ac:dyDescent="0.35">
      <c r="B96" s="2"/>
      <c r="C96" s="4" t="s">
        <v>0</v>
      </c>
      <c r="D96" s="8" t="s">
        <v>1</v>
      </c>
      <c r="E96" s="4" t="s">
        <v>0</v>
      </c>
      <c r="F96" s="4" t="s">
        <v>2</v>
      </c>
      <c r="G96" s="4" t="s">
        <v>0</v>
      </c>
      <c r="H96" s="4" t="s">
        <v>2</v>
      </c>
      <c r="I96" s="4" t="s">
        <v>0</v>
      </c>
      <c r="J96" s="4" t="s">
        <v>2</v>
      </c>
      <c r="K96" s="4" t="s">
        <v>0</v>
      </c>
      <c r="L96" s="4" t="s">
        <v>2</v>
      </c>
      <c r="M96" s="4" t="s">
        <v>0</v>
      </c>
      <c r="N96" s="4" t="s">
        <v>2</v>
      </c>
      <c r="O96" s="4" t="s">
        <v>0</v>
      </c>
      <c r="P96" s="4" t="s">
        <v>2</v>
      </c>
      <c r="Q96" s="4" t="s">
        <v>0</v>
      </c>
      <c r="R96" s="4" t="s">
        <v>2</v>
      </c>
      <c r="S96" s="4" t="s">
        <v>0</v>
      </c>
      <c r="T96" s="4" t="s">
        <v>2</v>
      </c>
      <c r="U96" s="4" t="s">
        <v>0</v>
      </c>
      <c r="V96" s="4" t="s">
        <v>2</v>
      </c>
      <c r="W96" s="4" t="s">
        <v>0</v>
      </c>
      <c r="X96" s="4" t="s">
        <v>2</v>
      </c>
      <c r="Y96" s="4" t="s">
        <v>0</v>
      </c>
      <c r="Z96" s="4" t="s">
        <v>2</v>
      </c>
      <c r="AA96" s="4" t="s">
        <v>0</v>
      </c>
      <c r="AB96" s="4" t="s">
        <v>2</v>
      </c>
      <c r="AC96" s="4" t="s">
        <v>0</v>
      </c>
      <c r="AD96" s="4" t="s">
        <v>2</v>
      </c>
      <c r="AE96" s="4" t="s">
        <v>0</v>
      </c>
      <c r="AF96" s="4" t="s">
        <v>2</v>
      </c>
      <c r="AG96" s="4" t="s">
        <v>0</v>
      </c>
      <c r="AH96" s="4" t="s">
        <v>2</v>
      </c>
      <c r="AI96" s="4" t="s">
        <v>0</v>
      </c>
      <c r="AJ96" s="4" t="s">
        <v>2</v>
      </c>
      <c r="AK96" s="4" t="s">
        <v>0</v>
      </c>
      <c r="AL96" s="4" t="s">
        <v>2</v>
      </c>
    </row>
    <row r="97" spans="2:38" ht="15" thickBot="1" x14ac:dyDescent="0.35">
      <c r="B97" s="2" t="s">
        <v>3</v>
      </c>
      <c r="C97" s="7">
        <v>1</v>
      </c>
      <c r="D97" s="9">
        <v>588</v>
      </c>
      <c r="E97" s="5">
        <f>IF(F97/D97=0,"",F97/D97)</f>
        <v>0.43367346938775508</v>
      </c>
      <c r="F97" s="6">
        <v>255</v>
      </c>
      <c r="G97" s="5">
        <f>IF(H97/D97=0,"",H97/D97)</f>
        <v>0.33163265306122447</v>
      </c>
      <c r="H97" s="3">
        <v>195</v>
      </c>
      <c r="I97" s="5">
        <f>IF(J97/D97=0,"",J97/D97)</f>
        <v>0.5714285714285714</v>
      </c>
      <c r="J97" s="14">
        <v>336</v>
      </c>
      <c r="K97" s="5">
        <f>IF(L97/D97=0,"",L97/D97)</f>
        <v>0.57653061224489799</v>
      </c>
      <c r="L97" s="3">
        <v>339</v>
      </c>
      <c r="M97" s="5">
        <f>IF(N97/D97=0,"",N97/D97)</f>
        <v>0.6462585034013606</v>
      </c>
      <c r="N97" s="3">
        <v>380</v>
      </c>
      <c r="O97" s="5">
        <f>IF(P97/D97=0,"",P97/D97)</f>
        <v>0.68707482993197277</v>
      </c>
      <c r="P97" s="3">
        <v>404</v>
      </c>
      <c r="Q97" s="5">
        <f>IF(R97/D97=0,"",R97/D97)</f>
        <v>0.74489795918367352</v>
      </c>
      <c r="R97" s="19">
        <v>438</v>
      </c>
      <c r="S97" s="5">
        <f>IF(T97/D97=0,"",T97/D97)</f>
        <v>0.81462585034013602</v>
      </c>
      <c r="T97" s="20">
        <v>479</v>
      </c>
      <c r="U97" s="18">
        <f>IF(V97/D97=0,"",V97/D97)</f>
        <v>0.79761904761904767</v>
      </c>
      <c r="V97" s="19">
        <v>469</v>
      </c>
      <c r="W97" s="5">
        <f>IF(X97/D97=0,"",X97/D97)</f>
        <v>0.79591836734693877</v>
      </c>
      <c r="X97" s="19" t="s">
        <v>31</v>
      </c>
      <c r="Y97" s="18">
        <f>IF(Z97/D97=0,"",Z97/D97)</f>
        <v>0.81122448979591832</v>
      </c>
      <c r="Z97" s="19" t="s">
        <v>76</v>
      </c>
      <c r="AA97" s="5">
        <f>IF(AB97/D97=0,"",AB97/D97)</f>
        <v>0.8214285714285714</v>
      </c>
      <c r="AB97" s="19" t="s">
        <v>80</v>
      </c>
      <c r="AC97" s="5">
        <f>IF(AD97/D97=0,"",AD97/D97)</f>
        <v>0.85204081632653061</v>
      </c>
      <c r="AD97" s="19" t="s">
        <v>113</v>
      </c>
      <c r="AE97" s="30">
        <f>IF(AF97/D97=0,"",AF97/D97)</f>
        <v>0.8537414965986394</v>
      </c>
      <c r="AF97" s="19" t="s">
        <v>133</v>
      </c>
      <c r="AG97" s="30">
        <f>IF(AH97/D97=0,"",AH97/D97)</f>
        <v>0.86734693877551017</v>
      </c>
      <c r="AH97" s="19" t="s">
        <v>166</v>
      </c>
      <c r="AI97" s="30">
        <f>IF(AJ97/D97=0,"",AJ97/D97)</f>
        <v>0.86734693877551017</v>
      </c>
      <c r="AJ97" s="19" t="s">
        <v>166</v>
      </c>
      <c r="AK97" s="5">
        <f>IF(AL97/D97=0,"",AL97/D97)</f>
        <v>0.86734693877551017</v>
      </c>
      <c r="AL97" s="19" t="s">
        <v>166</v>
      </c>
    </row>
    <row r="98" spans="2:38" ht="15" thickBot="1" x14ac:dyDescent="0.35">
      <c r="B98" s="2" t="s">
        <v>4</v>
      </c>
      <c r="C98" s="7">
        <v>1</v>
      </c>
      <c r="D98" s="9">
        <v>813</v>
      </c>
      <c r="E98" s="5">
        <f t="shared" ref="E98:E101" si="31">IF(F98/D98=0,"",F98/D98)</f>
        <v>8.3640836408364089E-2</v>
      </c>
      <c r="F98" s="6">
        <v>68</v>
      </c>
      <c r="G98" s="5">
        <f t="shared" ref="G98:G101" si="32">IF(H98/D98=0,"",H98/D98)</f>
        <v>0.28413284132841327</v>
      </c>
      <c r="H98" s="3">
        <v>231</v>
      </c>
      <c r="I98" s="5">
        <f t="shared" ref="I98:I101" si="33">IF(J98/D98=0,"",J98/D98)</f>
        <v>0.35301353013530135</v>
      </c>
      <c r="J98" s="14">
        <v>287</v>
      </c>
      <c r="K98" s="5">
        <f t="shared" ref="K98:K101" si="34">IF(L98/D98=0,"",L98/D98)</f>
        <v>0.57318573185731858</v>
      </c>
      <c r="L98" s="3">
        <v>466</v>
      </c>
      <c r="M98" s="5">
        <f t="shared" ref="M98:M101" si="35">IF(N98/D98=0,"",N98/D98)</f>
        <v>0.91512915129151295</v>
      </c>
      <c r="N98" s="3">
        <v>744</v>
      </c>
      <c r="O98" s="5">
        <f t="shared" ref="O98:O101" si="36">IF(P98/D98=0,"",P98/D98)</f>
        <v>0.94833948339483398</v>
      </c>
      <c r="P98" s="3">
        <v>771</v>
      </c>
      <c r="Q98" s="5">
        <f t="shared" ref="Q98:Q101" si="37">IF(R98/D98=0,"",R98/D98)</f>
        <v>0.93603936039360391</v>
      </c>
      <c r="R98" s="19">
        <v>761</v>
      </c>
      <c r="S98" s="5">
        <f t="shared" ref="S98:S101" si="38">IF(T98/D98=0,"",T98/D98)</f>
        <v>0.947109471094711</v>
      </c>
      <c r="T98" s="20">
        <v>770</v>
      </c>
      <c r="U98" s="18">
        <f t="shared" ref="U98:U101" si="39">IF(V98/D98=0,"",V98/D98)</f>
        <v>0.95940959409594095</v>
      </c>
      <c r="V98" s="19">
        <v>780</v>
      </c>
      <c r="W98" s="5">
        <f>IF(X98/D98=0,"",X98/D98)</f>
        <v>0.94095940959409596</v>
      </c>
      <c r="X98" s="19" t="s">
        <v>32</v>
      </c>
      <c r="Y98" s="18">
        <f t="shared" ref="Y98:Y101" si="40">IF(Z98/D98=0,"",Z98/D98)</f>
        <v>0.94095940959409596</v>
      </c>
      <c r="Z98" s="19" t="s">
        <v>32</v>
      </c>
      <c r="AA98" s="5">
        <f t="shared" ref="AA98:AA101" si="41">IF(AB98/D98=0,"",AB98/D98)</f>
        <v>0.94956949569495697</v>
      </c>
      <c r="AB98" s="19" t="s">
        <v>63</v>
      </c>
      <c r="AC98" s="5">
        <f t="shared" ref="AC98:AC101" si="42">IF(AD98/D98=0,"",AD98/D98)</f>
        <v>0.9458794587945879</v>
      </c>
      <c r="AD98" s="19" t="s">
        <v>106</v>
      </c>
      <c r="AE98" s="30">
        <f t="shared" ref="AE98:AE101" si="43">IF(AF98/D98=0,"",AF98/D98)</f>
        <v>0.94218942189421895</v>
      </c>
      <c r="AF98" s="19" t="s">
        <v>134</v>
      </c>
      <c r="AG98" s="30">
        <f t="shared" ref="AG98:AG101" si="44">IF(AH98/D98=0,"",AH98/D98)</f>
        <v>0.93480934809348093</v>
      </c>
      <c r="AH98" s="19" t="s">
        <v>146</v>
      </c>
      <c r="AI98" s="30">
        <f t="shared" ref="AI98:AI101" si="45">IF(AJ98/D98=0,"",AJ98/D98)</f>
        <v>0.93603936039360391</v>
      </c>
      <c r="AJ98" s="19" t="s">
        <v>149</v>
      </c>
      <c r="AK98" s="5">
        <f t="shared" ref="AK98:AK101" si="46">IF(AL98/D98=0,"",AL98/D98)</f>
        <v>0.90774907749077494</v>
      </c>
      <c r="AL98" s="19" t="s">
        <v>151</v>
      </c>
    </row>
    <row r="99" spans="2:38" ht="15" thickBot="1" x14ac:dyDescent="0.35">
      <c r="B99" s="2" t="s">
        <v>5</v>
      </c>
      <c r="C99" s="7">
        <v>1</v>
      </c>
      <c r="D99" s="9">
        <v>366</v>
      </c>
      <c r="E99" s="5">
        <f t="shared" si="31"/>
        <v>0.13387978142076504</v>
      </c>
      <c r="F99" s="6">
        <v>49</v>
      </c>
      <c r="G99" s="5">
        <f t="shared" si="32"/>
        <v>0.52459016393442626</v>
      </c>
      <c r="H99" s="6">
        <v>192</v>
      </c>
      <c r="I99" s="5">
        <f t="shared" si="33"/>
        <v>0.5901639344262295</v>
      </c>
      <c r="J99" s="15">
        <v>216</v>
      </c>
      <c r="K99" s="5">
        <f t="shared" si="34"/>
        <v>0.62295081967213117</v>
      </c>
      <c r="L99" s="6">
        <v>228</v>
      </c>
      <c r="M99" s="5">
        <f t="shared" si="35"/>
        <v>0.63114754098360659</v>
      </c>
      <c r="N99" s="6">
        <v>231</v>
      </c>
      <c r="O99" s="5">
        <f t="shared" si="36"/>
        <v>0.74590163934426235</v>
      </c>
      <c r="P99" s="6">
        <v>273</v>
      </c>
      <c r="Q99" s="5">
        <f t="shared" si="37"/>
        <v>0.80601092896174864</v>
      </c>
      <c r="R99" s="20">
        <v>295</v>
      </c>
      <c r="S99" s="5">
        <f t="shared" si="38"/>
        <v>0.82786885245901642</v>
      </c>
      <c r="T99" s="20">
        <v>303</v>
      </c>
      <c r="U99" s="18">
        <f t="shared" si="39"/>
        <v>0.83333333333333337</v>
      </c>
      <c r="V99" s="20">
        <v>305</v>
      </c>
      <c r="W99" s="5">
        <f>IF(X99/D99=0,"",X99/D99)</f>
        <v>0.82786885245901642</v>
      </c>
      <c r="X99" s="20" t="s">
        <v>33</v>
      </c>
      <c r="Y99" s="18">
        <f t="shared" si="40"/>
        <v>0.88251366120218577</v>
      </c>
      <c r="Z99" s="20" t="s">
        <v>77</v>
      </c>
      <c r="AA99" s="5">
        <f t="shared" si="41"/>
        <v>0.88797814207650272</v>
      </c>
      <c r="AB99" s="20" t="s">
        <v>81</v>
      </c>
      <c r="AC99" s="5">
        <f t="shared" si="42"/>
        <v>0.88251366120218577</v>
      </c>
      <c r="AD99" s="20" t="s">
        <v>77</v>
      </c>
      <c r="AE99" s="30">
        <f t="shared" si="43"/>
        <v>0.88524590163934425</v>
      </c>
      <c r="AF99" s="20" t="s">
        <v>135</v>
      </c>
      <c r="AG99" s="30">
        <f t="shared" si="44"/>
        <v>0.86065573770491799</v>
      </c>
      <c r="AH99" s="20" t="s">
        <v>34</v>
      </c>
      <c r="AI99" s="30">
        <f t="shared" si="45"/>
        <v>0.8797814207650273</v>
      </c>
      <c r="AJ99" s="20" t="s">
        <v>168</v>
      </c>
      <c r="AK99" s="5">
        <f t="shared" si="46"/>
        <v>0.87431693989071035</v>
      </c>
      <c r="AL99" s="20" t="s">
        <v>123</v>
      </c>
    </row>
    <row r="100" spans="2:38" ht="15" thickBot="1" x14ac:dyDescent="0.35">
      <c r="B100" s="2" t="s">
        <v>6</v>
      </c>
      <c r="C100" s="7">
        <v>1</v>
      </c>
      <c r="D100" s="9">
        <v>539</v>
      </c>
      <c r="E100" s="5">
        <f t="shared" si="31"/>
        <v>0.10575139146567718</v>
      </c>
      <c r="F100" s="6">
        <v>57</v>
      </c>
      <c r="G100" s="5">
        <f t="shared" si="32"/>
        <v>0.20779220779220781</v>
      </c>
      <c r="H100" s="6">
        <v>112</v>
      </c>
      <c r="I100" s="5">
        <f t="shared" si="33"/>
        <v>0.26345083487940629</v>
      </c>
      <c r="J100" s="15">
        <v>142</v>
      </c>
      <c r="K100" s="5">
        <f t="shared" si="34"/>
        <v>0.30055658627087201</v>
      </c>
      <c r="L100" s="6">
        <v>162</v>
      </c>
      <c r="M100" s="5">
        <f t="shared" si="35"/>
        <v>0.43784786641929502</v>
      </c>
      <c r="N100" s="6">
        <v>236</v>
      </c>
      <c r="O100" s="5">
        <f t="shared" si="36"/>
        <v>0.5009276437847866</v>
      </c>
      <c r="P100" s="6">
        <v>270</v>
      </c>
      <c r="Q100" s="5">
        <f t="shared" si="37"/>
        <v>0.50463821892393323</v>
      </c>
      <c r="R100" s="20">
        <v>272</v>
      </c>
      <c r="S100" s="5">
        <f t="shared" si="38"/>
        <v>0.58070500927643787</v>
      </c>
      <c r="T100" s="20">
        <v>313</v>
      </c>
      <c r="U100" s="18">
        <f t="shared" si="39"/>
        <v>0.58441558441558439</v>
      </c>
      <c r="V100" s="20">
        <v>315</v>
      </c>
      <c r="W100" s="5">
        <f>IF(X100/D100=0,"",X100/D100)</f>
        <v>0.58441558441558439</v>
      </c>
      <c r="X100" s="20" t="s">
        <v>34</v>
      </c>
      <c r="Y100" s="18">
        <f t="shared" si="40"/>
        <v>0.5862708719851577</v>
      </c>
      <c r="Z100" s="20" t="s">
        <v>78</v>
      </c>
      <c r="AA100" s="5">
        <f t="shared" si="41"/>
        <v>0.5862708719851577</v>
      </c>
      <c r="AB100" s="20" t="s">
        <v>78</v>
      </c>
      <c r="AC100" s="5">
        <f t="shared" si="42"/>
        <v>0.69387755102040816</v>
      </c>
      <c r="AD100" s="20" t="s">
        <v>114</v>
      </c>
      <c r="AE100" s="30">
        <f t="shared" si="43"/>
        <v>0.70871985157699446</v>
      </c>
      <c r="AF100" s="20" t="s">
        <v>45</v>
      </c>
      <c r="AG100" s="30">
        <f t="shared" si="44"/>
        <v>0.72541743970315398</v>
      </c>
      <c r="AH100" s="20" t="s">
        <v>167</v>
      </c>
      <c r="AI100" s="30">
        <f t="shared" si="45"/>
        <v>0.74211502782931349</v>
      </c>
      <c r="AJ100" s="20" t="s">
        <v>169</v>
      </c>
      <c r="AK100" s="5">
        <f t="shared" si="46"/>
        <v>0.75324675324675328</v>
      </c>
      <c r="AL100" s="20" t="s">
        <v>170</v>
      </c>
    </row>
    <row r="101" spans="2:38" ht="15" thickBot="1" x14ac:dyDescent="0.35">
      <c r="B101" s="2" t="s">
        <v>7</v>
      </c>
      <c r="C101" s="7">
        <v>1</v>
      </c>
      <c r="D101" s="9">
        <v>506</v>
      </c>
      <c r="E101" s="5">
        <f t="shared" si="31"/>
        <v>0.63833992094861658</v>
      </c>
      <c r="F101" s="6">
        <v>323</v>
      </c>
      <c r="G101" s="5">
        <f t="shared" si="32"/>
        <v>0.63833992094861658</v>
      </c>
      <c r="H101" s="6">
        <v>323</v>
      </c>
      <c r="I101" s="5">
        <f t="shared" si="33"/>
        <v>0.68577075098814233</v>
      </c>
      <c r="J101" s="15">
        <v>347</v>
      </c>
      <c r="K101" s="5">
        <f t="shared" si="34"/>
        <v>0.69960474308300391</v>
      </c>
      <c r="L101" s="6">
        <v>354</v>
      </c>
      <c r="M101" s="5">
        <f t="shared" si="35"/>
        <v>0.71541501976284583</v>
      </c>
      <c r="N101" s="6">
        <v>362</v>
      </c>
      <c r="O101" s="5">
        <f t="shared" si="36"/>
        <v>0.74505928853754944</v>
      </c>
      <c r="P101" s="6">
        <v>377</v>
      </c>
      <c r="Q101" s="5">
        <f t="shared" si="37"/>
        <v>0.82806324110671936</v>
      </c>
      <c r="R101" s="20">
        <v>419</v>
      </c>
      <c r="S101" s="5">
        <f t="shared" si="38"/>
        <v>0.87747035573122534</v>
      </c>
      <c r="T101" s="20">
        <v>444</v>
      </c>
      <c r="U101" s="18">
        <f t="shared" si="39"/>
        <v>0.87747035573122534</v>
      </c>
      <c r="V101" s="20">
        <v>444</v>
      </c>
      <c r="W101" s="5">
        <f>IF(X101/D101=0,"",X101/D101)</f>
        <v>0.88932806324110669</v>
      </c>
      <c r="X101" s="20" t="s">
        <v>35</v>
      </c>
      <c r="Y101" s="18">
        <f t="shared" si="40"/>
        <v>0.89328063241106714</v>
      </c>
      <c r="Z101" s="20" t="s">
        <v>79</v>
      </c>
      <c r="AA101" s="5">
        <f t="shared" si="41"/>
        <v>0.89920948616600793</v>
      </c>
      <c r="AB101" s="20" t="s">
        <v>82</v>
      </c>
      <c r="AC101" s="5">
        <f t="shared" si="42"/>
        <v>0.89920948616600793</v>
      </c>
      <c r="AD101" s="20" t="s">
        <v>82</v>
      </c>
      <c r="AE101" s="30">
        <f t="shared" si="43"/>
        <v>0.89920948616600793</v>
      </c>
      <c r="AF101" s="20" t="s">
        <v>82</v>
      </c>
      <c r="AG101" s="30">
        <f t="shared" si="44"/>
        <v>0.89920948616600793</v>
      </c>
      <c r="AH101" s="20" t="s">
        <v>82</v>
      </c>
      <c r="AI101" s="30">
        <f t="shared" si="45"/>
        <v>0.89920948616600793</v>
      </c>
      <c r="AJ101" s="20" t="s">
        <v>82</v>
      </c>
      <c r="AK101" s="5">
        <f t="shared" si="46"/>
        <v>0.89920948616600793</v>
      </c>
      <c r="AL101" s="20" t="s">
        <v>82</v>
      </c>
    </row>
    <row r="120" spans="1:38" ht="15" thickBot="1" x14ac:dyDescent="0.35">
      <c r="A120" s="11"/>
      <c r="B120" s="11"/>
      <c r="C120" s="11"/>
      <c r="D120" s="11"/>
      <c r="E120" s="11"/>
      <c r="F120" s="11"/>
      <c r="G120" s="11"/>
      <c r="H120" s="11"/>
      <c r="I120" s="11"/>
      <c r="J120" s="11"/>
      <c r="K120" s="11"/>
      <c r="L120" s="11"/>
      <c r="M120" s="11"/>
      <c r="N120" s="11"/>
      <c r="O120" s="11"/>
      <c r="P120" s="11"/>
      <c r="Q120" s="11"/>
    </row>
    <row r="121" spans="1:38" x14ac:dyDescent="0.3">
      <c r="R121" s="22"/>
      <c r="S121" s="22"/>
      <c r="T121" s="22"/>
      <c r="U121" s="22"/>
      <c r="V121" s="22"/>
      <c r="W121" s="22"/>
      <c r="X121" s="22"/>
      <c r="Y121" s="22"/>
      <c r="Z121" s="22"/>
      <c r="AA121" s="22"/>
      <c r="AB121" s="22"/>
      <c r="AC121" s="22"/>
      <c r="AD121" s="22"/>
      <c r="AE121" s="22"/>
      <c r="AF121" s="22"/>
      <c r="AG121" s="22"/>
      <c r="AH121" s="22"/>
      <c r="AI121" s="22"/>
      <c r="AJ121" s="22"/>
      <c r="AK121" s="22"/>
      <c r="AL121" s="22"/>
    </row>
    <row r="122" spans="1:38" ht="15" thickBot="1" x14ac:dyDescent="0.35"/>
    <row r="123" spans="1:38" s="10" customFormat="1" ht="21.6" customHeight="1" thickBot="1" x14ac:dyDescent="0.45">
      <c r="B123" s="33" t="s">
        <v>16</v>
      </c>
      <c r="C123" s="34"/>
      <c r="D123" s="34"/>
      <c r="E123" s="34"/>
      <c r="F123" s="34"/>
      <c r="G123" s="34"/>
      <c r="H123" s="34"/>
      <c r="I123" s="34"/>
      <c r="J123" s="34"/>
      <c r="K123" s="34"/>
      <c r="L123" s="34"/>
      <c r="M123" s="34"/>
      <c r="N123" s="34"/>
      <c r="O123" s="34"/>
      <c r="P123" s="34"/>
      <c r="Q123" s="34"/>
      <c r="R123" s="34"/>
      <c r="S123" s="34"/>
      <c r="T123" s="34"/>
      <c r="U123" s="34"/>
      <c r="V123" s="34"/>
      <c r="W123" s="33"/>
      <c r="X123" s="34"/>
      <c r="Y123" s="34"/>
      <c r="Z123" s="34"/>
      <c r="AA123" s="34"/>
      <c r="AB123" s="34"/>
      <c r="AC123" s="34"/>
      <c r="AD123" s="34"/>
      <c r="AE123" s="34"/>
      <c r="AF123" s="34"/>
      <c r="AG123" s="34"/>
      <c r="AH123" s="34"/>
      <c r="AI123" s="34"/>
      <c r="AJ123" s="34"/>
      <c r="AK123" s="34"/>
      <c r="AL123" s="35"/>
    </row>
    <row r="124" spans="1:38" s="10" customFormat="1" ht="21.6" customHeight="1" thickBot="1" x14ac:dyDescent="0.45">
      <c r="B124" s="33" t="s">
        <v>84</v>
      </c>
      <c r="C124" s="34"/>
      <c r="D124" s="34"/>
      <c r="E124" s="34"/>
      <c r="F124" s="34"/>
      <c r="G124" s="34"/>
      <c r="H124" s="34"/>
      <c r="I124" s="34"/>
      <c r="J124" s="34"/>
      <c r="K124" s="34"/>
      <c r="L124" s="34"/>
      <c r="M124" s="34"/>
      <c r="N124" s="34"/>
      <c r="O124" s="34"/>
      <c r="P124" s="34"/>
      <c r="Q124" s="34"/>
      <c r="R124" s="34"/>
      <c r="S124" s="34"/>
      <c r="T124" s="34"/>
      <c r="U124" s="34"/>
      <c r="V124" s="34"/>
      <c r="W124" s="33">
        <v>2023</v>
      </c>
      <c r="X124" s="34"/>
      <c r="Y124" s="34"/>
      <c r="Z124" s="34"/>
      <c r="AA124" s="34"/>
      <c r="AB124" s="34"/>
      <c r="AC124" s="34"/>
      <c r="AD124" s="34"/>
      <c r="AE124" s="34"/>
      <c r="AF124" s="34"/>
      <c r="AG124" s="34"/>
      <c r="AH124" s="34"/>
      <c r="AI124" s="34"/>
      <c r="AJ124" s="34"/>
      <c r="AK124" s="34"/>
      <c r="AL124" s="35"/>
    </row>
    <row r="125" spans="1:38" ht="15" thickBot="1" x14ac:dyDescent="0.35">
      <c r="B125" s="1"/>
      <c r="C125" s="41">
        <v>43862</v>
      </c>
      <c r="D125" s="42"/>
      <c r="E125" s="31">
        <v>44681</v>
      </c>
      <c r="F125" s="32"/>
      <c r="G125" s="31">
        <v>44712</v>
      </c>
      <c r="H125" s="32"/>
      <c r="I125" s="31">
        <v>44742</v>
      </c>
      <c r="J125" s="32"/>
      <c r="K125" s="31">
        <v>44773</v>
      </c>
      <c r="L125" s="32"/>
      <c r="M125" s="31">
        <v>44804</v>
      </c>
      <c r="N125" s="32"/>
      <c r="O125" s="31">
        <v>44834</v>
      </c>
      <c r="P125" s="32"/>
      <c r="Q125" s="31">
        <v>44865</v>
      </c>
      <c r="R125" s="32"/>
      <c r="S125" s="31">
        <v>45260</v>
      </c>
      <c r="T125" s="32"/>
      <c r="U125" s="31">
        <v>45291</v>
      </c>
      <c r="V125" s="32"/>
      <c r="W125" s="31">
        <v>44957</v>
      </c>
      <c r="X125" s="32"/>
      <c r="Y125" s="31">
        <v>44985</v>
      </c>
      <c r="Z125" s="32"/>
      <c r="AA125" s="31">
        <v>45016</v>
      </c>
      <c r="AB125" s="32"/>
      <c r="AC125" s="31">
        <v>45046</v>
      </c>
      <c r="AD125" s="32"/>
      <c r="AE125" s="31">
        <v>45077</v>
      </c>
      <c r="AF125" s="32"/>
      <c r="AG125" s="31">
        <v>45107</v>
      </c>
      <c r="AH125" s="36"/>
      <c r="AI125" s="31">
        <v>45138</v>
      </c>
      <c r="AJ125" s="32"/>
      <c r="AK125" s="31">
        <v>45169</v>
      </c>
      <c r="AL125" s="32"/>
    </row>
    <row r="126" spans="1:38" ht="15" thickBot="1" x14ac:dyDescent="0.35">
      <c r="B126" s="2"/>
      <c r="C126" s="4" t="s">
        <v>0</v>
      </c>
      <c r="D126" s="8" t="s">
        <v>1</v>
      </c>
      <c r="E126" s="4" t="s">
        <v>0</v>
      </c>
      <c r="F126" s="4" t="s">
        <v>2</v>
      </c>
      <c r="G126" s="4" t="s">
        <v>0</v>
      </c>
      <c r="H126" s="4" t="s">
        <v>2</v>
      </c>
      <c r="I126" s="4" t="s">
        <v>0</v>
      </c>
      <c r="J126" s="4" t="s">
        <v>2</v>
      </c>
      <c r="K126" s="4" t="s">
        <v>0</v>
      </c>
      <c r="L126" s="4" t="s">
        <v>2</v>
      </c>
      <c r="M126" s="4" t="s">
        <v>0</v>
      </c>
      <c r="N126" s="4" t="s">
        <v>2</v>
      </c>
      <c r="O126" s="4" t="s">
        <v>0</v>
      </c>
      <c r="P126" s="4" t="s">
        <v>2</v>
      </c>
      <c r="Q126" s="4" t="s">
        <v>0</v>
      </c>
      <c r="R126" s="4" t="s">
        <v>2</v>
      </c>
      <c r="S126" s="4" t="s">
        <v>0</v>
      </c>
      <c r="T126" s="4" t="s">
        <v>2</v>
      </c>
      <c r="U126" s="4" t="s">
        <v>0</v>
      </c>
      <c r="V126" s="4" t="s">
        <v>2</v>
      </c>
      <c r="W126" s="4" t="s">
        <v>0</v>
      </c>
      <c r="X126" s="4" t="s">
        <v>2</v>
      </c>
      <c r="Y126" s="4" t="s">
        <v>0</v>
      </c>
      <c r="Z126" s="4" t="s">
        <v>2</v>
      </c>
      <c r="AA126" s="4" t="s">
        <v>0</v>
      </c>
      <c r="AB126" s="4" t="s">
        <v>2</v>
      </c>
      <c r="AC126" s="4" t="s">
        <v>0</v>
      </c>
      <c r="AD126" s="4" t="s">
        <v>2</v>
      </c>
      <c r="AE126" s="4" t="s">
        <v>0</v>
      </c>
      <c r="AF126" s="4" t="s">
        <v>2</v>
      </c>
      <c r="AG126" s="4" t="s">
        <v>0</v>
      </c>
      <c r="AH126" s="4" t="s">
        <v>2</v>
      </c>
      <c r="AI126" s="4" t="s">
        <v>0</v>
      </c>
      <c r="AJ126" s="4" t="s">
        <v>2</v>
      </c>
      <c r="AK126" s="4" t="s">
        <v>0</v>
      </c>
      <c r="AL126" s="4" t="s">
        <v>2</v>
      </c>
    </row>
    <row r="127" spans="1:38" ht="15" thickBot="1" x14ac:dyDescent="0.35">
      <c r="B127" s="2" t="s">
        <v>3</v>
      </c>
      <c r="C127" s="7">
        <v>1</v>
      </c>
      <c r="D127" s="9">
        <v>588</v>
      </c>
      <c r="E127" s="5">
        <f>IF(F127/D127=0,"",F127/D127)</f>
        <v>0.49319727891156462</v>
      </c>
      <c r="F127" s="6">
        <v>290</v>
      </c>
      <c r="G127" s="5">
        <f>IF(H127/D127=0,"",H127/D127)</f>
        <v>0.29251700680272108</v>
      </c>
      <c r="H127" s="3">
        <v>172</v>
      </c>
      <c r="I127" s="5">
        <f>IF(J127/D127=0,"",J127/D127)</f>
        <v>0.10034013605442177</v>
      </c>
      <c r="J127" s="14">
        <v>59</v>
      </c>
      <c r="K127" s="5">
        <f>IF(L127/D127=0,"",L127/D127)</f>
        <v>0.10034013605442177</v>
      </c>
      <c r="L127" s="3">
        <v>59</v>
      </c>
      <c r="M127" s="5">
        <f>IF(N127/D127=0,"",N127/D127)</f>
        <v>8.8435374149659865E-2</v>
      </c>
      <c r="N127" s="3">
        <v>52</v>
      </c>
      <c r="O127" s="5">
        <f>IF(P127/D127=0,"",P127/D127)</f>
        <v>0.13095238095238096</v>
      </c>
      <c r="P127" s="3">
        <v>77</v>
      </c>
      <c r="Q127" s="5">
        <f>IF(R127/D127=0,"",R127/D127)</f>
        <v>0.11734693877551021</v>
      </c>
      <c r="R127" s="3">
        <v>69</v>
      </c>
      <c r="S127" s="5">
        <f>IF(T127/D127=0,"",T127/D127)</f>
        <v>7.1428571428571425E-2</v>
      </c>
      <c r="T127" s="20">
        <v>42</v>
      </c>
      <c r="U127" s="18">
        <f>IF(V127/D127=0,"",V127/D127)</f>
        <v>6.9727891156462579E-2</v>
      </c>
      <c r="V127" s="19">
        <v>41</v>
      </c>
      <c r="W127" s="5">
        <f>IF(X127/D127=0,"",X127/D127)</f>
        <v>6.8027210884353748E-2</v>
      </c>
      <c r="X127" s="19" t="s">
        <v>36</v>
      </c>
      <c r="Y127" s="18">
        <f>IF(Z127/D127=0,"",Z127/D127)</f>
        <v>6.2925170068027211E-2</v>
      </c>
      <c r="Z127" s="19" t="s">
        <v>85</v>
      </c>
      <c r="AA127" s="5">
        <f>IF(AB127/D127=0,"",AB127/D127)</f>
        <v>5.4421768707482991E-2</v>
      </c>
      <c r="AB127" s="19" t="s">
        <v>88</v>
      </c>
      <c r="AC127" s="5">
        <f>IF(AD127/D127=0,"",AD127/D127)</f>
        <v>6.1224489795918366E-2</v>
      </c>
      <c r="AD127" s="19" t="s">
        <v>115</v>
      </c>
      <c r="AE127" s="5">
        <f>IF(AF127/D127=0,"",AF127/D127)</f>
        <v>5.9523809523809521E-2</v>
      </c>
      <c r="AF127" s="19" t="s">
        <v>136</v>
      </c>
      <c r="AG127" s="5">
        <f>IF(AH127/D127=0,"",AH127/D127)</f>
        <v>5.4421768707482991E-2</v>
      </c>
      <c r="AH127" s="19" t="s">
        <v>88</v>
      </c>
      <c r="AI127" s="5">
        <f>IF(AJ127/D127=0,"",AJ127/D127)</f>
        <v>5.4421768707482991E-2</v>
      </c>
      <c r="AJ127" s="19" t="s">
        <v>88</v>
      </c>
      <c r="AK127" s="5">
        <f>IF(AL127/D127=0,"",AL127/D127)</f>
        <v>5.4421768707482991E-2</v>
      </c>
      <c r="AL127" s="19" t="s">
        <v>88</v>
      </c>
    </row>
    <row r="128" spans="1:38" ht="15" thickBot="1" x14ac:dyDescent="0.35">
      <c r="B128" s="2" t="s">
        <v>4</v>
      </c>
      <c r="C128" s="7">
        <v>1</v>
      </c>
      <c r="D128" s="9">
        <v>813</v>
      </c>
      <c r="E128" s="5">
        <f t="shared" ref="E128:E131" si="47">IF(F128/D128=0,"",F128/D128)</f>
        <v>0.79212792127921283</v>
      </c>
      <c r="F128" s="6">
        <v>644</v>
      </c>
      <c r="G128" s="5">
        <f t="shared" ref="G128:G131" si="48">IF(H128/D128=0,"",H128/D128)</f>
        <v>0.56949569495694952</v>
      </c>
      <c r="H128" s="3">
        <v>463</v>
      </c>
      <c r="I128" s="5">
        <f t="shared" ref="I128:I131" si="49">IF(J128/D128=0,"",J128/D128)</f>
        <v>0.51537515375153753</v>
      </c>
      <c r="J128" s="14">
        <v>419</v>
      </c>
      <c r="K128" s="5">
        <f t="shared" ref="K128:K131" si="50">IF(L128/D128=0,"",L128/D128)</f>
        <v>0.41697416974169743</v>
      </c>
      <c r="L128" s="3">
        <v>339</v>
      </c>
      <c r="M128" s="5">
        <f t="shared" ref="M128:M131" si="51">IF(N128/D128=0,"",N128/D128)</f>
        <v>1.2300123001230013E-3</v>
      </c>
      <c r="N128" s="3">
        <v>1</v>
      </c>
      <c r="O128" s="5">
        <f t="shared" ref="O128:O131" si="52">IF(P128/D128=0,"",P128/D128)</f>
        <v>1.8450184501845018E-2</v>
      </c>
      <c r="P128" s="3">
        <v>15</v>
      </c>
      <c r="Q128" s="5" t="str">
        <f t="shared" ref="Q128:Q131" si="53">IF(R128/D128=0,"",R128/D128)</f>
        <v/>
      </c>
      <c r="R128" s="3">
        <v>0</v>
      </c>
      <c r="S128" s="5" t="str">
        <f t="shared" ref="S128:S131" si="54">IF(T128/D128=0,"",T128/D128)</f>
        <v/>
      </c>
      <c r="T128" s="20">
        <v>0</v>
      </c>
      <c r="U128" s="18" t="str">
        <f t="shared" ref="U128:U131" si="55">IF(V128/D128=0,"",V128/D128)</f>
        <v/>
      </c>
      <c r="V128" s="19">
        <v>0</v>
      </c>
      <c r="W128" s="5" t="str">
        <f>IF(X128/D128=0,"",X128/D128)</f>
        <v/>
      </c>
      <c r="X128" s="19" t="s">
        <v>37</v>
      </c>
      <c r="Y128" s="18" t="str">
        <f t="shared" ref="Y128:Y131" si="56">IF(Z128/D128=0,"",Z128/D128)</f>
        <v/>
      </c>
      <c r="Z128" s="19" t="s">
        <v>37</v>
      </c>
      <c r="AA128" s="5" t="str">
        <f t="shared" ref="AA128:AA131" si="57">IF(AB128/D128=0,"",AB128/D128)</f>
        <v/>
      </c>
      <c r="AB128" s="19" t="s">
        <v>37</v>
      </c>
      <c r="AC128" s="5" t="str">
        <f t="shared" ref="AC128:AC131" si="58">IF(AD128/D128=0,"",AD128/D128)</f>
        <v/>
      </c>
      <c r="AD128" s="19" t="s">
        <v>37</v>
      </c>
      <c r="AE128" s="5" t="str">
        <f t="shared" ref="AE128:AE131" si="59">IF(AF128/D128=0,"",AF128/D128)</f>
        <v/>
      </c>
      <c r="AF128" s="19" t="s">
        <v>37</v>
      </c>
      <c r="AG128" s="5" t="str">
        <f t="shared" ref="AG128:AG131" si="60">IF(AH128/D128=0,"",AH128/D128)</f>
        <v/>
      </c>
      <c r="AH128" s="19" t="s">
        <v>37</v>
      </c>
      <c r="AI128" s="5" t="str">
        <f t="shared" ref="AI128:AI131" si="61">IF(AJ128/D128=0,"",AJ128/D128)</f>
        <v/>
      </c>
      <c r="AJ128" s="19" t="s">
        <v>37</v>
      </c>
      <c r="AK128" s="5" t="str">
        <f t="shared" ref="AK128:AK131" si="62">IF(AL128/D128=0,"",AL128/D128)</f>
        <v/>
      </c>
      <c r="AL128" s="19" t="s">
        <v>37</v>
      </c>
    </row>
    <row r="129" spans="2:38" ht="15" thickBot="1" x14ac:dyDescent="0.35">
      <c r="B129" s="2" t="s">
        <v>5</v>
      </c>
      <c r="C129" s="7">
        <v>1</v>
      </c>
      <c r="D129" s="9">
        <v>366</v>
      </c>
      <c r="E129" s="5">
        <f t="shared" si="47"/>
        <v>0.73497267759562845</v>
      </c>
      <c r="F129" s="6">
        <v>269</v>
      </c>
      <c r="G129" s="5">
        <f t="shared" si="48"/>
        <v>0.3797814207650273</v>
      </c>
      <c r="H129" s="6">
        <v>139</v>
      </c>
      <c r="I129" s="5">
        <f t="shared" si="49"/>
        <v>0.34153005464480873</v>
      </c>
      <c r="J129" s="15">
        <v>125</v>
      </c>
      <c r="K129" s="5">
        <f t="shared" si="50"/>
        <v>0.31693989071038253</v>
      </c>
      <c r="L129" s="6">
        <v>116</v>
      </c>
      <c r="M129" s="5">
        <f t="shared" si="51"/>
        <v>0.30054644808743169</v>
      </c>
      <c r="N129" s="6">
        <v>110</v>
      </c>
      <c r="O129" s="5">
        <f t="shared" si="52"/>
        <v>0.18852459016393441</v>
      </c>
      <c r="P129" s="6">
        <v>69</v>
      </c>
      <c r="Q129" s="5">
        <f t="shared" si="53"/>
        <v>0.12841530054644809</v>
      </c>
      <c r="R129" s="6">
        <v>47</v>
      </c>
      <c r="S129" s="5">
        <f t="shared" si="54"/>
        <v>0.11202185792349727</v>
      </c>
      <c r="T129" s="20">
        <v>41</v>
      </c>
      <c r="U129" s="18">
        <f t="shared" si="55"/>
        <v>0.10382513661202186</v>
      </c>
      <c r="V129" s="20">
        <v>38</v>
      </c>
      <c r="W129" s="5">
        <f>IF(X129/D129=0,"",X129/D129)</f>
        <v>0.10928961748633879</v>
      </c>
      <c r="X129" s="20" t="s">
        <v>36</v>
      </c>
      <c r="Y129" s="18">
        <f t="shared" si="56"/>
        <v>4.9180327868852458E-2</v>
      </c>
      <c r="Z129" s="20" t="s">
        <v>86</v>
      </c>
      <c r="AA129" s="5">
        <f t="shared" si="57"/>
        <v>4.6448087431693992E-2</v>
      </c>
      <c r="AB129" s="20" t="s">
        <v>47</v>
      </c>
      <c r="AC129" s="5">
        <f t="shared" si="58"/>
        <v>4.6448087431693992E-2</v>
      </c>
      <c r="AD129" s="20" t="s">
        <v>47</v>
      </c>
      <c r="AE129" s="5">
        <f t="shared" si="59"/>
        <v>4.6448087431693992E-2</v>
      </c>
      <c r="AF129" s="20" t="s">
        <v>47</v>
      </c>
      <c r="AG129" s="5">
        <f t="shared" si="60"/>
        <v>3.825136612021858E-2</v>
      </c>
      <c r="AH129" s="20" t="s">
        <v>48</v>
      </c>
      <c r="AI129" s="5">
        <f t="shared" si="61"/>
        <v>1.3661202185792349E-2</v>
      </c>
      <c r="AJ129" s="20" t="s">
        <v>90</v>
      </c>
      <c r="AK129" s="5">
        <f t="shared" si="62"/>
        <v>1.3661202185792349E-2</v>
      </c>
      <c r="AL129" s="20" t="s">
        <v>90</v>
      </c>
    </row>
    <row r="130" spans="2:38" ht="15" thickBot="1" x14ac:dyDescent="0.35">
      <c r="B130" s="2" t="s">
        <v>6</v>
      </c>
      <c r="C130" s="7">
        <v>1</v>
      </c>
      <c r="D130" s="9">
        <v>539</v>
      </c>
      <c r="E130" s="5">
        <f t="shared" si="47"/>
        <v>0.66048237476808902</v>
      </c>
      <c r="F130" s="6">
        <v>356</v>
      </c>
      <c r="G130" s="5">
        <f t="shared" si="48"/>
        <v>0.60853432282003705</v>
      </c>
      <c r="H130" s="6">
        <v>328</v>
      </c>
      <c r="I130" s="5">
        <f t="shared" si="49"/>
        <v>0.62708719851576999</v>
      </c>
      <c r="J130" s="15">
        <v>338</v>
      </c>
      <c r="K130" s="5">
        <f t="shared" si="50"/>
        <v>0.56771799628942488</v>
      </c>
      <c r="L130" s="6">
        <v>306</v>
      </c>
      <c r="M130" s="5">
        <f t="shared" si="51"/>
        <v>0.43970315398886828</v>
      </c>
      <c r="N130" s="6">
        <v>237</v>
      </c>
      <c r="O130" s="5">
        <f t="shared" si="52"/>
        <v>0.39146567717996289</v>
      </c>
      <c r="P130" s="6">
        <v>211</v>
      </c>
      <c r="Q130" s="5">
        <f t="shared" si="53"/>
        <v>0.39517625231910947</v>
      </c>
      <c r="R130" s="6">
        <v>213</v>
      </c>
      <c r="S130" s="5">
        <f t="shared" si="54"/>
        <v>0.31725417439703152</v>
      </c>
      <c r="T130" s="20">
        <v>171</v>
      </c>
      <c r="U130" s="18">
        <f t="shared" si="55"/>
        <v>0.31725417439703152</v>
      </c>
      <c r="V130" s="20">
        <v>171</v>
      </c>
      <c r="W130" s="5">
        <f>IF(X130/D130=0,"",X130/D130)</f>
        <v>0.31910946196660483</v>
      </c>
      <c r="X130" s="20" t="s">
        <v>38</v>
      </c>
      <c r="Y130" s="18">
        <f t="shared" si="56"/>
        <v>0.31910946196660483</v>
      </c>
      <c r="Z130" s="20" t="s">
        <v>38</v>
      </c>
      <c r="AA130" s="5">
        <f t="shared" si="57"/>
        <v>0.32467532467532467</v>
      </c>
      <c r="AB130" s="20" t="s">
        <v>89</v>
      </c>
      <c r="AC130" s="5">
        <f t="shared" si="58"/>
        <v>0.22820037105751392</v>
      </c>
      <c r="AD130" s="20" t="s">
        <v>116</v>
      </c>
      <c r="AE130" s="5">
        <f t="shared" si="59"/>
        <v>0.21335807050092764</v>
      </c>
      <c r="AF130" s="20" t="s">
        <v>137</v>
      </c>
      <c r="AG130" s="5">
        <f t="shared" si="60"/>
        <v>0.19851576994434136</v>
      </c>
      <c r="AH130" s="20" t="s">
        <v>171</v>
      </c>
      <c r="AI130" s="5">
        <f t="shared" si="61"/>
        <v>0.18181818181818182</v>
      </c>
      <c r="AJ130" s="20" t="s">
        <v>172</v>
      </c>
      <c r="AK130" s="5">
        <f t="shared" si="62"/>
        <v>0.17068645640074212</v>
      </c>
      <c r="AL130" s="20" t="s">
        <v>173</v>
      </c>
    </row>
    <row r="131" spans="2:38" ht="15" thickBot="1" x14ac:dyDescent="0.35">
      <c r="B131" s="2" t="s">
        <v>7</v>
      </c>
      <c r="C131" s="7">
        <v>1</v>
      </c>
      <c r="D131" s="9">
        <v>506</v>
      </c>
      <c r="E131" s="5">
        <f t="shared" si="47"/>
        <v>0.27865612648221344</v>
      </c>
      <c r="F131" s="6">
        <v>141</v>
      </c>
      <c r="G131" s="5">
        <f t="shared" si="48"/>
        <v>0.27865612648221344</v>
      </c>
      <c r="H131" s="6">
        <v>141</v>
      </c>
      <c r="I131" s="5">
        <f t="shared" si="49"/>
        <v>0.25296442687747034</v>
      </c>
      <c r="J131" s="15">
        <v>128</v>
      </c>
      <c r="K131" s="5">
        <f t="shared" si="50"/>
        <v>0.24703557312252963</v>
      </c>
      <c r="L131" s="6">
        <v>125</v>
      </c>
      <c r="M131" s="5">
        <f t="shared" si="51"/>
        <v>0.23715415019762845</v>
      </c>
      <c r="N131" s="6">
        <v>120</v>
      </c>
      <c r="O131" s="5">
        <f t="shared" si="52"/>
        <v>0.15810276679841898</v>
      </c>
      <c r="P131" s="6">
        <v>80</v>
      </c>
      <c r="Q131" s="5">
        <f t="shared" si="53"/>
        <v>7.5098814229249009E-2</v>
      </c>
      <c r="R131" s="6">
        <v>38</v>
      </c>
      <c r="S131" s="5">
        <f t="shared" si="54"/>
        <v>2.1739130434782608E-2</v>
      </c>
      <c r="T131" s="20">
        <v>11</v>
      </c>
      <c r="U131" s="18">
        <f t="shared" si="55"/>
        <v>2.1739130434782608E-2</v>
      </c>
      <c r="V131" s="20">
        <v>11</v>
      </c>
      <c r="W131" s="5">
        <f>IF(X131/D131=0,"",X131/D131)</f>
        <v>1.9762845849802372E-2</v>
      </c>
      <c r="X131" s="20" t="s">
        <v>39</v>
      </c>
      <c r="Y131" s="18">
        <f t="shared" si="56"/>
        <v>1.5810276679841896E-2</v>
      </c>
      <c r="Z131" s="20" t="s">
        <v>87</v>
      </c>
      <c r="AA131" s="5">
        <f t="shared" si="57"/>
        <v>9.881422924901186E-3</v>
      </c>
      <c r="AB131" s="20" t="s">
        <v>90</v>
      </c>
      <c r="AC131" s="5">
        <f t="shared" si="58"/>
        <v>9.881422924901186E-3</v>
      </c>
      <c r="AD131" s="20" t="s">
        <v>90</v>
      </c>
      <c r="AE131" s="5">
        <f t="shared" si="59"/>
        <v>9.881422924901186E-3</v>
      </c>
      <c r="AF131" s="20" t="s">
        <v>90</v>
      </c>
      <c r="AG131" s="5">
        <f t="shared" si="60"/>
        <v>9.881422924901186E-3</v>
      </c>
      <c r="AH131" s="20" t="s">
        <v>90</v>
      </c>
      <c r="AI131" s="5">
        <f t="shared" si="61"/>
        <v>9.881422924901186E-3</v>
      </c>
      <c r="AJ131" s="20" t="s">
        <v>90</v>
      </c>
      <c r="AK131" s="5">
        <f t="shared" si="62"/>
        <v>9.881422924901186E-3</v>
      </c>
      <c r="AL131" s="20" t="s">
        <v>90</v>
      </c>
    </row>
    <row r="150" spans="1:38" ht="15" thickBot="1" x14ac:dyDescent="0.35">
      <c r="A150" s="11"/>
      <c r="B150" s="11"/>
      <c r="C150" s="11"/>
      <c r="D150" s="11"/>
      <c r="E150" s="11"/>
      <c r="F150" s="11"/>
      <c r="G150" s="11"/>
      <c r="H150" s="11"/>
      <c r="I150" s="11"/>
      <c r="J150" s="11"/>
      <c r="K150" s="11"/>
      <c r="L150" s="11"/>
      <c r="M150" s="11"/>
      <c r="N150" s="11"/>
      <c r="O150" s="11"/>
      <c r="P150" s="11"/>
      <c r="Q150" s="11"/>
    </row>
    <row r="151" spans="1:38" x14ac:dyDescent="0.3">
      <c r="R151" s="22"/>
      <c r="S151" s="22"/>
      <c r="T151" s="22"/>
      <c r="U151" s="22"/>
      <c r="V151" s="22"/>
      <c r="W151" s="22"/>
      <c r="X151" s="22"/>
      <c r="Y151" s="22"/>
      <c r="Z151" s="22"/>
      <c r="AA151" s="22"/>
      <c r="AB151" s="22"/>
      <c r="AC151" s="22"/>
      <c r="AD151" s="22"/>
      <c r="AE151" s="22"/>
      <c r="AF151" s="22"/>
      <c r="AG151" s="22"/>
      <c r="AH151" s="22"/>
      <c r="AI151" s="22"/>
      <c r="AJ151" s="22"/>
      <c r="AK151" s="22"/>
      <c r="AL151" s="22"/>
    </row>
    <row r="152" spans="1:38" ht="15" thickBot="1" x14ac:dyDescent="0.35"/>
    <row r="153" spans="1:38" ht="21.75" customHeight="1" thickBot="1" x14ac:dyDescent="0.35">
      <c r="B153" s="33" t="s">
        <v>16</v>
      </c>
      <c r="C153" s="34"/>
      <c r="D153" s="34"/>
      <c r="E153" s="34"/>
      <c r="F153" s="34"/>
      <c r="G153" s="34"/>
      <c r="H153" s="34"/>
      <c r="I153" s="34"/>
      <c r="J153" s="34"/>
      <c r="K153" s="34"/>
      <c r="L153" s="34"/>
      <c r="M153" s="34"/>
      <c r="N153" s="34"/>
      <c r="O153" s="34"/>
      <c r="P153" s="34"/>
      <c r="Q153" s="34"/>
      <c r="R153" s="34"/>
      <c r="S153" s="34"/>
      <c r="T153" s="34"/>
      <c r="U153" s="34"/>
      <c r="V153" s="34"/>
      <c r="W153" s="33"/>
      <c r="X153" s="34"/>
      <c r="Y153" s="34"/>
      <c r="Z153" s="34"/>
      <c r="AA153" s="34"/>
      <c r="AB153" s="34"/>
      <c r="AC153" s="34"/>
      <c r="AD153" s="34"/>
      <c r="AE153" s="34"/>
      <c r="AF153" s="34"/>
      <c r="AG153" s="34"/>
      <c r="AH153" s="34"/>
      <c r="AI153" s="34"/>
      <c r="AJ153" s="34"/>
      <c r="AK153" s="34"/>
      <c r="AL153" s="35"/>
    </row>
    <row r="154" spans="1:38" ht="21.75" customHeight="1" thickBot="1" x14ac:dyDescent="0.35">
      <c r="B154" s="33" t="s">
        <v>83</v>
      </c>
      <c r="C154" s="34"/>
      <c r="D154" s="34"/>
      <c r="E154" s="34"/>
      <c r="F154" s="34"/>
      <c r="G154" s="34"/>
      <c r="H154" s="34"/>
      <c r="I154" s="34"/>
      <c r="J154" s="34"/>
      <c r="K154" s="34"/>
      <c r="L154" s="34"/>
      <c r="M154" s="34"/>
      <c r="N154" s="34"/>
      <c r="O154" s="34"/>
      <c r="P154" s="34"/>
      <c r="Q154" s="34"/>
      <c r="R154" s="34"/>
      <c r="S154" s="34"/>
      <c r="T154" s="34"/>
      <c r="U154" s="34"/>
      <c r="V154" s="34"/>
      <c r="W154" s="33"/>
      <c r="X154" s="34"/>
      <c r="Y154" s="34"/>
      <c r="Z154" s="34"/>
      <c r="AA154" s="34"/>
      <c r="AB154" s="34"/>
      <c r="AC154" s="34"/>
      <c r="AD154" s="34"/>
      <c r="AE154" s="34"/>
      <c r="AF154" s="34"/>
      <c r="AG154" s="34"/>
      <c r="AH154" s="34"/>
      <c r="AI154" s="34"/>
      <c r="AJ154" s="34"/>
      <c r="AK154" s="34"/>
      <c r="AL154" s="35"/>
    </row>
    <row r="155" spans="1:38" ht="15" thickBot="1" x14ac:dyDescent="0.35">
      <c r="B155" s="1"/>
      <c r="C155" s="41">
        <v>43862</v>
      </c>
      <c r="D155" s="42"/>
      <c r="E155" s="31">
        <v>44681</v>
      </c>
      <c r="F155" s="32"/>
      <c r="G155" s="31">
        <v>44712</v>
      </c>
      <c r="H155" s="32"/>
      <c r="I155" s="31">
        <v>44742</v>
      </c>
      <c r="J155" s="32"/>
      <c r="K155" s="31">
        <v>44773</v>
      </c>
      <c r="L155" s="32"/>
      <c r="M155" s="31">
        <v>44804</v>
      </c>
      <c r="N155" s="32"/>
      <c r="O155" s="31">
        <v>44834</v>
      </c>
      <c r="P155" s="32"/>
      <c r="Q155" s="31">
        <v>44865</v>
      </c>
      <c r="R155" s="32"/>
      <c r="S155" s="31">
        <v>45260</v>
      </c>
      <c r="T155" s="32"/>
      <c r="U155" s="31">
        <v>45291</v>
      </c>
      <c r="V155" s="32"/>
      <c r="W155" s="31">
        <v>44957</v>
      </c>
      <c r="X155" s="32"/>
      <c r="Y155" s="31">
        <v>44985</v>
      </c>
      <c r="Z155" s="32"/>
      <c r="AA155" s="31">
        <v>45016</v>
      </c>
      <c r="AB155" s="32"/>
      <c r="AC155" s="31">
        <v>45046</v>
      </c>
      <c r="AD155" s="32"/>
      <c r="AE155" s="31">
        <v>45077</v>
      </c>
      <c r="AF155" s="32"/>
      <c r="AG155" s="31">
        <v>45107</v>
      </c>
      <c r="AH155" s="36"/>
      <c r="AI155" s="31">
        <v>45138</v>
      </c>
      <c r="AJ155" s="32"/>
      <c r="AK155" s="31">
        <v>45169</v>
      </c>
      <c r="AL155" s="32"/>
    </row>
    <row r="156" spans="1:38" ht="15" thickBot="1" x14ac:dyDescent="0.35">
      <c r="B156" s="2"/>
      <c r="C156" s="4" t="s">
        <v>0</v>
      </c>
      <c r="D156" s="8" t="s">
        <v>1</v>
      </c>
      <c r="E156" s="4" t="s">
        <v>0</v>
      </c>
      <c r="F156" s="4" t="s">
        <v>2</v>
      </c>
      <c r="G156" s="4" t="s">
        <v>0</v>
      </c>
      <c r="H156" s="4" t="s">
        <v>2</v>
      </c>
      <c r="I156" s="4" t="s">
        <v>0</v>
      </c>
      <c r="J156" s="4" t="s">
        <v>2</v>
      </c>
      <c r="K156" s="4" t="s">
        <v>0</v>
      </c>
      <c r="L156" s="4" t="s">
        <v>2</v>
      </c>
      <c r="M156" s="4" t="s">
        <v>0</v>
      </c>
      <c r="N156" s="4" t="s">
        <v>2</v>
      </c>
      <c r="O156" s="4" t="s">
        <v>0</v>
      </c>
      <c r="P156" s="4" t="s">
        <v>2</v>
      </c>
      <c r="Q156" s="4" t="s">
        <v>0</v>
      </c>
      <c r="R156" s="4" t="s">
        <v>2</v>
      </c>
      <c r="S156" s="4" t="s">
        <v>0</v>
      </c>
      <c r="T156" s="4" t="s">
        <v>2</v>
      </c>
      <c r="U156" s="4" t="s">
        <v>0</v>
      </c>
      <c r="V156" s="4" t="s">
        <v>2</v>
      </c>
      <c r="W156" s="4" t="s">
        <v>0</v>
      </c>
      <c r="X156" s="4" t="s">
        <v>2</v>
      </c>
      <c r="Y156" s="4" t="s">
        <v>0</v>
      </c>
      <c r="Z156" s="4" t="s">
        <v>2</v>
      </c>
      <c r="AA156" s="4" t="s">
        <v>0</v>
      </c>
      <c r="AB156" s="4" t="s">
        <v>2</v>
      </c>
      <c r="AC156" s="4" t="s">
        <v>0</v>
      </c>
      <c r="AD156" s="4" t="s">
        <v>2</v>
      </c>
      <c r="AE156" s="4" t="s">
        <v>0</v>
      </c>
      <c r="AF156" s="4" t="s">
        <v>2</v>
      </c>
      <c r="AG156" s="4" t="s">
        <v>0</v>
      </c>
      <c r="AH156" s="4" t="s">
        <v>2</v>
      </c>
      <c r="AI156" s="4" t="s">
        <v>0</v>
      </c>
      <c r="AJ156" s="4" t="s">
        <v>2</v>
      </c>
      <c r="AK156" s="4" t="s">
        <v>0</v>
      </c>
      <c r="AL156" s="4" t="s">
        <v>2</v>
      </c>
    </row>
    <row r="157" spans="1:38" ht="15" thickBot="1" x14ac:dyDescent="0.35">
      <c r="B157" s="2" t="s">
        <v>3</v>
      </c>
      <c r="C157" s="7">
        <v>1</v>
      </c>
      <c r="D157" s="9">
        <v>588</v>
      </c>
      <c r="E157" s="5">
        <f>IF(F157/D157=0,"",F157/D157)</f>
        <v>0.31802721088435376</v>
      </c>
      <c r="F157" s="6">
        <v>187</v>
      </c>
      <c r="G157" s="5">
        <f>IF(H157/D157=0,"",H157/D157)</f>
        <v>0.31802721088435376</v>
      </c>
      <c r="H157" s="3">
        <v>187</v>
      </c>
      <c r="I157" s="5">
        <f>IF(J157/D157=0,"",J157/D157)</f>
        <v>0.31462585034013607</v>
      </c>
      <c r="J157" s="14">
        <v>185</v>
      </c>
      <c r="K157" s="5">
        <f>IF(L157/D157=0,"",L157/D157)</f>
        <v>0.29251700680272108</v>
      </c>
      <c r="L157" s="3">
        <v>172</v>
      </c>
      <c r="M157" s="5">
        <f>IF(N157/D157=0,"",N157/D157)</f>
        <v>0.24319727891156462</v>
      </c>
      <c r="N157" s="3">
        <v>143</v>
      </c>
      <c r="O157" s="18">
        <f>IF(P157/D157=0,"",P157/D157)</f>
        <v>0.14625850340136054</v>
      </c>
      <c r="P157" s="3">
        <v>86</v>
      </c>
      <c r="Q157" s="18">
        <f>IF(R157/D157=0,"",R157/D157)</f>
        <v>8.8435374149659865E-2</v>
      </c>
      <c r="R157" s="23">
        <v>52</v>
      </c>
      <c r="S157" s="5">
        <f>IF(T157/D157=0,"",T157/D157)</f>
        <v>5.7823129251700682E-2</v>
      </c>
      <c r="T157" s="20">
        <v>34</v>
      </c>
      <c r="U157" s="18">
        <f>IF(V157/D157=0,"",V157/D157)</f>
        <v>6.4625850340136057E-2</v>
      </c>
      <c r="V157" s="20">
        <v>38</v>
      </c>
      <c r="W157" s="5">
        <f>IF(X157/D157=0,"",X157/D157)</f>
        <v>5.7823129251700682E-2</v>
      </c>
      <c r="X157" s="19" t="s">
        <v>40</v>
      </c>
      <c r="Y157" s="18">
        <f>IF(Z157/D157=0,"",Z157/D157)</f>
        <v>6.4625850340136057E-2</v>
      </c>
      <c r="Z157" s="20">
        <v>38</v>
      </c>
      <c r="AA157" s="5">
        <f>IF(AB157/D157=0,"",AB157/D157)</f>
        <v>5.7823129251700682E-2</v>
      </c>
      <c r="AB157" s="19" t="s">
        <v>40</v>
      </c>
      <c r="AC157" s="5">
        <f>IF(AD157/D157=0,"",AD157/D157)</f>
        <v>5.1020408163265302E-3</v>
      </c>
      <c r="AD157" s="19" t="s">
        <v>117</v>
      </c>
      <c r="AE157" s="5">
        <f>IF(AF157/D157=0,"",AF157/D157)</f>
        <v>3.4013605442176869E-3</v>
      </c>
      <c r="AF157" s="19" t="s">
        <v>174</v>
      </c>
      <c r="AG157" s="5">
        <f>IF(AH157/D157=0,"",AH157/D157)</f>
        <v>5.1020408163265302E-3</v>
      </c>
      <c r="AH157" s="19" t="s">
        <v>117</v>
      </c>
      <c r="AI157" s="5">
        <f>IF(AJ157/D157=0,"",AJ157/D157)</f>
        <v>5.1020408163265302E-3</v>
      </c>
      <c r="AJ157" s="19" t="s">
        <v>117</v>
      </c>
      <c r="AK157" s="18">
        <f>IF(AL157/D157=0,"",AL157/D157)</f>
        <v>5.1020408163265302E-3</v>
      </c>
      <c r="AL157" s="19" t="s">
        <v>117</v>
      </c>
    </row>
    <row r="158" spans="1:38" ht="15" thickBot="1" x14ac:dyDescent="0.35">
      <c r="B158" s="2" t="s">
        <v>4</v>
      </c>
      <c r="C158" s="7">
        <v>1</v>
      </c>
      <c r="D158" s="9">
        <v>813</v>
      </c>
      <c r="E158" s="5">
        <f t="shared" ref="E158:E161" si="63">IF(F158/D158=0,"",F158/D158)</f>
        <v>0.16236162361623616</v>
      </c>
      <c r="F158" s="6">
        <v>132</v>
      </c>
      <c r="G158" s="5">
        <f t="shared" ref="G158:G161" si="64">IF(H158/D158=0,"",H158/D158)</f>
        <v>0.15621156211562115</v>
      </c>
      <c r="H158" s="3">
        <v>127</v>
      </c>
      <c r="I158" s="5">
        <f t="shared" ref="I158:I161" si="65">IF(J158/D158=0,"",J158/D158)</f>
        <v>4.9200492004920049E-2</v>
      </c>
      <c r="J158" s="14">
        <v>40</v>
      </c>
      <c r="K158" s="16">
        <f t="shared" ref="K158:K161" si="66">IF(L158/D158=0,"",L158/D158)</f>
        <v>3.6900369003690036E-3</v>
      </c>
      <c r="L158" s="3">
        <v>3</v>
      </c>
      <c r="M158" s="18" t="str">
        <f>IF(N158/D158=0,"0%",N158/D158)</f>
        <v>0%</v>
      </c>
      <c r="N158" s="3">
        <v>0</v>
      </c>
      <c r="O158" s="18" t="str">
        <f>IF(P158/D158=0,"0%",P158/D158)</f>
        <v>0%</v>
      </c>
      <c r="P158" s="3">
        <v>0</v>
      </c>
      <c r="Q158" s="18" t="str">
        <f>IF(R158/D158=0,"0%",R158/D158)</f>
        <v>0%</v>
      </c>
      <c r="R158" s="23">
        <v>0</v>
      </c>
      <c r="S158" s="18" t="str">
        <f>IF(T158/D158=0,"0%",T158/D158)</f>
        <v>0%</v>
      </c>
      <c r="T158" s="20">
        <v>0</v>
      </c>
      <c r="U158" s="18" t="str">
        <f>IF(V158/D158=0,"0%",V158/D158)</f>
        <v>0%</v>
      </c>
      <c r="V158" s="20">
        <v>0</v>
      </c>
      <c r="W158" s="18" t="str">
        <f>IF(X158/D158=0,"0%",X158/D158)</f>
        <v>0%</v>
      </c>
      <c r="X158" s="19" t="s">
        <v>37</v>
      </c>
      <c r="Y158" s="18" t="str">
        <f>IF(Z158/D158=0,"0%",Z158/D158)</f>
        <v>0%</v>
      </c>
      <c r="Z158" s="20">
        <v>0</v>
      </c>
      <c r="AA158" s="5" t="str">
        <f t="shared" ref="AA158:AA161" si="67">IF(AB158/D158=0,"",AB158/D158)</f>
        <v/>
      </c>
      <c r="AB158" s="19" t="s">
        <v>37</v>
      </c>
      <c r="AC158" s="5" t="str">
        <f t="shared" ref="AC158:AC161" si="68">IF(AD158/D158=0,"",AD158/D158)</f>
        <v/>
      </c>
      <c r="AD158" s="19" t="s">
        <v>37</v>
      </c>
      <c r="AE158" s="5" t="str">
        <f t="shared" ref="AE158:AE161" si="69">IF(AF158/D158=0,"",AF158/D158)</f>
        <v/>
      </c>
      <c r="AF158" s="19" t="s">
        <v>37</v>
      </c>
      <c r="AG158" s="5">
        <f t="shared" ref="AG158:AG160" si="70">IF(AH158/D158=0,"",AH158/D158)</f>
        <v>1.3530135301353014E-2</v>
      </c>
      <c r="AH158" s="19" t="s">
        <v>41</v>
      </c>
      <c r="AI158" s="18" t="str">
        <f>IF(AJ158/D158=0,"0%",AJ158/D158)</f>
        <v>0%</v>
      </c>
      <c r="AJ158" s="19" t="s">
        <v>37</v>
      </c>
      <c r="AK158" s="18" t="str">
        <f>IF(AL158/D158=0,"0%",AL158/D158)</f>
        <v>0%</v>
      </c>
      <c r="AL158" s="19" t="s">
        <v>37</v>
      </c>
    </row>
    <row r="159" spans="1:38" ht="15" thickBot="1" x14ac:dyDescent="0.35">
      <c r="B159" s="2" t="s">
        <v>5</v>
      </c>
      <c r="C159" s="7">
        <v>1</v>
      </c>
      <c r="D159" s="9">
        <v>366</v>
      </c>
      <c r="E159" s="5">
        <f t="shared" si="63"/>
        <v>0.1448087431693989</v>
      </c>
      <c r="F159" s="6">
        <v>53</v>
      </c>
      <c r="G159" s="5">
        <f t="shared" si="64"/>
        <v>0.10928961748633879</v>
      </c>
      <c r="H159" s="6">
        <v>40</v>
      </c>
      <c r="I159" s="5">
        <f t="shared" si="65"/>
        <v>7.650273224043716E-2</v>
      </c>
      <c r="J159" s="15">
        <v>28</v>
      </c>
      <c r="K159" s="5">
        <f t="shared" si="66"/>
        <v>7.650273224043716E-2</v>
      </c>
      <c r="L159" s="6">
        <v>28</v>
      </c>
      <c r="M159" s="5">
        <f t="shared" ref="M159:M161" si="71">IF(N159/D159=0,"",N159/D159)</f>
        <v>7.650273224043716E-2</v>
      </c>
      <c r="N159" s="6">
        <v>28</v>
      </c>
      <c r="O159" s="5">
        <f t="shared" ref="O159:O161" si="72">IF(P159/D159=0,"",P159/D159)</f>
        <v>6.0109289617486336E-2</v>
      </c>
      <c r="P159" s="6">
        <v>22</v>
      </c>
      <c r="Q159" s="18">
        <f t="shared" ref="Q159:Q161" si="73">IF(R159/D159=0,"",R159/D159)</f>
        <v>5.1912568306010931E-2</v>
      </c>
      <c r="R159" s="23">
        <v>19</v>
      </c>
      <c r="S159" s="5">
        <f t="shared" ref="S159:S161" si="74">IF(T159/D159=0,"",T159/D159)</f>
        <v>5.1912568306010931E-2</v>
      </c>
      <c r="T159" s="20">
        <v>19</v>
      </c>
      <c r="U159" s="18">
        <f t="shared" ref="U159:U161" si="75">IF(V159/D159=0,"",V159/D159)</f>
        <v>3.5519125683060107E-2</v>
      </c>
      <c r="V159" s="20">
        <v>13</v>
      </c>
      <c r="W159" s="5">
        <f>IF(X159/D159=0,"",X159/D159)</f>
        <v>2.7322404371584699E-2</v>
      </c>
      <c r="X159" s="20" t="s">
        <v>39</v>
      </c>
      <c r="Y159" s="18">
        <f t="shared" ref="Y159:Y161" si="76">IF(Z159/D159=0,"",Z159/D159)</f>
        <v>3.5519125683060107E-2</v>
      </c>
      <c r="Z159" s="20">
        <v>13</v>
      </c>
      <c r="AA159" s="5">
        <f t="shared" si="67"/>
        <v>2.7322404371584699E-2</v>
      </c>
      <c r="AB159" s="20" t="s">
        <v>39</v>
      </c>
      <c r="AC159" s="5">
        <f t="shared" si="68"/>
        <v>2.4590163934426229E-2</v>
      </c>
      <c r="AD159" s="20" t="s">
        <v>42</v>
      </c>
      <c r="AE159" s="5">
        <f t="shared" si="69"/>
        <v>2.4590163934426229E-2</v>
      </c>
      <c r="AF159" s="20" t="s">
        <v>42</v>
      </c>
      <c r="AG159" s="5">
        <f t="shared" si="70"/>
        <v>1.092896174863388E-2</v>
      </c>
      <c r="AH159" s="20" t="s">
        <v>118</v>
      </c>
      <c r="AI159" s="18">
        <f t="shared" ref="AI159:AI160" si="77">IF(AJ159/D159=0,"",AJ159/D159)</f>
        <v>1.092896174863388E-2</v>
      </c>
      <c r="AJ159" s="20" t="s">
        <v>118</v>
      </c>
      <c r="AK159" s="18">
        <f t="shared" ref="AK159:AK160" si="78">IF(AL159/D159=0,"",AL159/D159)</f>
        <v>1.092896174863388E-2</v>
      </c>
      <c r="AL159" s="20" t="s">
        <v>118</v>
      </c>
    </row>
    <row r="160" spans="1:38" ht="15" thickBot="1" x14ac:dyDescent="0.35">
      <c r="B160" s="2" t="s">
        <v>6</v>
      </c>
      <c r="C160" s="7">
        <v>1</v>
      </c>
      <c r="D160" s="9">
        <v>539</v>
      </c>
      <c r="E160" s="5">
        <f t="shared" si="63"/>
        <v>0.14285714285714285</v>
      </c>
      <c r="F160" s="6">
        <v>77</v>
      </c>
      <c r="G160" s="5">
        <f t="shared" si="64"/>
        <v>0.10018552875695733</v>
      </c>
      <c r="H160" s="6">
        <v>54</v>
      </c>
      <c r="I160" s="5">
        <f t="shared" si="65"/>
        <v>4.8237476808905382E-2</v>
      </c>
      <c r="J160" s="15">
        <v>26</v>
      </c>
      <c r="K160" s="5">
        <f t="shared" si="66"/>
        <v>4.267161410018553E-2</v>
      </c>
      <c r="L160" s="6">
        <v>23</v>
      </c>
      <c r="M160" s="5">
        <f t="shared" si="71"/>
        <v>2.9684601113172542E-2</v>
      </c>
      <c r="N160" s="6">
        <v>16</v>
      </c>
      <c r="O160" s="5">
        <f t="shared" si="72"/>
        <v>2.4118738404452691E-2</v>
      </c>
      <c r="P160" s="6">
        <v>13</v>
      </c>
      <c r="Q160" s="18">
        <f t="shared" si="73"/>
        <v>2.0408163265306121E-2</v>
      </c>
      <c r="R160" s="23">
        <v>11</v>
      </c>
      <c r="S160" s="5">
        <f t="shared" si="74"/>
        <v>2.0408163265306121E-2</v>
      </c>
      <c r="T160" s="20">
        <v>11</v>
      </c>
      <c r="U160" s="18">
        <f t="shared" si="75"/>
        <v>2.0408163265306121E-2</v>
      </c>
      <c r="V160" s="20">
        <v>11</v>
      </c>
      <c r="W160" s="5">
        <f>IF(X160/D160=0,"",X160/D160)</f>
        <v>2.0408163265306121E-2</v>
      </c>
      <c r="X160" s="20" t="s">
        <v>41</v>
      </c>
      <c r="Y160" s="18">
        <f t="shared" si="76"/>
        <v>2.0408163265306121E-2</v>
      </c>
      <c r="Z160" s="20">
        <v>11</v>
      </c>
      <c r="AA160" s="5">
        <f t="shared" si="67"/>
        <v>2.0408163265306121E-2</v>
      </c>
      <c r="AB160" s="20" t="s">
        <v>41</v>
      </c>
      <c r="AC160" s="5">
        <f t="shared" si="68"/>
        <v>5.5658627087198514E-3</v>
      </c>
      <c r="AD160" s="20" t="s">
        <v>117</v>
      </c>
      <c r="AE160" s="5">
        <f t="shared" si="69"/>
        <v>5.5658627087198514E-3</v>
      </c>
      <c r="AF160" s="20" t="s">
        <v>117</v>
      </c>
      <c r="AG160" s="5">
        <f t="shared" si="70"/>
        <v>3.7105751391465678E-3</v>
      </c>
      <c r="AH160" s="20" t="s">
        <v>174</v>
      </c>
      <c r="AI160" s="18">
        <f t="shared" si="77"/>
        <v>3.7105751391465678E-3</v>
      </c>
      <c r="AJ160" s="20" t="s">
        <v>174</v>
      </c>
      <c r="AK160" s="18">
        <f t="shared" si="78"/>
        <v>3.7105751391465678E-3</v>
      </c>
      <c r="AL160" s="20" t="s">
        <v>174</v>
      </c>
    </row>
    <row r="161" spans="2:38" ht="15" thickBot="1" x14ac:dyDescent="0.35">
      <c r="B161" s="2" t="s">
        <v>7</v>
      </c>
      <c r="C161" s="7">
        <v>1</v>
      </c>
      <c r="D161" s="9">
        <v>506</v>
      </c>
      <c r="E161" s="5">
        <f t="shared" si="63"/>
        <v>0.10474308300395258</v>
      </c>
      <c r="F161" s="6">
        <v>53</v>
      </c>
      <c r="G161" s="5">
        <f t="shared" si="64"/>
        <v>0.10474308300395258</v>
      </c>
      <c r="H161" s="6">
        <v>53</v>
      </c>
      <c r="I161" s="5">
        <f t="shared" si="65"/>
        <v>0.10474308300395258</v>
      </c>
      <c r="J161" s="15">
        <v>53</v>
      </c>
      <c r="K161" s="5">
        <f t="shared" si="66"/>
        <v>0.10474308300395258</v>
      </c>
      <c r="L161" s="6">
        <v>53</v>
      </c>
      <c r="M161" s="5">
        <f t="shared" si="71"/>
        <v>0.10474308300395258</v>
      </c>
      <c r="N161" s="6">
        <v>53</v>
      </c>
      <c r="O161" s="5">
        <f t="shared" si="72"/>
        <v>6.5217391304347824E-2</v>
      </c>
      <c r="P161" s="6">
        <v>33</v>
      </c>
      <c r="Q161" s="18">
        <f t="shared" si="73"/>
        <v>5.9288537549407112E-2</v>
      </c>
      <c r="R161" s="23">
        <v>30</v>
      </c>
      <c r="S161" s="5">
        <f t="shared" si="74"/>
        <v>5.731225296442688E-2</v>
      </c>
      <c r="T161" s="20">
        <v>29</v>
      </c>
      <c r="U161" s="18">
        <f t="shared" si="75"/>
        <v>3.9525691699604744E-2</v>
      </c>
      <c r="V161" s="20">
        <v>20</v>
      </c>
      <c r="W161" s="5">
        <f>IF(X161/D161=0,"",X161/D161)</f>
        <v>1.7786561264822136E-2</v>
      </c>
      <c r="X161" s="20" t="s">
        <v>42</v>
      </c>
      <c r="Y161" s="18">
        <f t="shared" si="76"/>
        <v>3.9525691699604744E-2</v>
      </c>
      <c r="Z161" s="20">
        <v>20</v>
      </c>
      <c r="AA161" s="5">
        <f t="shared" si="67"/>
        <v>1.7786561264822136E-2</v>
      </c>
      <c r="AB161" s="20" t="s">
        <v>42</v>
      </c>
      <c r="AC161" s="5">
        <f t="shared" si="68"/>
        <v>7.9051383399209481E-3</v>
      </c>
      <c r="AD161" s="20" t="s">
        <v>118</v>
      </c>
      <c r="AE161" s="5">
        <f t="shared" si="69"/>
        <v>7.9051383399209481E-3</v>
      </c>
      <c r="AF161" s="20" t="s">
        <v>118</v>
      </c>
      <c r="AG161" s="18" t="str">
        <f>IF(AH161/D161=0,"0%",AH161/D161)</f>
        <v>0%</v>
      </c>
      <c r="AH161" s="20" t="s">
        <v>37</v>
      </c>
      <c r="AI161" s="18" t="str">
        <f>IF(AJ161/D161=0,"0%",AJ161/D161)</f>
        <v>0%</v>
      </c>
      <c r="AJ161" s="20" t="s">
        <v>37</v>
      </c>
      <c r="AK161" s="18" t="str">
        <f>IF(AL161/D161=0,"0%",AL161/D161)</f>
        <v>0%</v>
      </c>
      <c r="AL161" s="20" t="s">
        <v>37</v>
      </c>
    </row>
  </sheetData>
  <sheetProtection algorithmName="SHA-512" hashValue="vxj/Pt/jx+0l49KblnGiq7W4JItZ0EDhE0bkKERUFgiBlHcNn15NBpvgJkqbIBYo9ytycqRDAvb9XvrYh0zcVQ==" saltValue="P2HkWzILj88I0woVuBsl+w==" spinCount="100000" sheet="1" objects="1" scenarios="1" selectLockedCells="1" selectUnlockedCells="1"/>
  <mergeCells count="134">
    <mergeCell ref="AE95:AF95"/>
    <mergeCell ref="AG95:AH95"/>
    <mergeCell ref="AI95:AJ95"/>
    <mergeCell ref="AE125:AF125"/>
    <mergeCell ref="AG125:AH125"/>
    <mergeCell ref="AI125:AJ125"/>
    <mergeCell ref="AE155:AF155"/>
    <mergeCell ref="AG155:AH155"/>
    <mergeCell ref="AI155:AJ155"/>
    <mergeCell ref="U34:V34"/>
    <mergeCell ref="B32:V32"/>
    <mergeCell ref="B33:V33"/>
    <mergeCell ref="B63:V63"/>
    <mergeCell ref="B64:V64"/>
    <mergeCell ref="B93:V93"/>
    <mergeCell ref="B154:V154"/>
    <mergeCell ref="Q155:R155"/>
    <mergeCell ref="B123:V123"/>
    <mergeCell ref="B124:V124"/>
    <mergeCell ref="B153:V153"/>
    <mergeCell ref="S155:T155"/>
    <mergeCell ref="C155:D155"/>
    <mergeCell ref="E155:F155"/>
    <mergeCell ref="G155:H155"/>
    <mergeCell ref="I155:J155"/>
    <mergeCell ref="K155:L155"/>
    <mergeCell ref="M155:N155"/>
    <mergeCell ref="O155:P155"/>
    <mergeCell ref="M125:N125"/>
    <mergeCell ref="C65:D65"/>
    <mergeCell ref="E65:F65"/>
    <mergeCell ref="G65:H65"/>
    <mergeCell ref="K65:L65"/>
    <mergeCell ref="K34:L34"/>
    <mergeCell ref="M34:N34"/>
    <mergeCell ref="I34:J34"/>
    <mergeCell ref="O34:P34"/>
    <mergeCell ref="C34:D34"/>
    <mergeCell ref="E34:F34"/>
    <mergeCell ref="G34:H34"/>
    <mergeCell ref="Q34:R34"/>
    <mergeCell ref="S34:T34"/>
    <mergeCell ref="B2:X2"/>
    <mergeCell ref="B3:X3"/>
    <mergeCell ref="C4:F4"/>
    <mergeCell ref="G5:K5"/>
    <mergeCell ref="G6:K6"/>
    <mergeCell ref="C10:F10"/>
    <mergeCell ref="C6:F6"/>
    <mergeCell ref="C7:F7"/>
    <mergeCell ref="C5:F5"/>
    <mergeCell ref="C8:F8"/>
    <mergeCell ref="C9:F9"/>
    <mergeCell ref="G10:K10"/>
    <mergeCell ref="G7:K7"/>
    <mergeCell ref="G8:K8"/>
    <mergeCell ref="G9:K9"/>
    <mergeCell ref="G4:X4"/>
    <mergeCell ref="L5:X5"/>
    <mergeCell ref="L6:X6"/>
    <mergeCell ref="L7:X7"/>
    <mergeCell ref="L8:X8"/>
    <mergeCell ref="L9:X9"/>
    <mergeCell ref="L10:X10"/>
    <mergeCell ref="U155:V155"/>
    <mergeCell ref="Q125:R125"/>
    <mergeCell ref="S125:T125"/>
    <mergeCell ref="Q65:R65"/>
    <mergeCell ref="S65:T65"/>
    <mergeCell ref="G125:H125"/>
    <mergeCell ref="I125:J125"/>
    <mergeCell ref="K125:L125"/>
    <mergeCell ref="C95:D95"/>
    <mergeCell ref="E95:F95"/>
    <mergeCell ref="G95:H95"/>
    <mergeCell ref="Q95:R95"/>
    <mergeCell ref="S95:T95"/>
    <mergeCell ref="O95:P95"/>
    <mergeCell ref="I95:J95"/>
    <mergeCell ref="B72:P73"/>
    <mergeCell ref="O65:P65"/>
    <mergeCell ref="I65:J65"/>
    <mergeCell ref="B94:V94"/>
    <mergeCell ref="K95:L95"/>
    <mergeCell ref="M95:N95"/>
    <mergeCell ref="M65:N65"/>
    <mergeCell ref="W32:AL32"/>
    <mergeCell ref="W33:AL33"/>
    <mergeCell ref="W63:AL63"/>
    <mergeCell ref="W64:AL64"/>
    <mergeCell ref="W93:AL93"/>
    <mergeCell ref="W94:AL94"/>
    <mergeCell ref="W123:AL123"/>
    <mergeCell ref="W124:AL124"/>
    <mergeCell ref="W153:AL153"/>
    <mergeCell ref="W95:X95"/>
    <mergeCell ref="W65:X65"/>
    <mergeCell ref="Y125:Z125"/>
    <mergeCell ref="AA125:AB125"/>
    <mergeCell ref="W125:X125"/>
    <mergeCell ref="B42:Y43"/>
    <mergeCell ref="O125:P125"/>
    <mergeCell ref="C125:D125"/>
    <mergeCell ref="E125:F125"/>
    <mergeCell ref="U65:V65"/>
    <mergeCell ref="U95:V95"/>
    <mergeCell ref="U125:V125"/>
    <mergeCell ref="Y34:Z34"/>
    <mergeCell ref="AA34:AB34"/>
    <mergeCell ref="Y65:Z65"/>
    <mergeCell ref="AC34:AD34"/>
    <mergeCell ref="AC65:AD65"/>
    <mergeCell ref="AC95:AD95"/>
    <mergeCell ref="AC125:AD125"/>
    <mergeCell ref="AC155:AD155"/>
    <mergeCell ref="AK34:AL34"/>
    <mergeCell ref="AK65:AL65"/>
    <mergeCell ref="AK95:AL95"/>
    <mergeCell ref="AK125:AL125"/>
    <mergeCell ref="AK155:AL155"/>
    <mergeCell ref="W154:AL154"/>
    <mergeCell ref="Y155:Z155"/>
    <mergeCell ref="AA155:AB155"/>
    <mergeCell ref="W155:X155"/>
    <mergeCell ref="AA65:AB65"/>
    <mergeCell ref="Y95:Z95"/>
    <mergeCell ref="AA95:AB95"/>
    <mergeCell ref="W34:X34"/>
    <mergeCell ref="AE65:AF65"/>
    <mergeCell ref="AG65:AH65"/>
    <mergeCell ref="AI65:AJ65"/>
    <mergeCell ref="AE34:AF34"/>
    <mergeCell ref="AG34:AH34"/>
    <mergeCell ref="AI34:AJ34"/>
  </mergeCells>
  <pageMargins left="0.25" right="0.25" top="0.75" bottom="0.75" header="0.3" footer="0.3"/>
  <pageSetup paperSize="9" scale="54" fitToHeight="0" orientation="landscape" r:id="rId1"/>
  <rowBreaks count="5" manualBreakCount="5">
    <brk id="30" max="16383" man="1"/>
    <brk id="61" max="16383" man="1"/>
    <brk id="91" max="16383" man="1"/>
    <brk id="121" max="16383" man="1"/>
    <brk id="151" max="16383" man="1"/>
  </rowBreaks>
  <ignoredErrors>
    <ignoredError sqref="M158 O158 Q158:W158 Y158" formula="1"/>
    <ignoredError sqref="X37:X40 X67:X68 X69:X71 X157 X127:X131 Z36:Z40 AB36:AB40 Z67:Z71 AB67:AB71 Z97:Z101 AB97:AB101 X97:X101 Z127:Z131 AB127:AB131 AD36:AL40 AD67:AL71 AD97:AL101 AD127:AL131 X159:X161 AB157:AL157 AB159:AL161 AB158:AH158 AL158" numberStoredAsText="1"/>
    <ignoredError sqref="X158 AI158:AK158" numberStoredAsText="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0"/>
  <sheetViews>
    <sheetView showGridLines="0" zoomScale="90" zoomScaleNormal="90" workbookViewId="0">
      <selection activeCell="AO18" sqref="AO18"/>
    </sheetView>
  </sheetViews>
  <sheetFormatPr defaultRowHeight="14.4" x14ac:dyDescent="0.3"/>
  <cols>
    <col min="1" max="1" width="5.109375" customWidth="1"/>
    <col min="2" max="2" width="24.33203125" customWidth="1"/>
    <col min="3" max="3" width="5.88671875" bestFit="1" customWidth="1"/>
    <col min="4" max="4" width="5.44140625" bestFit="1" customWidth="1"/>
    <col min="5" max="5" width="5.88671875" bestFit="1" customWidth="1"/>
    <col min="6" max="6" width="4.88671875" bestFit="1" customWidth="1"/>
    <col min="7" max="7" width="5.88671875" bestFit="1" customWidth="1"/>
    <col min="8" max="8" width="4.88671875" bestFit="1" customWidth="1"/>
    <col min="9" max="9" width="5.88671875" bestFit="1" customWidth="1"/>
    <col min="10" max="10" width="4.88671875" bestFit="1" customWidth="1"/>
    <col min="11" max="11" width="5.88671875" bestFit="1" customWidth="1"/>
    <col min="12" max="12" width="4.88671875" bestFit="1" customWidth="1"/>
    <col min="13" max="13" width="5.88671875" bestFit="1" customWidth="1"/>
    <col min="14" max="14" width="4.88671875" bestFit="1" customWidth="1"/>
    <col min="15" max="15" width="5.88671875" bestFit="1" customWidth="1"/>
    <col min="16" max="16" width="4.88671875" bestFit="1" customWidth="1"/>
    <col min="17" max="17" width="5.88671875" bestFit="1" customWidth="1"/>
    <col min="18" max="18" width="4.88671875" bestFit="1" customWidth="1"/>
    <col min="19" max="19" width="5.88671875" bestFit="1" customWidth="1"/>
    <col min="20" max="20" width="4.88671875" bestFit="1" customWidth="1"/>
    <col min="21" max="21" width="5.88671875" bestFit="1" customWidth="1"/>
    <col min="22" max="22" width="4.88671875" bestFit="1" customWidth="1"/>
    <col min="23" max="40" width="5.88671875" customWidth="1"/>
  </cols>
  <sheetData>
    <row r="1" spans="2:38" ht="15" thickBot="1" x14ac:dyDescent="0.35"/>
    <row r="2" spans="2:38" s="10" customFormat="1" ht="21.6" customHeight="1" thickBot="1" x14ac:dyDescent="0.45">
      <c r="B2" s="90" t="s">
        <v>12</v>
      </c>
      <c r="C2" s="91"/>
      <c r="D2" s="91"/>
      <c r="E2" s="91"/>
      <c r="F2" s="91"/>
      <c r="G2" s="91"/>
      <c r="H2" s="91"/>
      <c r="I2" s="91"/>
      <c r="J2" s="91"/>
      <c r="K2" s="91"/>
      <c r="L2" s="91"/>
      <c r="M2" s="91"/>
      <c r="N2" s="91"/>
      <c r="O2" s="91"/>
      <c r="P2" s="91"/>
      <c r="Q2" s="91"/>
      <c r="R2" s="91"/>
      <c r="S2" s="91"/>
      <c r="T2" s="91"/>
      <c r="U2" s="91"/>
      <c r="V2" s="91"/>
      <c r="W2" s="90"/>
      <c r="X2" s="91"/>
      <c r="Y2" s="91"/>
      <c r="Z2" s="91"/>
      <c r="AA2" s="91"/>
      <c r="AB2" s="91"/>
      <c r="AC2" s="91"/>
      <c r="AD2" s="91"/>
      <c r="AE2" s="91"/>
      <c r="AF2" s="91"/>
      <c r="AG2" s="91"/>
      <c r="AH2" s="91"/>
      <c r="AI2" s="91"/>
      <c r="AJ2" s="91"/>
      <c r="AK2" s="91"/>
      <c r="AL2" s="94"/>
    </row>
    <row r="3" spans="2:38" s="10" customFormat="1" ht="21.6" customHeight="1" thickBot="1" x14ac:dyDescent="0.45">
      <c r="B3" s="90" t="s">
        <v>14</v>
      </c>
      <c r="C3" s="91"/>
      <c r="D3" s="91"/>
      <c r="E3" s="91"/>
      <c r="F3" s="91"/>
      <c r="G3" s="91"/>
      <c r="H3" s="91"/>
      <c r="I3" s="91"/>
      <c r="J3" s="91"/>
      <c r="K3" s="91"/>
      <c r="L3" s="91"/>
      <c r="M3" s="91"/>
      <c r="N3" s="91"/>
      <c r="O3" s="91"/>
      <c r="P3" s="91"/>
      <c r="Q3" s="91"/>
      <c r="R3" s="91"/>
      <c r="S3" s="91"/>
      <c r="T3" s="91"/>
      <c r="U3" s="91"/>
      <c r="V3" s="91"/>
      <c r="W3" s="90">
        <v>2023</v>
      </c>
      <c r="X3" s="91"/>
      <c r="Y3" s="91"/>
      <c r="Z3" s="91"/>
      <c r="AA3" s="91"/>
      <c r="AB3" s="91"/>
      <c r="AC3" s="91"/>
      <c r="AD3" s="91"/>
      <c r="AE3" s="91"/>
      <c r="AF3" s="91"/>
      <c r="AG3" s="91"/>
      <c r="AH3" s="91"/>
      <c r="AI3" s="91"/>
      <c r="AJ3" s="91"/>
      <c r="AK3" s="91"/>
      <c r="AL3" s="94"/>
    </row>
    <row r="4" spans="2:38" ht="15" thickBot="1" x14ac:dyDescent="0.35">
      <c r="B4" s="12"/>
      <c r="C4" s="88">
        <v>43862</v>
      </c>
      <c r="D4" s="89"/>
      <c r="E4" s="84">
        <v>44681</v>
      </c>
      <c r="F4" s="86"/>
      <c r="G4" s="84">
        <v>44712</v>
      </c>
      <c r="H4" s="86"/>
      <c r="I4" s="84">
        <v>44742</v>
      </c>
      <c r="J4" s="86"/>
      <c r="K4" s="84">
        <v>44773</v>
      </c>
      <c r="L4" s="86"/>
      <c r="M4" s="84">
        <v>44804</v>
      </c>
      <c r="N4" s="86"/>
      <c r="O4" s="84">
        <v>44834</v>
      </c>
      <c r="P4" s="86"/>
      <c r="Q4" s="84">
        <v>44865</v>
      </c>
      <c r="R4" s="85"/>
      <c r="S4" s="84">
        <v>45260</v>
      </c>
      <c r="T4" s="85"/>
      <c r="U4" s="84">
        <v>44926</v>
      </c>
      <c r="V4" s="86"/>
      <c r="W4" s="84">
        <v>44957</v>
      </c>
      <c r="X4" s="86"/>
      <c r="Y4" s="84">
        <v>44985</v>
      </c>
      <c r="Z4" s="86"/>
      <c r="AA4" s="84">
        <v>45016</v>
      </c>
      <c r="AB4" s="86"/>
      <c r="AC4" s="84">
        <v>45046</v>
      </c>
      <c r="AD4" s="86"/>
      <c r="AE4" s="84">
        <v>45077</v>
      </c>
      <c r="AF4" s="86"/>
      <c r="AG4" s="84">
        <v>45107</v>
      </c>
      <c r="AH4" s="86"/>
      <c r="AI4" s="84">
        <v>45138</v>
      </c>
      <c r="AJ4" s="86"/>
      <c r="AK4" s="84">
        <v>45169</v>
      </c>
      <c r="AL4" s="86"/>
    </row>
    <row r="5" spans="2:38" ht="15" thickBot="1" x14ac:dyDescent="0.35">
      <c r="B5" s="2"/>
      <c r="C5" s="4" t="s">
        <v>0</v>
      </c>
      <c r="D5" s="4" t="s">
        <v>1</v>
      </c>
      <c r="E5" s="4" t="s">
        <v>0</v>
      </c>
      <c r="F5" s="4" t="s">
        <v>2</v>
      </c>
      <c r="G5" s="4" t="s">
        <v>0</v>
      </c>
      <c r="H5" s="4" t="s">
        <v>2</v>
      </c>
      <c r="I5" s="4" t="s">
        <v>0</v>
      </c>
      <c r="J5" s="4" t="s">
        <v>2</v>
      </c>
      <c r="K5" s="4" t="s">
        <v>0</v>
      </c>
      <c r="L5" s="4" t="s">
        <v>2</v>
      </c>
      <c r="M5" s="4" t="s">
        <v>0</v>
      </c>
      <c r="N5" s="4" t="s">
        <v>2</v>
      </c>
      <c r="O5" s="4" t="s">
        <v>0</v>
      </c>
      <c r="P5" s="4" t="s">
        <v>2</v>
      </c>
      <c r="Q5" s="4" t="s">
        <v>0</v>
      </c>
      <c r="R5" s="4" t="s">
        <v>2</v>
      </c>
      <c r="S5" s="4" t="s">
        <v>0</v>
      </c>
      <c r="T5" s="4" t="s">
        <v>2</v>
      </c>
      <c r="U5" s="4" t="s">
        <v>0</v>
      </c>
      <c r="V5" s="4" t="s">
        <v>2</v>
      </c>
      <c r="W5" s="4" t="s">
        <v>0</v>
      </c>
      <c r="X5" s="4" t="s">
        <v>2</v>
      </c>
      <c r="Y5" s="4" t="s">
        <v>0</v>
      </c>
      <c r="Z5" s="4" t="s">
        <v>2</v>
      </c>
      <c r="AA5" s="4" t="s">
        <v>0</v>
      </c>
      <c r="AB5" s="4" t="s">
        <v>2</v>
      </c>
      <c r="AC5" s="4" t="s">
        <v>0</v>
      </c>
      <c r="AD5" s="4" t="s">
        <v>2</v>
      </c>
      <c r="AE5" s="4" t="s">
        <v>0</v>
      </c>
      <c r="AF5" s="4" t="s">
        <v>2</v>
      </c>
      <c r="AG5" s="4" t="s">
        <v>0</v>
      </c>
      <c r="AH5" s="4" t="s">
        <v>2</v>
      </c>
      <c r="AI5" s="4" t="s">
        <v>0</v>
      </c>
      <c r="AJ5" s="4" t="s">
        <v>2</v>
      </c>
      <c r="AK5" s="4" t="s">
        <v>0</v>
      </c>
      <c r="AL5" s="4" t="s">
        <v>2</v>
      </c>
    </row>
    <row r="6" spans="2:38" ht="15" thickBot="1" x14ac:dyDescent="0.35">
      <c r="B6" s="2" t="s">
        <v>3</v>
      </c>
      <c r="C6" s="5">
        <v>1</v>
      </c>
      <c r="D6" s="6">
        <v>422</v>
      </c>
      <c r="E6" s="5">
        <f>IF(F6/D6=0,"",F6/D6)</f>
        <v>0.31516587677725116</v>
      </c>
      <c r="F6" s="6">
        <v>133</v>
      </c>
      <c r="G6" s="5">
        <f>IF(H6/D6=0,"",H6/D6)</f>
        <v>0.47867298578199052</v>
      </c>
      <c r="H6" s="3">
        <v>202</v>
      </c>
      <c r="I6" s="5">
        <f>IF(J6/D6=0,"",J6/D6)</f>
        <v>0.63033175355450233</v>
      </c>
      <c r="J6" s="3">
        <v>266</v>
      </c>
      <c r="K6" s="5">
        <f>IF(L6/D6=0,"",L6/D6)</f>
        <v>0.45971563981042651</v>
      </c>
      <c r="L6" s="3">
        <v>194</v>
      </c>
      <c r="M6" s="5">
        <f>IF(N6/D6=0,"",N6/D6)</f>
        <v>0.63744075829383884</v>
      </c>
      <c r="N6" s="3">
        <v>269</v>
      </c>
      <c r="O6" s="5">
        <f>IF(P6/D6=0,"",P6/D6)</f>
        <v>0.56161137440758291</v>
      </c>
      <c r="P6" s="3">
        <v>237</v>
      </c>
      <c r="Q6" s="5">
        <f>IF(R6/D6=0,"",R6/D6)</f>
        <v>0.67298578199052128</v>
      </c>
      <c r="R6" s="3">
        <v>284</v>
      </c>
      <c r="S6" s="5">
        <f>IF(T6/D6=0,"",T6/D6)</f>
        <v>0.8127962085308057</v>
      </c>
      <c r="T6" s="3">
        <v>343</v>
      </c>
      <c r="U6" s="5">
        <f>IF(V6/D6=0,"",V6/D6)</f>
        <v>0.63507109004739337</v>
      </c>
      <c r="V6" s="3">
        <v>268</v>
      </c>
      <c r="W6" s="5">
        <f>IF(X6/D6=0,"",X6/D6)</f>
        <v>0.74644549763033174</v>
      </c>
      <c r="X6" s="19" t="s">
        <v>34</v>
      </c>
      <c r="Y6" s="5">
        <f>IF(Z6/D6=0,"",Z6/D6)</f>
        <v>0.61848341232227488</v>
      </c>
      <c r="Z6" s="19" t="s">
        <v>91</v>
      </c>
      <c r="AA6" s="5">
        <f>IF(AB6/D6=0,"",AB6/D6)</f>
        <v>0.4099526066350711</v>
      </c>
      <c r="AB6" s="19" t="s">
        <v>94</v>
      </c>
      <c r="AC6" s="5">
        <f>IF(AD6/D6=0,"",AD6/D6)</f>
        <v>0.64928909952606639</v>
      </c>
      <c r="AD6" s="19" t="s">
        <v>46</v>
      </c>
      <c r="AE6" s="5">
        <f>IF(AF6/D6=0,"",AF6/D6)</f>
        <v>0.69668246445497628</v>
      </c>
      <c r="AF6" s="19" t="s">
        <v>138</v>
      </c>
      <c r="AG6" s="5">
        <f>IF(AH6/D6=0,"",AH6/D6)</f>
        <v>0.79620853080568721</v>
      </c>
      <c r="AH6" s="19" t="s">
        <v>175</v>
      </c>
      <c r="AI6" s="5">
        <f>IF(AJ6/D6=0,"",AJ6/D6)</f>
        <v>0.94786729857819907</v>
      </c>
      <c r="AJ6" s="19" t="s">
        <v>169</v>
      </c>
      <c r="AK6" s="5">
        <f>IF(AL6/D6=0,"",AL6/D6)</f>
        <v>0.71800947867298581</v>
      </c>
      <c r="AL6" s="19" t="s">
        <v>33</v>
      </c>
    </row>
    <row r="7" spans="2:38" ht="15" customHeight="1" thickBot="1" x14ac:dyDescent="0.35">
      <c r="B7" s="2" t="s">
        <v>4</v>
      </c>
      <c r="C7" s="5">
        <v>1</v>
      </c>
      <c r="D7" s="6">
        <v>434</v>
      </c>
      <c r="E7" s="5">
        <f t="shared" ref="E7:E10" si="0">IF(F7/D7=0,"",F7/D7)</f>
        <v>0.967741935483871</v>
      </c>
      <c r="F7" s="6">
        <v>420</v>
      </c>
      <c r="G7" s="5">
        <f t="shared" ref="G7:G10" si="1">IF(H7/D7=0,"",H7/D7)</f>
        <v>1</v>
      </c>
      <c r="H7" s="3">
        <v>434</v>
      </c>
      <c r="I7" s="5">
        <f t="shared" ref="I7:I10" si="2">IF(J7/D7=0,"",J7/D7)</f>
        <v>0.90322580645161288</v>
      </c>
      <c r="J7" s="3">
        <v>392</v>
      </c>
      <c r="K7" s="5">
        <f t="shared" ref="K7:K10" si="3">IF(L7/D7=0,"",L7/D7)</f>
        <v>0.95852534562211977</v>
      </c>
      <c r="L7" s="3">
        <v>416</v>
      </c>
      <c r="M7" s="5">
        <f>IF(N7/D7=0,"",N7/D7)</f>
        <v>0.90322580645161288</v>
      </c>
      <c r="N7" s="14">
        <v>392</v>
      </c>
      <c r="O7" s="5">
        <f t="shared" ref="O7:O10" si="4">IF(P7/D7=0,"",P7/D7)</f>
        <v>0.90322580645161288</v>
      </c>
      <c r="P7" s="3">
        <v>392</v>
      </c>
      <c r="Q7" s="5">
        <f t="shared" ref="Q7:Q10" si="5">IF(R7/D7=0,"",R7/D7)</f>
        <v>0.90322580645161288</v>
      </c>
      <c r="R7" s="3">
        <v>392</v>
      </c>
      <c r="S7" s="5">
        <f t="shared" ref="S7:S10" si="6">IF(T7/D7=0,"",T7/D7)</f>
        <v>0.90322580645161288</v>
      </c>
      <c r="T7" s="3">
        <v>392</v>
      </c>
      <c r="U7" s="5">
        <f t="shared" ref="U7:U10" si="7">IF(V7/D7=0,"",V7/D7)</f>
        <v>1</v>
      </c>
      <c r="V7" s="3">
        <v>434</v>
      </c>
      <c r="W7" s="5">
        <f>IF(X7/D7=0,"",X7/D7)</f>
        <v>1</v>
      </c>
      <c r="X7" s="19" t="s">
        <v>43</v>
      </c>
      <c r="Y7" s="5">
        <f t="shared" ref="Y7:Y10" si="8">IF(Z7/D7=0,"",Z7/D7)</f>
        <v>1</v>
      </c>
      <c r="Z7" s="19" t="s">
        <v>43</v>
      </c>
      <c r="AA7" s="5">
        <f t="shared" ref="AA7:AA10" si="9">IF(AB7/D7=0,"",AB7/D7)</f>
        <v>1</v>
      </c>
      <c r="AB7" s="19" t="s">
        <v>43</v>
      </c>
      <c r="AC7" s="5">
        <f t="shared" ref="AC7:AC10" si="10">IF(AD7/D7=0,"",AD7/D7)</f>
        <v>1</v>
      </c>
      <c r="AD7" s="19" t="s">
        <v>43</v>
      </c>
      <c r="AE7" s="5">
        <f t="shared" ref="AE7:AE10" si="11">IF(AF7/D7=0,"",AF7/D7)</f>
        <v>1</v>
      </c>
      <c r="AF7" s="19" t="s">
        <v>43</v>
      </c>
      <c r="AG7" s="5">
        <f t="shared" ref="AG7:AG10" si="12">IF(AH7/D7=0,"",AH7/D7)</f>
        <v>1</v>
      </c>
      <c r="AH7" s="19" t="s">
        <v>43</v>
      </c>
      <c r="AI7" s="5">
        <f t="shared" ref="AI7:AI10" si="13">IF(AJ7/D7=0,"",AJ7/D7)</f>
        <v>1</v>
      </c>
      <c r="AJ7" s="19" t="s">
        <v>43</v>
      </c>
      <c r="AK7" s="5">
        <f>IF(AL7/D7=0,"",AL7/D7)</f>
        <v>1</v>
      </c>
      <c r="AL7" s="19" t="s">
        <v>43</v>
      </c>
    </row>
    <row r="8" spans="2:38" ht="15" customHeight="1" thickBot="1" x14ac:dyDescent="0.35">
      <c r="B8" s="2" t="s">
        <v>5</v>
      </c>
      <c r="C8" s="5">
        <v>1</v>
      </c>
      <c r="D8" s="6">
        <v>366</v>
      </c>
      <c r="E8" s="5">
        <f t="shared" si="0"/>
        <v>0.84426229508196726</v>
      </c>
      <c r="F8" s="6">
        <v>309</v>
      </c>
      <c r="G8" s="5">
        <f t="shared" si="1"/>
        <v>1.0601092896174864</v>
      </c>
      <c r="H8" s="6">
        <v>388</v>
      </c>
      <c r="I8" s="5">
        <f t="shared" si="2"/>
        <v>1.03551912568306</v>
      </c>
      <c r="J8" s="6">
        <v>379</v>
      </c>
      <c r="K8" s="5">
        <f t="shared" si="3"/>
        <v>1.1666666666666667</v>
      </c>
      <c r="L8" s="6">
        <v>427</v>
      </c>
      <c r="M8" s="5">
        <f>IF(N8/D8=0,"",N8/D8)</f>
        <v>1.2267759562841529</v>
      </c>
      <c r="N8" s="6">
        <v>449</v>
      </c>
      <c r="O8" s="5">
        <f t="shared" si="4"/>
        <v>1.0792349726775956</v>
      </c>
      <c r="P8" s="6">
        <v>395</v>
      </c>
      <c r="Q8" s="5">
        <f t="shared" si="5"/>
        <v>1.1256830601092895</v>
      </c>
      <c r="R8" s="6">
        <v>412</v>
      </c>
      <c r="S8" s="5">
        <f t="shared" si="6"/>
        <v>1.0573770491803278</v>
      </c>
      <c r="T8" s="6">
        <v>387</v>
      </c>
      <c r="U8" s="5">
        <f t="shared" si="7"/>
        <v>1.0163934426229508</v>
      </c>
      <c r="V8" s="6">
        <v>372</v>
      </c>
      <c r="W8" s="5">
        <f>IF(X8/D8=0,"",X8/D8)</f>
        <v>1.3524590163934427</v>
      </c>
      <c r="X8" s="20" t="s">
        <v>44</v>
      </c>
      <c r="Y8" s="5">
        <f t="shared" si="8"/>
        <v>1.2568306010928962</v>
      </c>
      <c r="Z8" s="20" t="s">
        <v>25</v>
      </c>
      <c r="AA8" s="5">
        <f t="shared" si="9"/>
        <v>1.1612021857923498</v>
      </c>
      <c r="AB8" s="20" t="s">
        <v>95</v>
      </c>
      <c r="AC8" s="5">
        <f t="shared" si="10"/>
        <v>1.1256830601092895</v>
      </c>
      <c r="AD8" s="20" t="s">
        <v>119</v>
      </c>
      <c r="AE8" s="5">
        <f t="shared" si="11"/>
        <v>1.5765027322404372</v>
      </c>
      <c r="AF8" s="20" t="s">
        <v>139</v>
      </c>
      <c r="AG8" s="5">
        <f t="shared" si="12"/>
        <v>1.325136612021858</v>
      </c>
      <c r="AH8" s="20" t="s">
        <v>176</v>
      </c>
      <c r="AI8" s="5">
        <f t="shared" si="13"/>
        <v>1.6120218579234973</v>
      </c>
      <c r="AJ8" s="20" t="s">
        <v>177</v>
      </c>
      <c r="AK8" s="5">
        <f>IF(AL8/D8=0,"",AL8/D8)</f>
        <v>1.5054644808743169</v>
      </c>
      <c r="AL8" s="20" t="s">
        <v>180</v>
      </c>
    </row>
    <row r="9" spans="2:38" ht="15" customHeight="1" thickBot="1" x14ac:dyDescent="0.35">
      <c r="B9" s="2" t="s">
        <v>6</v>
      </c>
      <c r="C9" s="5">
        <v>1</v>
      </c>
      <c r="D9" s="6">
        <v>539</v>
      </c>
      <c r="E9" s="5" t="str">
        <f t="shared" si="0"/>
        <v/>
      </c>
      <c r="F9" s="6">
        <v>0</v>
      </c>
      <c r="G9" s="5" t="str">
        <f t="shared" si="1"/>
        <v/>
      </c>
      <c r="H9" s="6">
        <v>0</v>
      </c>
      <c r="I9" s="5">
        <f t="shared" si="2"/>
        <v>0.3209647495361781</v>
      </c>
      <c r="J9" s="6">
        <v>173</v>
      </c>
      <c r="K9" s="5">
        <f t="shared" si="3"/>
        <v>0.65306122448979587</v>
      </c>
      <c r="L9" s="6">
        <v>352</v>
      </c>
      <c r="M9" s="5">
        <f>IF(N9/D9=0,"",N9/D9)</f>
        <v>0.74025974025974028</v>
      </c>
      <c r="N9" s="6">
        <v>399</v>
      </c>
      <c r="O9" s="5">
        <f t="shared" si="4"/>
        <v>0.71614100185528762</v>
      </c>
      <c r="P9" s="6">
        <v>386</v>
      </c>
      <c r="Q9" s="5">
        <f t="shared" si="5"/>
        <v>0.68274582560296848</v>
      </c>
      <c r="R9" s="6">
        <v>368</v>
      </c>
      <c r="S9" s="5">
        <f t="shared" si="6"/>
        <v>0.83302411873840443</v>
      </c>
      <c r="T9" s="6">
        <v>449</v>
      </c>
      <c r="U9" s="5">
        <f t="shared" si="7"/>
        <v>0.63821892393320967</v>
      </c>
      <c r="V9" s="6">
        <v>344</v>
      </c>
      <c r="W9" s="5">
        <f>IF(X9/D9=0,"",X9/D9)</f>
        <v>0.70871985157699446</v>
      </c>
      <c r="X9" s="20" t="s">
        <v>45</v>
      </c>
      <c r="Y9" s="5">
        <f t="shared" si="8"/>
        <v>0.87569573283859004</v>
      </c>
      <c r="Z9" s="20" t="s">
        <v>92</v>
      </c>
      <c r="AA9" s="5">
        <f t="shared" si="9"/>
        <v>1.0204081632653061</v>
      </c>
      <c r="AB9" s="20" t="s">
        <v>96</v>
      </c>
      <c r="AC9" s="5">
        <f t="shared" si="10"/>
        <v>0.9424860853432282</v>
      </c>
      <c r="AD9" s="20" t="s">
        <v>120</v>
      </c>
      <c r="AE9" s="5">
        <f t="shared" si="11"/>
        <v>0.95547309833024119</v>
      </c>
      <c r="AF9" s="20" t="s">
        <v>140</v>
      </c>
      <c r="AG9" s="5">
        <f t="shared" si="12"/>
        <v>0.85343228200371057</v>
      </c>
      <c r="AH9" s="20" t="s">
        <v>25</v>
      </c>
      <c r="AI9" s="5">
        <f t="shared" si="13"/>
        <v>0.97588126159554733</v>
      </c>
      <c r="AJ9" s="20" t="s">
        <v>178</v>
      </c>
      <c r="AK9" s="5">
        <f>IF(AL9/D9=0,"",AL9/D9)</f>
        <v>0.98515769944341369</v>
      </c>
      <c r="AL9" s="20" t="s">
        <v>181</v>
      </c>
    </row>
    <row r="10" spans="2:38" ht="15" customHeight="1" thickBot="1" x14ac:dyDescent="0.35">
      <c r="B10" s="2" t="s">
        <v>7</v>
      </c>
      <c r="C10" s="5">
        <v>1</v>
      </c>
      <c r="D10" s="6">
        <v>354</v>
      </c>
      <c r="E10" s="5">
        <f t="shared" si="0"/>
        <v>0.93220338983050843</v>
      </c>
      <c r="F10" s="6">
        <v>330</v>
      </c>
      <c r="G10" s="5">
        <f t="shared" si="1"/>
        <v>0.88983050847457623</v>
      </c>
      <c r="H10" s="6">
        <v>315</v>
      </c>
      <c r="I10" s="5">
        <f t="shared" si="2"/>
        <v>0.76836158192090398</v>
      </c>
      <c r="J10" s="6">
        <v>272</v>
      </c>
      <c r="K10" s="5">
        <f t="shared" si="3"/>
        <v>1.2203389830508475</v>
      </c>
      <c r="L10" s="6">
        <v>432</v>
      </c>
      <c r="M10" s="5">
        <f>IF(N10/D10=0,"",N10/D10)</f>
        <v>1.228813559322034</v>
      </c>
      <c r="N10" s="6">
        <v>435</v>
      </c>
      <c r="O10" s="5">
        <f t="shared" si="4"/>
        <v>1</v>
      </c>
      <c r="P10" s="6">
        <v>354</v>
      </c>
      <c r="Q10" s="5">
        <f t="shared" si="5"/>
        <v>0.88418079096045199</v>
      </c>
      <c r="R10" s="6">
        <v>313</v>
      </c>
      <c r="S10" s="5">
        <f t="shared" si="6"/>
        <v>0.75141242937853103</v>
      </c>
      <c r="T10" s="6">
        <v>266</v>
      </c>
      <c r="U10" s="5">
        <f t="shared" si="7"/>
        <v>0.53107344632768361</v>
      </c>
      <c r="V10" s="6">
        <v>188</v>
      </c>
      <c r="W10" s="5">
        <f>IF(X10/D10=0,"",X10/D10)</f>
        <v>0.77401129943502822</v>
      </c>
      <c r="X10" s="20" t="s">
        <v>46</v>
      </c>
      <c r="Y10" s="5">
        <f t="shared" si="8"/>
        <v>0.90677966101694918</v>
      </c>
      <c r="Z10" s="20" t="s">
        <v>93</v>
      </c>
      <c r="AA10" s="5">
        <f t="shared" si="9"/>
        <v>0.9463276836158192</v>
      </c>
      <c r="AB10" s="20" t="s">
        <v>97</v>
      </c>
      <c r="AC10" s="5">
        <f t="shared" si="10"/>
        <v>1.0056497175141244</v>
      </c>
      <c r="AD10" s="20" t="s">
        <v>121</v>
      </c>
      <c r="AE10" s="5">
        <f t="shared" si="11"/>
        <v>1.0254237288135593</v>
      </c>
      <c r="AF10" s="20" t="s">
        <v>141</v>
      </c>
      <c r="AG10" s="5">
        <f t="shared" si="12"/>
        <v>1.0480225988700564</v>
      </c>
      <c r="AH10" s="20" t="s">
        <v>142</v>
      </c>
      <c r="AI10" s="5">
        <f t="shared" si="13"/>
        <v>1.2542372881355932</v>
      </c>
      <c r="AJ10" s="20" t="s">
        <v>179</v>
      </c>
      <c r="AK10" s="5">
        <f>IF(AL10/D10=0,"",AL10/D10)</f>
        <v>1.0960451977401129</v>
      </c>
      <c r="AL10" s="20" t="s">
        <v>182</v>
      </c>
    </row>
    <row r="29" spans="1:38" ht="15" thickBot="1" x14ac:dyDescent="0.35">
      <c r="A29" s="11"/>
      <c r="B29" s="11"/>
      <c r="C29" s="11"/>
      <c r="D29" s="11"/>
      <c r="E29" s="11"/>
      <c r="F29" s="11"/>
      <c r="G29" s="11"/>
      <c r="H29" s="11"/>
      <c r="I29" s="11"/>
      <c r="J29" s="11"/>
      <c r="K29" s="11"/>
      <c r="L29" s="11"/>
      <c r="M29" s="11"/>
      <c r="N29" s="11"/>
      <c r="O29" s="11"/>
      <c r="P29" s="11"/>
      <c r="Q29" s="11"/>
    </row>
    <row r="30" spans="1:38" x14ac:dyDescent="0.3">
      <c r="R30" s="22"/>
      <c r="S30" s="22"/>
      <c r="T30" s="22"/>
      <c r="U30" s="22"/>
      <c r="V30" s="22"/>
      <c r="W30" s="22"/>
      <c r="X30" s="22"/>
      <c r="Y30" s="22"/>
      <c r="Z30" s="22"/>
      <c r="AA30" s="22"/>
      <c r="AB30" s="22"/>
      <c r="AC30" s="22"/>
      <c r="AD30" s="22"/>
      <c r="AE30" s="22"/>
      <c r="AF30" s="22"/>
      <c r="AG30" s="22"/>
      <c r="AH30" s="22"/>
      <c r="AI30" s="22"/>
      <c r="AJ30" s="22"/>
      <c r="AK30" s="22"/>
      <c r="AL30" s="22"/>
    </row>
    <row r="31" spans="1:38" ht="15" thickBot="1" x14ac:dyDescent="0.35"/>
    <row r="32" spans="1:38" s="10" customFormat="1" ht="21.6" customHeight="1" thickBot="1" x14ac:dyDescent="0.45">
      <c r="B32" s="90" t="s">
        <v>12</v>
      </c>
      <c r="C32" s="91"/>
      <c r="D32" s="91"/>
      <c r="E32" s="91"/>
      <c r="F32" s="91"/>
      <c r="G32" s="91"/>
      <c r="H32" s="91"/>
      <c r="I32" s="91"/>
      <c r="J32" s="91"/>
      <c r="K32" s="91"/>
      <c r="L32" s="91"/>
      <c r="M32" s="91"/>
      <c r="N32" s="91"/>
      <c r="O32" s="91"/>
      <c r="P32" s="91"/>
      <c r="Q32" s="91"/>
      <c r="R32" s="91"/>
      <c r="S32" s="91"/>
      <c r="T32" s="91"/>
      <c r="U32" s="91"/>
      <c r="V32" s="91"/>
      <c r="W32" s="90"/>
      <c r="X32" s="91"/>
      <c r="Y32" s="91"/>
      <c r="Z32" s="91"/>
      <c r="AA32" s="91"/>
      <c r="AB32" s="91"/>
      <c r="AC32" s="91"/>
      <c r="AD32" s="91"/>
      <c r="AE32" s="91"/>
      <c r="AF32" s="91"/>
      <c r="AG32" s="91"/>
      <c r="AH32" s="91"/>
      <c r="AI32" s="91"/>
      <c r="AJ32" s="91"/>
      <c r="AK32" s="91"/>
      <c r="AL32" s="94"/>
    </row>
    <row r="33" spans="2:38" s="10" customFormat="1" ht="21.6" customHeight="1" thickBot="1" x14ac:dyDescent="0.45">
      <c r="B33" s="90" t="s">
        <v>13</v>
      </c>
      <c r="C33" s="91"/>
      <c r="D33" s="91"/>
      <c r="E33" s="91"/>
      <c r="F33" s="91"/>
      <c r="G33" s="91"/>
      <c r="H33" s="91"/>
      <c r="I33" s="91"/>
      <c r="J33" s="91"/>
      <c r="K33" s="91"/>
      <c r="L33" s="91"/>
      <c r="M33" s="91"/>
      <c r="N33" s="91"/>
      <c r="O33" s="91"/>
      <c r="P33" s="91"/>
      <c r="Q33" s="91"/>
      <c r="R33" s="91"/>
      <c r="S33" s="91"/>
      <c r="T33" s="91"/>
      <c r="U33" s="91"/>
      <c r="V33" s="91"/>
      <c r="W33" s="90">
        <v>2023</v>
      </c>
      <c r="X33" s="91"/>
      <c r="Y33" s="91"/>
      <c r="Z33" s="91"/>
      <c r="AA33" s="91"/>
      <c r="AB33" s="91"/>
      <c r="AC33" s="91"/>
      <c r="AD33" s="91"/>
      <c r="AE33" s="91"/>
      <c r="AF33" s="91"/>
      <c r="AG33" s="91"/>
      <c r="AH33" s="91"/>
      <c r="AI33" s="91"/>
      <c r="AJ33" s="91"/>
      <c r="AK33" s="91"/>
      <c r="AL33" s="94"/>
    </row>
    <row r="34" spans="2:38" ht="15" thickBot="1" x14ac:dyDescent="0.35">
      <c r="B34" s="12"/>
      <c r="C34" s="88">
        <v>43862</v>
      </c>
      <c r="D34" s="89"/>
      <c r="E34" s="84">
        <v>44681</v>
      </c>
      <c r="F34" s="86"/>
      <c r="G34" s="84">
        <v>44712</v>
      </c>
      <c r="H34" s="86"/>
      <c r="I34" s="84">
        <v>44742</v>
      </c>
      <c r="J34" s="86"/>
      <c r="K34" s="84">
        <v>44773</v>
      </c>
      <c r="L34" s="86"/>
      <c r="M34" s="84">
        <v>44804</v>
      </c>
      <c r="N34" s="86"/>
      <c r="O34" s="84">
        <v>44834</v>
      </c>
      <c r="P34" s="86"/>
      <c r="Q34" s="84">
        <v>44865</v>
      </c>
      <c r="R34" s="85"/>
      <c r="S34" s="84">
        <v>45260</v>
      </c>
      <c r="T34" s="85"/>
      <c r="U34" s="84">
        <v>44926</v>
      </c>
      <c r="V34" s="86"/>
      <c r="W34" s="84">
        <v>44957</v>
      </c>
      <c r="X34" s="86"/>
      <c r="Y34" s="84">
        <v>44985</v>
      </c>
      <c r="Z34" s="86"/>
      <c r="AA34" s="84">
        <v>45016</v>
      </c>
      <c r="AB34" s="86"/>
      <c r="AC34" s="84">
        <v>45046</v>
      </c>
      <c r="AD34" s="86"/>
      <c r="AE34" s="84">
        <v>45077</v>
      </c>
      <c r="AF34" s="86"/>
      <c r="AG34" s="84">
        <v>45107</v>
      </c>
      <c r="AH34" s="86"/>
      <c r="AI34" s="84">
        <v>45138</v>
      </c>
      <c r="AJ34" s="86"/>
      <c r="AK34" s="84">
        <v>45169</v>
      </c>
      <c r="AL34" s="86"/>
    </row>
    <row r="35" spans="2:38" ht="15" thickBot="1" x14ac:dyDescent="0.35">
      <c r="B35" s="2"/>
      <c r="C35" s="4" t="s">
        <v>0</v>
      </c>
      <c r="D35" s="8" t="s">
        <v>1</v>
      </c>
      <c r="E35" s="4" t="s">
        <v>0</v>
      </c>
      <c r="F35" s="4" t="s">
        <v>2</v>
      </c>
      <c r="G35" s="4" t="s">
        <v>0</v>
      </c>
      <c r="H35" s="4" t="s">
        <v>2</v>
      </c>
      <c r="I35" s="4" t="s">
        <v>0</v>
      </c>
      <c r="J35" s="4" t="s">
        <v>2</v>
      </c>
      <c r="K35" s="4" t="s">
        <v>0</v>
      </c>
      <c r="L35" s="4" t="s">
        <v>2</v>
      </c>
      <c r="M35" s="4" t="s">
        <v>0</v>
      </c>
      <c r="N35" s="4" t="s">
        <v>2</v>
      </c>
      <c r="O35" s="4" t="s">
        <v>0</v>
      </c>
      <c r="P35" s="4" t="s">
        <v>2</v>
      </c>
      <c r="Q35" s="4" t="s">
        <v>0</v>
      </c>
      <c r="R35" s="4" t="s">
        <v>2</v>
      </c>
      <c r="S35" s="4" t="s">
        <v>0</v>
      </c>
      <c r="T35" s="4" t="s">
        <v>2</v>
      </c>
      <c r="U35" s="4" t="s">
        <v>0</v>
      </c>
      <c r="V35" s="4" t="s">
        <v>2</v>
      </c>
      <c r="W35" s="4" t="s">
        <v>0</v>
      </c>
      <c r="X35" s="4" t="s">
        <v>2</v>
      </c>
      <c r="Y35" s="4" t="s">
        <v>0</v>
      </c>
      <c r="Z35" s="4" t="s">
        <v>2</v>
      </c>
      <c r="AA35" s="4" t="s">
        <v>0</v>
      </c>
      <c r="AB35" s="4" t="s">
        <v>2</v>
      </c>
      <c r="AC35" s="4" t="s">
        <v>0</v>
      </c>
      <c r="AD35" s="4" t="s">
        <v>2</v>
      </c>
      <c r="AE35" s="4" t="s">
        <v>0</v>
      </c>
      <c r="AF35" s="4" t="s">
        <v>2</v>
      </c>
      <c r="AG35" s="4" t="s">
        <v>0</v>
      </c>
      <c r="AH35" s="4" t="s">
        <v>2</v>
      </c>
      <c r="AI35" s="4" t="s">
        <v>0</v>
      </c>
      <c r="AJ35" s="4" t="s">
        <v>2</v>
      </c>
      <c r="AK35" s="4" t="s">
        <v>0</v>
      </c>
      <c r="AL35" s="4" t="s">
        <v>2</v>
      </c>
    </row>
    <row r="36" spans="2:38" ht="15" thickBot="1" x14ac:dyDescent="0.35">
      <c r="B36" s="2" t="s">
        <v>3</v>
      </c>
      <c r="C36" s="7">
        <v>1</v>
      </c>
      <c r="D36" s="9">
        <v>18</v>
      </c>
      <c r="E36" s="5">
        <f>IF(F36/D36=0,"",F36/D36)</f>
        <v>0.3888888888888889</v>
      </c>
      <c r="F36" s="6">
        <v>7</v>
      </c>
      <c r="G36" s="5">
        <f>IF(H36/D36=0,"",H36/D36)</f>
        <v>0.44444444444444442</v>
      </c>
      <c r="H36" s="3">
        <v>8</v>
      </c>
      <c r="I36" s="5">
        <f>IF(J36/D36=0,"",J36/D36)</f>
        <v>0.55555555555555558</v>
      </c>
      <c r="J36" s="3">
        <v>10</v>
      </c>
      <c r="K36" s="5">
        <f>IF(L36/D36=0,"",L36/D36)</f>
        <v>0.55555555555555558</v>
      </c>
      <c r="L36" s="3">
        <v>10</v>
      </c>
      <c r="M36" s="5">
        <f>IF(N36/D36=0,"",N36/D36)</f>
        <v>0.66666666666666663</v>
      </c>
      <c r="N36" s="3">
        <v>12</v>
      </c>
      <c r="O36" s="5">
        <f>IF(P36/D36=0,"",P36/D36)</f>
        <v>0.72222222222222221</v>
      </c>
      <c r="P36" s="3">
        <v>13</v>
      </c>
      <c r="Q36" s="5">
        <f>IF(R36/D36=0,"",R36/D36)</f>
        <v>0.77777777777777779</v>
      </c>
      <c r="R36" s="3">
        <v>14</v>
      </c>
      <c r="S36" s="5">
        <f>IF(T36/D36=0,"",T36/D36)</f>
        <v>0.88888888888888884</v>
      </c>
      <c r="T36" s="3">
        <v>16</v>
      </c>
      <c r="U36" s="5">
        <f>IF(V36/D36=0,"",V36/D36)</f>
        <v>0.94444444444444442</v>
      </c>
      <c r="V36" s="3">
        <v>17</v>
      </c>
      <c r="W36" s="5">
        <f>IF(X36/D36=0,"",X36/D36)</f>
        <v>0.94444444444444442</v>
      </c>
      <c r="X36" s="19" t="s">
        <v>47</v>
      </c>
      <c r="Y36" s="5">
        <f>IF(Z36/D36=0,"",Z36/D36)</f>
        <v>0.94444444444444442</v>
      </c>
      <c r="Z36" s="19" t="s">
        <v>47</v>
      </c>
      <c r="AA36" s="5">
        <f>IF(AB36/D36=0,"",AB36/D36)</f>
        <v>0.94444444444444442</v>
      </c>
      <c r="AB36" s="19" t="s">
        <v>47</v>
      </c>
      <c r="AC36" s="5">
        <f>IF(AD36/D36=0,"",AD36/D36)</f>
        <v>0.94444444444444442</v>
      </c>
      <c r="AD36" s="19" t="s">
        <v>47</v>
      </c>
      <c r="AE36" s="5">
        <f>IF(AF36/D36=0,"",AF36/D36)</f>
        <v>0.94444444444444442</v>
      </c>
      <c r="AF36" s="19" t="s">
        <v>47</v>
      </c>
      <c r="AG36" s="5">
        <f>IF(AH36/D36=0,"",AH36/D36)</f>
        <v>0.94444444444444442</v>
      </c>
      <c r="AH36" s="19" t="s">
        <v>47</v>
      </c>
      <c r="AI36" s="5">
        <f>IF(AJ36/D36=0,"",AJ36/D36)</f>
        <v>0.94444444444444442</v>
      </c>
      <c r="AJ36" s="19" t="s">
        <v>47</v>
      </c>
      <c r="AK36" s="5">
        <f>IF(AL36/D36=0,"",AL36/D36)</f>
        <v>0.94444444444444442</v>
      </c>
      <c r="AL36" s="19" t="s">
        <v>47</v>
      </c>
    </row>
    <row r="37" spans="2:38" ht="15" thickBot="1" x14ac:dyDescent="0.35">
      <c r="B37" s="2" t="s">
        <v>4</v>
      </c>
      <c r="C37" s="7">
        <v>1</v>
      </c>
      <c r="D37" s="9">
        <v>14</v>
      </c>
      <c r="E37" s="5">
        <f t="shared" ref="E37:E40" si="14">IF(F37/D37=0,"",F37/D37)</f>
        <v>1</v>
      </c>
      <c r="F37" s="6">
        <v>14</v>
      </c>
      <c r="G37" s="5">
        <f t="shared" ref="G37:G40" si="15">IF(H37/D37=0,"",H37/D37)</f>
        <v>1</v>
      </c>
      <c r="H37" s="3">
        <v>14</v>
      </c>
      <c r="I37" s="5">
        <f t="shared" ref="I37:I40" si="16">IF(J37/D37=0,"",J37/D37)</f>
        <v>1</v>
      </c>
      <c r="J37" s="3">
        <v>14</v>
      </c>
      <c r="K37" s="5">
        <f t="shared" ref="K37:K40" si="17">IF(L37/D37=0,"",L37/D37)</f>
        <v>1</v>
      </c>
      <c r="L37" s="3">
        <v>14</v>
      </c>
      <c r="M37" s="5">
        <f t="shared" ref="M37:M40" si="18">IF(N37/D37=0,"",N37/D37)</f>
        <v>1</v>
      </c>
      <c r="N37" s="3">
        <v>14</v>
      </c>
      <c r="O37" s="5">
        <f t="shared" ref="O37:O40" si="19">IF(P37/D37=0,"",P37/D37)</f>
        <v>1</v>
      </c>
      <c r="P37" s="3">
        <v>14</v>
      </c>
      <c r="Q37" s="5">
        <f t="shared" ref="Q37:Q40" si="20">IF(R37/D37=0,"",R37/D37)</f>
        <v>1</v>
      </c>
      <c r="R37" s="3">
        <v>14</v>
      </c>
      <c r="S37" s="5">
        <f t="shared" ref="S37:S40" si="21">IF(T37/D37=0,"",T37/D37)</f>
        <v>1</v>
      </c>
      <c r="T37" s="3">
        <v>14</v>
      </c>
      <c r="U37" s="5">
        <f t="shared" ref="U37:U40" si="22">IF(V37/D37=0,"",V37/D37)</f>
        <v>1</v>
      </c>
      <c r="V37" s="3">
        <v>14</v>
      </c>
      <c r="W37" s="5">
        <f t="shared" ref="W37:W40" si="23">IF(X37/D37=0,"",X37/D37)</f>
        <v>1</v>
      </c>
      <c r="X37" s="19" t="s">
        <v>48</v>
      </c>
      <c r="Y37" s="5">
        <f t="shared" ref="Y37:Y40" si="24">IF(Z37/D37=0,"",Z37/D37)</f>
        <v>1</v>
      </c>
      <c r="Z37" s="19" t="s">
        <v>48</v>
      </c>
      <c r="AA37" s="5">
        <f t="shared" ref="AA37:AA40" si="25">IF(AB37/D37=0,"",AB37/D37)</f>
        <v>1</v>
      </c>
      <c r="AB37" s="19" t="s">
        <v>48</v>
      </c>
      <c r="AC37" s="5">
        <f t="shared" ref="AC37:AC40" si="26">IF(AD37/D37=0,"",AD37/D37)</f>
        <v>1</v>
      </c>
      <c r="AD37" s="19" t="s">
        <v>48</v>
      </c>
      <c r="AE37" s="5">
        <f t="shared" ref="AE37:AE40" si="27">IF(AF37/D37=0,"",AF37/D37)</f>
        <v>1</v>
      </c>
      <c r="AF37" s="19" t="s">
        <v>48</v>
      </c>
      <c r="AG37" s="5">
        <f t="shared" ref="AG37:AG40" si="28">IF(AH37/D37=0,"",AH37/D37)</f>
        <v>1</v>
      </c>
      <c r="AH37" s="19">
        <v>14</v>
      </c>
      <c r="AI37" s="5">
        <f t="shared" ref="AI37:AI40" si="29">IF(AJ37/D37=0,"",AJ37/D37)</f>
        <v>1</v>
      </c>
      <c r="AJ37" s="19">
        <v>14</v>
      </c>
      <c r="AK37" s="5">
        <f>IF(AL37/D37=0,"",AL37/D37)</f>
        <v>1</v>
      </c>
      <c r="AL37" s="19" t="s">
        <v>48</v>
      </c>
    </row>
    <row r="38" spans="2:38" ht="15" thickBot="1" x14ac:dyDescent="0.35">
      <c r="B38" s="2" t="s">
        <v>5</v>
      </c>
      <c r="C38" s="7">
        <v>1</v>
      </c>
      <c r="D38" s="9">
        <v>8</v>
      </c>
      <c r="E38" s="5">
        <f t="shared" si="14"/>
        <v>0.625</v>
      </c>
      <c r="F38" s="6">
        <v>5</v>
      </c>
      <c r="G38" s="5">
        <f t="shared" si="15"/>
        <v>0.8125</v>
      </c>
      <c r="H38" s="6">
        <v>6.5</v>
      </c>
      <c r="I38" s="5">
        <f t="shared" si="16"/>
        <v>1</v>
      </c>
      <c r="J38" s="6">
        <v>8</v>
      </c>
      <c r="K38" s="5">
        <f t="shared" si="17"/>
        <v>1</v>
      </c>
      <c r="L38" s="6">
        <v>8</v>
      </c>
      <c r="M38" s="5">
        <f t="shared" si="18"/>
        <v>1</v>
      </c>
      <c r="N38" s="6">
        <v>8</v>
      </c>
      <c r="O38" s="5">
        <f t="shared" si="19"/>
        <v>1</v>
      </c>
      <c r="P38" s="6">
        <v>8</v>
      </c>
      <c r="Q38" s="5">
        <f t="shared" si="20"/>
        <v>0.875</v>
      </c>
      <c r="R38" s="6">
        <v>7</v>
      </c>
      <c r="S38" s="5">
        <f t="shared" si="21"/>
        <v>0.875</v>
      </c>
      <c r="T38" s="6">
        <v>7</v>
      </c>
      <c r="U38" s="5">
        <f t="shared" si="22"/>
        <v>0.875</v>
      </c>
      <c r="V38" s="6">
        <v>7</v>
      </c>
      <c r="W38" s="5">
        <f t="shared" si="23"/>
        <v>0.875</v>
      </c>
      <c r="X38" s="20">
        <v>7</v>
      </c>
      <c r="Y38" s="5">
        <f t="shared" si="24"/>
        <v>0.875</v>
      </c>
      <c r="Z38" s="20">
        <v>7</v>
      </c>
      <c r="AA38" s="5">
        <f t="shared" si="25"/>
        <v>0.875</v>
      </c>
      <c r="AB38" s="20">
        <v>7</v>
      </c>
      <c r="AC38" s="5">
        <f t="shared" si="26"/>
        <v>0.875</v>
      </c>
      <c r="AD38" s="20">
        <v>7</v>
      </c>
      <c r="AE38" s="5">
        <f t="shared" si="27"/>
        <v>0.875</v>
      </c>
      <c r="AF38" s="20">
        <v>7</v>
      </c>
      <c r="AG38" s="5">
        <f t="shared" si="28"/>
        <v>0.875</v>
      </c>
      <c r="AH38" s="20">
        <v>7</v>
      </c>
      <c r="AI38" s="5">
        <f t="shared" si="29"/>
        <v>0.875</v>
      </c>
      <c r="AJ38" s="20">
        <v>7</v>
      </c>
      <c r="AK38" s="5">
        <f>IF(AL38/D38=0,"",AL38/D38)</f>
        <v>0.875</v>
      </c>
      <c r="AL38" s="20">
        <v>7</v>
      </c>
    </row>
    <row r="39" spans="2:38" ht="15" thickBot="1" x14ac:dyDescent="0.35">
      <c r="B39" s="2" t="s">
        <v>6</v>
      </c>
      <c r="C39" s="7">
        <v>1</v>
      </c>
      <c r="D39" s="9">
        <v>7</v>
      </c>
      <c r="E39" s="5">
        <f t="shared" si="14"/>
        <v>0.8571428571428571</v>
      </c>
      <c r="F39" s="6">
        <v>6</v>
      </c>
      <c r="G39" s="5">
        <f t="shared" si="15"/>
        <v>0.8571428571428571</v>
      </c>
      <c r="H39" s="6">
        <v>6</v>
      </c>
      <c r="I39" s="5">
        <f t="shared" si="16"/>
        <v>0.8571428571428571</v>
      </c>
      <c r="J39" s="6">
        <v>6</v>
      </c>
      <c r="K39" s="5">
        <f t="shared" si="17"/>
        <v>1</v>
      </c>
      <c r="L39" s="6">
        <v>7</v>
      </c>
      <c r="M39" s="5">
        <f t="shared" si="18"/>
        <v>1</v>
      </c>
      <c r="N39" s="6">
        <v>7</v>
      </c>
      <c r="O39" s="5">
        <f t="shared" si="19"/>
        <v>1</v>
      </c>
      <c r="P39" s="6">
        <v>7</v>
      </c>
      <c r="Q39" s="5">
        <f t="shared" si="20"/>
        <v>1</v>
      </c>
      <c r="R39" s="6">
        <v>7</v>
      </c>
      <c r="S39" s="5">
        <f t="shared" si="21"/>
        <v>1</v>
      </c>
      <c r="T39" s="6">
        <v>7</v>
      </c>
      <c r="U39" s="5">
        <f t="shared" si="22"/>
        <v>1</v>
      </c>
      <c r="V39" s="6">
        <v>7</v>
      </c>
      <c r="W39" s="5">
        <f t="shared" si="23"/>
        <v>1</v>
      </c>
      <c r="X39" s="20">
        <v>7</v>
      </c>
      <c r="Y39" s="5">
        <f t="shared" si="24"/>
        <v>1</v>
      </c>
      <c r="Z39" s="20">
        <v>7</v>
      </c>
      <c r="AA39" s="5">
        <f t="shared" si="25"/>
        <v>1</v>
      </c>
      <c r="AB39" s="20">
        <v>7</v>
      </c>
      <c r="AC39" s="5">
        <f t="shared" si="26"/>
        <v>1</v>
      </c>
      <c r="AD39" s="20">
        <v>7</v>
      </c>
      <c r="AE39" s="5">
        <f t="shared" si="27"/>
        <v>1</v>
      </c>
      <c r="AF39" s="20">
        <v>7</v>
      </c>
      <c r="AG39" s="5">
        <f t="shared" si="28"/>
        <v>1</v>
      </c>
      <c r="AH39" s="20">
        <v>7</v>
      </c>
      <c r="AI39" s="5">
        <f t="shared" si="29"/>
        <v>1</v>
      </c>
      <c r="AJ39" s="20">
        <v>7</v>
      </c>
      <c r="AK39" s="5">
        <f>IF(AL39/D39=0,"",AL39/D39)</f>
        <v>1</v>
      </c>
      <c r="AL39" s="20">
        <v>7</v>
      </c>
    </row>
    <row r="40" spans="2:38" ht="15" thickBot="1" x14ac:dyDescent="0.35">
      <c r="B40" s="2" t="s">
        <v>7</v>
      </c>
      <c r="C40" s="7">
        <v>1</v>
      </c>
      <c r="D40" s="9">
        <v>467</v>
      </c>
      <c r="E40" s="5">
        <f t="shared" si="14"/>
        <v>0.80513918629550318</v>
      </c>
      <c r="F40" s="6">
        <v>376</v>
      </c>
      <c r="G40" s="5">
        <f t="shared" si="15"/>
        <v>0.76445396145610278</v>
      </c>
      <c r="H40" s="6">
        <v>357</v>
      </c>
      <c r="I40" s="5">
        <f t="shared" si="16"/>
        <v>0.73875802997858675</v>
      </c>
      <c r="J40" s="6">
        <v>345</v>
      </c>
      <c r="K40" s="5">
        <f t="shared" si="17"/>
        <v>0.90578158458244107</v>
      </c>
      <c r="L40" s="6">
        <v>423</v>
      </c>
      <c r="M40" s="5">
        <f t="shared" si="18"/>
        <v>1.0985010706638116</v>
      </c>
      <c r="N40" s="6">
        <v>513</v>
      </c>
      <c r="O40" s="5">
        <f t="shared" si="19"/>
        <v>0.91006423982869378</v>
      </c>
      <c r="P40" s="6">
        <v>425</v>
      </c>
      <c r="Q40" s="5">
        <f t="shared" si="20"/>
        <v>1.0235546038543897</v>
      </c>
      <c r="R40" s="6">
        <v>478</v>
      </c>
      <c r="S40" s="5">
        <f t="shared" si="21"/>
        <v>0.49036402569593146</v>
      </c>
      <c r="T40" s="6">
        <v>229</v>
      </c>
      <c r="U40" s="5">
        <f t="shared" si="22"/>
        <v>0.81584582441113496</v>
      </c>
      <c r="V40" s="6">
        <v>381</v>
      </c>
      <c r="W40" s="5">
        <f t="shared" si="23"/>
        <v>0.94004282655246252</v>
      </c>
      <c r="X40" s="20" t="s">
        <v>49</v>
      </c>
      <c r="Y40" s="5">
        <f t="shared" si="24"/>
        <v>1.0492505353319057</v>
      </c>
      <c r="Z40" s="20" t="s">
        <v>98</v>
      </c>
      <c r="AA40" s="5">
        <f t="shared" si="25"/>
        <v>1.0792291220556745</v>
      </c>
      <c r="AB40" s="20" t="s">
        <v>99</v>
      </c>
      <c r="AC40" s="5">
        <f t="shared" si="26"/>
        <v>1.1092077087794432</v>
      </c>
      <c r="AD40" s="20" t="s">
        <v>62</v>
      </c>
      <c r="AE40" s="5">
        <f t="shared" si="27"/>
        <v>1.0749464668094217</v>
      </c>
      <c r="AF40" s="20">
        <v>502</v>
      </c>
      <c r="AG40" s="5">
        <f t="shared" si="28"/>
        <v>1.1777301927194861</v>
      </c>
      <c r="AH40" s="20">
        <v>550</v>
      </c>
      <c r="AI40" s="5">
        <f t="shared" si="29"/>
        <v>1.171306209850107</v>
      </c>
      <c r="AJ40" s="20">
        <v>547</v>
      </c>
      <c r="AK40" s="5">
        <f>IF(AL40/D40=0,"",AL40/D40)</f>
        <v>1.0749464668094217</v>
      </c>
      <c r="AL40" s="20" t="s">
        <v>133</v>
      </c>
    </row>
    <row r="59" spans="1:38" ht="15" thickBot="1" x14ac:dyDescent="0.35">
      <c r="A59" s="11"/>
      <c r="B59" s="11"/>
      <c r="C59" s="11"/>
      <c r="D59" s="11"/>
      <c r="E59" s="11"/>
      <c r="F59" s="11"/>
      <c r="G59" s="11"/>
      <c r="H59" s="11"/>
      <c r="I59" s="11"/>
      <c r="J59" s="11"/>
      <c r="K59" s="11"/>
      <c r="L59" s="11"/>
      <c r="M59" s="11"/>
      <c r="N59" s="11"/>
      <c r="O59" s="11"/>
      <c r="P59" s="11"/>
      <c r="Q59" s="11"/>
    </row>
    <row r="60" spans="1:38" x14ac:dyDescent="0.3">
      <c r="R60" s="22"/>
      <c r="S60" s="22"/>
      <c r="T60" s="22"/>
      <c r="U60" s="22"/>
      <c r="V60" s="22"/>
      <c r="W60" s="22"/>
      <c r="X60" s="22"/>
      <c r="Y60" s="22"/>
      <c r="Z60" s="22"/>
      <c r="AA60" s="22"/>
      <c r="AB60" s="22"/>
      <c r="AC60" s="22"/>
      <c r="AD60" s="22"/>
      <c r="AE60" s="22"/>
      <c r="AF60" s="22"/>
      <c r="AG60" s="22"/>
      <c r="AH60" s="22"/>
      <c r="AI60" s="22"/>
      <c r="AJ60" s="22"/>
      <c r="AK60" s="22"/>
      <c r="AL60" s="22"/>
    </row>
    <row r="61" spans="1:38" ht="15" thickBot="1" x14ac:dyDescent="0.35"/>
    <row r="62" spans="1:38" s="10" customFormat="1" ht="21.6" customHeight="1" thickBot="1" x14ac:dyDescent="0.45">
      <c r="B62" s="79" t="s">
        <v>11</v>
      </c>
      <c r="C62" s="80"/>
      <c r="D62" s="80"/>
      <c r="E62" s="80"/>
      <c r="F62" s="80"/>
      <c r="G62" s="80"/>
      <c r="H62" s="80"/>
      <c r="I62" s="80"/>
      <c r="J62" s="80"/>
      <c r="K62" s="80"/>
      <c r="L62" s="80"/>
      <c r="M62" s="80"/>
      <c r="N62" s="80"/>
      <c r="O62" s="80"/>
      <c r="P62" s="80"/>
      <c r="Q62" s="80"/>
      <c r="R62" s="80"/>
      <c r="S62" s="80"/>
      <c r="T62" s="80"/>
      <c r="U62" s="80"/>
      <c r="V62" s="80"/>
      <c r="W62" s="79"/>
      <c r="X62" s="80"/>
      <c r="Y62" s="80"/>
      <c r="Z62" s="80"/>
      <c r="AA62" s="80"/>
      <c r="AB62" s="80"/>
      <c r="AC62" s="80"/>
      <c r="AD62" s="80"/>
      <c r="AE62" s="80"/>
      <c r="AF62" s="80"/>
      <c r="AG62" s="80"/>
      <c r="AH62" s="80"/>
      <c r="AI62" s="80"/>
      <c r="AJ62" s="80"/>
      <c r="AK62" s="80"/>
      <c r="AL62" s="81"/>
    </row>
    <row r="63" spans="1:38" s="10" customFormat="1" ht="21.6" customHeight="1" thickBot="1" x14ac:dyDescent="0.45">
      <c r="B63" s="79" t="s">
        <v>15</v>
      </c>
      <c r="C63" s="80"/>
      <c r="D63" s="80"/>
      <c r="E63" s="80"/>
      <c r="F63" s="80"/>
      <c r="G63" s="80"/>
      <c r="H63" s="80"/>
      <c r="I63" s="80"/>
      <c r="J63" s="80"/>
      <c r="K63" s="80"/>
      <c r="L63" s="80"/>
      <c r="M63" s="80"/>
      <c r="N63" s="80"/>
      <c r="O63" s="80"/>
      <c r="P63" s="80"/>
      <c r="Q63" s="80"/>
      <c r="R63" s="80"/>
      <c r="S63" s="80"/>
      <c r="T63" s="80"/>
      <c r="U63" s="80"/>
      <c r="V63" s="80"/>
      <c r="W63" s="79">
        <v>2023</v>
      </c>
      <c r="X63" s="80"/>
      <c r="Y63" s="80"/>
      <c r="Z63" s="80"/>
      <c r="AA63" s="80"/>
      <c r="AB63" s="80"/>
      <c r="AC63" s="80"/>
      <c r="AD63" s="80"/>
      <c r="AE63" s="80"/>
      <c r="AF63" s="80"/>
      <c r="AG63" s="80"/>
      <c r="AH63" s="80"/>
      <c r="AI63" s="80"/>
      <c r="AJ63" s="80"/>
      <c r="AK63" s="80"/>
      <c r="AL63" s="81"/>
    </row>
    <row r="64" spans="1:38" ht="15" thickBot="1" x14ac:dyDescent="0.35">
      <c r="B64" s="13"/>
      <c r="C64" s="92">
        <v>43862</v>
      </c>
      <c r="D64" s="93"/>
      <c r="E64" s="82">
        <v>44681</v>
      </c>
      <c r="F64" s="83"/>
      <c r="G64" s="82">
        <v>44712</v>
      </c>
      <c r="H64" s="83"/>
      <c r="I64" s="82">
        <v>44742</v>
      </c>
      <c r="J64" s="83"/>
      <c r="K64" s="82">
        <v>44773</v>
      </c>
      <c r="L64" s="83"/>
      <c r="M64" s="82">
        <v>44804</v>
      </c>
      <c r="N64" s="83"/>
      <c r="O64" s="82">
        <v>44834</v>
      </c>
      <c r="P64" s="83"/>
      <c r="Q64" s="82">
        <v>44865</v>
      </c>
      <c r="R64" s="87"/>
      <c r="S64" s="82">
        <v>44895</v>
      </c>
      <c r="T64" s="87"/>
      <c r="U64" s="82">
        <v>44926</v>
      </c>
      <c r="V64" s="83"/>
      <c r="W64" s="82">
        <v>44957</v>
      </c>
      <c r="X64" s="83"/>
      <c r="Y64" s="82">
        <v>44985</v>
      </c>
      <c r="Z64" s="83"/>
      <c r="AA64" s="82">
        <v>45016</v>
      </c>
      <c r="AB64" s="83"/>
      <c r="AC64" s="82">
        <v>45046</v>
      </c>
      <c r="AD64" s="83"/>
      <c r="AE64" s="82">
        <v>45077</v>
      </c>
      <c r="AF64" s="83"/>
      <c r="AG64" s="82">
        <v>45107</v>
      </c>
      <c r="AH64" s="83"/>
      <c r="AI64" s="82">
        <v>45138</v>
      </c>
      <c r="AJ64" s="83"/>
      <c r="AK64" s="82">
        <v>45169</v>
      </c>
      <c r="AL64" s="83"/>
    </row>
    <row r="65" spans="2:38" ht="15" thickBot="1" x14ac:dyDescent="0.35">
      <c r="B65" s="2"/>
      <c r="C65" s="4" t="s">
        <v>0</v>
      </c>
      <c r="D65" s="8" t="s">
        <v>1</v>
      </c>
      <c r="E65" s="4" t="s">
        <v>0</v>
      </c>
      <c r="F65" s="4" t="s">
        <v>2</v>
      </c>
      <c r="G65" s="4" t="s">
        <v>0</v>
      </c>
      <c r="H65" s="4" t="s">
        <v>2</v>
      </c>
      <c r="I65" s="4" t="s">
        <v>0</v>
      </c>
      <c r="J65" s="4" t="s">
        <v>2</v>
      </c>
      <c r="K65" s="4" t="s">
        <v>0</v>
      </c>
      <c r="L65" s="4" t="s">
        <v>2</v>
      </c>
      <c r="M65" s="4" t="s">
        <v>0</v>
      </c>
      <c r="N65" s="4" t="s">
        <v>2</v>
      </c>
      <c r="O65" s="4" t="s">
        <v>0</v>
      </c>
      <c r="P65" s="4" t="s">
        <v>2</v>
      </c>
      <c r="Q65" s="4" t="s">
        <v>0</v>
      </c>
      <c r="R65" s="4" t="s">
        <v>2</v>
      </c>
      <c r="S65" s="4" t="s">
        <v>0</v>
      </c>
      <c r="T65" s="4" t="s">
        <v>2</v>
      </c>
      <c r="U65" s="4" t="s">
        <v>0</v>
      </c>
      <c r="V65" s="4" t="s">
        <v>2</v>
      </c>
      <c r="W65" s="4" t="s">
        <v>0</v>
      </c>
      <c r="X65" s="4" t="s">
        <v>2</v>
      </c>
      <c r="Y65" s="4" t="s">
        <v>0</v>
      </c>
      <c r="Z65" s="4" t="s">
        <v>2</v>
      </c>
      <c r="AA65" s="4" t="s">
        <v>0</v>
      </c>
      <c r="AB65" s="4" t="s">
        <v>2</v>
      </c>
      <c r="AC65" s="4" t="s">
        <v>0</v>
      </c>
      <c r="AD65" s="4" t="s">
        <v>2</v>
      </c>
      <c r="AE65" s="4" t="s">
        <v>0</v>
      </c>
      <c r="AF65" s="4" t="s">
        <v>2</v>
      </c>
      <c r="AG65" s="4" t="s">
        <v>0</v>
      </c>
      <c r="AH65" s="4" t="s">
        <v>2</v>
      </c>
      <c r="AI65" s="4" t="s">
        <v>0</v>
      </c>
      <c r="AJ65" s="4" t="s">
        <v>2</v>
      </c>
      <c r="AK65" s="4" t="s">
        <v>0</v>
      </c>
      <c r="AL65" s="4" t="s">
        <v>2</v>
      </c>
    </row>
    <row r="66" spans="2:38" ht="15" thickBot="1" x14ac:dyDescent="0.35">
      <c r="B66" s="21" t="s">
        <v>3</v>
      </c>
      <c r="C66" s="7">
        <v>1</v>
      </c>
      <c r="D66" s="9">
        <v>448</v>
      </c>
      <c r="E66" s="5">
        <f>IF(F66/D66=0,"",F66/D66)</f>
        <v>1</v>
      </c>
      <c r="F66" s="6">
        <v>448</v>
      </c>
      <c r="G66" s="5">
        <f>IF(H66/D66=0,"",H66/D66)</f>
        <v>0.8526785714285714</v>
      </c>
      <c r="H66" s="3">
        <v>382</v>
      </c>
      <c r="I66" s="5">
        <f>IF(J66/D66=0,"",J66/D66)</f>
        <v>0.9308035714285714</v>
      </c>
      <c r="J66" s="3">
        <v>417</v>
      </c>
      <c r="K66" s="5">
        <f>IF(L66/D66=0,"",L66/D66)</f>
        <v>0.84375</v>
      </c>
      <c r="L66" s="3">
        <v>378</v>
      </c>
      <c r="M66" s="5">
        <f>IF(N66/D66=0,"",N66/D66)</f>
        <v>0.8705357142857143</v>
      </c>
      <c r="N66" s="3">
        <v>390</v>
      </c>
      <c r="O66" s="5">
        <f>IF(P66/D66=0,"",P66/D66)</f>
        <v>0.8794642857142857</v>
      </c>
      <c r="P66" s="3">
        <v>394</v>
      </c>
      <c r="Q66" s="5">
        <f>IF(R66/D66=0,"",R66/D66)</f>
        <v>0.9040178571428571</v>
      </c>
      <c r="R66" s="3">
        <v>405</v>
      </c>
      <c r="S66" s="5">
        <f>IF(T66/D66=0,"",T66/D66)</f>
        <v>0.9151785714285714</v>
      </c>
      <c r="T66" s="3">
        <v>410</v>
      </c>
      <c r="U66" s="5">
        <f>IF(V66/D66=0,"",V66/D66)</f>
        <v>0.9174107142857143</v>
      </c>
      <c r="V66" s="3">
        <v>411</v>
      </c>
      <c r="W66" s="5">
        <f>IF(X66/D66=0,"",X66/D66)</f>
        <v>0.9174107142857143</v>
      </c>
      <c r="X66" s="19" t="s">
        <v>50</v>
      </c>
      <c r="Y66" s="5">
        <f>IF(Z66/D66=0,"",Z66/D66)</f>
        <v>0.9174107142857143</v>
      </c>
      <c r="Z66" s="19" t="s">
        <v>50</v>
      </c>
      <c r="AA66" s="5">
        <f>IF(AB66/D66=0,"",AB66/D66)</f>
        <v>0.9174107142857143</v>
      </c>
      <c r="AB66" s="19" t="s">
        <v>50</v>
      </c>
      <c r="AC66" s="5">
        <f>IF(AD66/D66=0,"",AD66/D66)</f>
        <v>0.9084821428571429</v>
      </c>
      <c r="AD66" s="19" t="s">
        <v>122</v>
      </c>
      <c r="AE66" s="5">
        <f>IF(AF66/D66=0,"",AF66/D66)</f>
        <v>0.9084821428571429</v>
      </c>
      <c r="AF66" s="19">
        <v>407</v>
      </c>
      <c r="AG66" s="5">
        <f>IF(AH66/D66=0,"",AH66/D66)</f>
        <v>0.9129464285714286</v>
      </c>
      <c r="AH66" s="19" t="s">
        <v>183</v>
      </c>
      <c r="AI66" s="5">
        <f>IF(AJ66/D66=0,"",AJ66/D66)</f>
        <v>0.9129464285714286</v>
      </c>
      <c r="AJ66" s="19" t="s">
        <v>183</v>
      </c>
      <c r="AK66" s="5">
        <f>IF(AL66/D66=0,"",AL66/D66)</f>
        <v>0.8772321428571429</v>
      </c>
      <c r="AL66" s="19" t="s">
        <v>186</v>
      </c>
    </row>
    <row r="67" spans="2:38" ht="15" thickBot="1" x14ac:dyDescent="0.35">
      <c r="B67" s="2" t="s">
        <v>4</v>
      </c>
      <c r="C67" s="7">
        <v>1</v>
      </c>
      <c r="D67" s="9">
        <v>591</v>
      </c>
      <c r="E67" s="5">
        <f t="shared" ref="E67:E70" si="30">IF(F67/D67=0,"",F67/D67)</f>
        <v>0.74957698815566831</v>
      </c>
      <c r="F67" s="6">
        <v>443</v>
      </c>
      <c r="G67" s="5">
        <f t="shared" ref="G67:G70" si="31">IF(H67/D67=0,"",H67/D67)</f>
        <v>0.7580372250423012</v>
      </c>
      <c r="H67" s="3">
        <v>448</v>
      </c>
      <c r="I67" s="5">
        <f t="shared" ref="I67:I70" si="32">IF(J67/D67=0,"",J67/D67)</f>
        <v>0.7580372250423012</v>
      </c>
      <c r="J67" s="3">
        <v>448</v>
      </c>
      <c r="K67" s="5">
        <f t="shared" ref="K67:K70" si="33">IF(L67/D67=0,"",L67/D67)</f>
        <v>0.7580372250423012</v>
      </c>
      <c r="L67" s="3">
        <v>448</v>
      </c>
      <c r="M67" s="5">
        <f t="shared" ref="M67:M70" si="34">IF(N67/D67=0,"",N67/D67)</f>
        <v>0.82233502538071068</v>
      </c>
      <c r="N67" s="14">
        <v>486</v>
      </c>
      <c r="O67" s="5">
        <f t="shared" ref="O67:O70" si="35">IF(P67/D67=0,"",P67/D67)</f>
        <v>0.82233502538071068</v>
      </c>
      <c r="P67" s="3">
        <v>486</v>
      </c>
      <c r="Q67" s="5">
        <f t="shared" ref="Q67:Q70" si="36">IF(R67/D67=0,"",R67/D67)</f>
        <v>0.82233502538071068</v>
      </c>
      <c r="R67" s="3">
        <v>486</v>
      </c>
      <c r="S67" s="5">
        <f t="shared" ref="S67:S70" si="37">IF(T67/D67=0,"",T67/D67)</f>
        <v>0.82233502538071068</v>
      </c>
      <c r="T67" s="3">
        <v>486</v>
      </c>
      <c r="U67" s="5">
        <f t="shared" ref="U67:U70" si="38">IF(V67/D67=0,"",V67/D67)</f>
        <v>0.82233502538071068</v>
      </c>
      <c r="V67" s="3">
        <v>486</v>
      </c>
      <c r="W67" s="5">
        <f>IF(X67/D67=0,"",X67/D67)</f>
        <v>0.82233502538071068</v>
      </c>
      <c r="X67" s="19" t="s">
        <v>51</v>
      </c>
      <c r="Y67" s="5">
        <f t="shared" ref="Y67:Y70" si="39">IF(Z67/D67=0,"",Z67/D67)</f>
        <v>0.82233502538071068</v>
      </c>
      <c r="Z67" s="19" t="s">
        <v>51</v>
      </c>
      <c r="AA67" s="5">
        <f t="shared" ref="AA67:AA70" si="40">IF(AB67/D67=0,"",AB67/D67)</f>
        <v>0.82233502538071068</v>
      </c>
      <c r="AB67" s="19" t="s">
        <v>51</v>
      </c>
      <c r="AC67" s="5">
        <f t="shared" ref="AC67:AC70" si="41">IF(AD67/D67=0,"",AD67/D67)</f>
        <v>0.82233502538071068</v>
      </c>
      <c r="AD67" s="19" t="s">
        <v>51</v>
      </c>
      <c r="AE67" s="5">
        <f t="shared" ref="AE67:AE70" si="42">IF(AF67/D67=0,"",AF67/D67)</f>
        <v>0.82233502538071068</v>
      </c>
      <c r="AF67" s="19" t="s">
        <v>51</v>
      </c>
      <c r="AG67" s="5">
        <f t="shared" ref="AG67:AG70" si="43">IF(AH67/D67=0,"",AH67/D67)</f>
        <v>0.82233502538071068</v>
      </c>
      <c r="AH67" s="19" t="s">
        <v>51</v>
      </c>
      <c r="AI67" s="5">
        <f t="shared" ref="AI67:AI70" si="44">IF(AJ67/D67=0,"",AJ67/D67)</f>
        <v>0.82233502538071068</v>
      </c>
      <c r="AJ67" s="19" t="s">
        <v>51</v>
      </c>
      <c r="AK67" s="5">
        <f>IF(AL67/D67=0,"",AL67/D67)</f>
        <v>0.82233502538071068</v>
      </c>
      <c r="AL67" s="19" t="s">
        <v>51</v>
      </c>
    </row>
    <row r="68" spans="2:38" ht="15" thickBot="1" x14ac:dyDescent="0.35">
      <c r="B68" s="2" t="s">
        <v>5</v>
      </c>
      <c r="C68" s="7">
        <v>1</v>
      </c>
      <c r="D68" s="9">
        <v>375</v>
      </c>
      <c r="E68" s="5">
        <f t="shared" si="30"/>
        <v>1</v>
      </c>
      <c r="F68" s="6">
        <v>375</v>
      </c>
      <c r="G68" s="5">
        <f t="shared" si="31"/>
        <v>1</v>
      </c>
      <c r="H68" s="6">
        <v>375</v>
      </c>
      <c r="I68" s="5">
        <f t="shared" si="32"/>
        <v>1</v>
      </c>
      <c r="J68" s="6">
        <v>375</v>
      </c>
      <c r="K68" s="5">
        <f t="shared" si="33"/>
        <v>1</v>
      </c>
      <c r="L68" s="6">
        <v>375</v>
      </c>
      <c r="M68" s="5">
        <f t="shared" si="34"/>
        <v>1</v>
      </c>
      <c r="N68" s="6">
        <v>375</v>
      </c>
      <c r="O68" s="5">
        <f t="shared" si="35"/>
        <v>1</v>
      </c>
      <c r="P68" s="6">
        <v>375</v>
      </c>
      <c r="Q68" s="5">
        <f t="shared" si="36"/>
        <v>1</v>
      </c>
      <c r="R68" s="6">
        <v>375</v>
      </c>
      <c r="S68" s="5">
        <f t="shared" si="37"/>
        <v>1</v>
      </c>
      <c r="T68" s="6">
        <v>375</v>
      </c>
      <c r="U68" s="5">
        <f t="shared" si="38"/>
        <v>1</v>
      </c>
      <c r="V68" s="6">
        <v>375</v>
      </c>
      <c r="W68" s="5">
        <f>IF(X68/D68=0,"",X68/D68)</f>
        <v>1</v>
      </c>
      <c r="X68" s="20" t="s">
        <v>52</v>
      </c>
      <c r="Y68" s="5">
        <f t="shared" si="39"/>
        <v>1</v>
      </c>
      <c r="Z68" s="20" t="s">
        <v>52</v>
      </c>
      <c r="AA68" s="5">
        <f t="shared" si="40"/>
        <v>1</v>
      </c>
      <c r="AB68" s="20" t="s">
        <v>52</v>
      </c>
      <c r="AC68" s="5">
        <f t="shared" si="41"/>
        <v>1</v>
      </c>
      <c r="AD68" s="20" t="s">
        <v>52</v>
      </c>
      <c r="AE68" s="5">
        <f t="shared" si="42"/>
        <v>1</v>
      </c>
      <c r="AF68" s="20" t="s">
        <v>52</v>
      </c>
      <c r="AG68" s="5">
        <f t="shared" si="43"/>
        <v>0.90933333333333333</v>
      </c>
      <c r="AH68" s="20" t="s">
        <v>184</v>
      </c>
      <c r="AI68" s="5">
        <f t="shared" si="44"/>
        <v>0.90933333333333333</v>
      </c>
      <c r="AJ68" s="20" t="s">
        <v>184</v>
      </c>
      <c r="AK68" s="5">
        <f>IF(AL68/D68=0,"",AL68/D68)</f>
        <v>0.90933333333333333</v>
      </c>
      <c r="AL68" s="20" t="s">
        <v>184</v>
      </c>
    </row>
    <row r="69" spans="2:38" ht="15" thickBot="1" x14ac:dyDescent="0.35">
      <c r="B69" s="2" t="s">
        <v>6</v>
      </c>
      <c r="C69" s="7">
        <v>1</v>
      </c>
      <c r="D69" s="9">
        <v>365</v>
      </c>
      <c r="E69" s="5">
        <f t="shared" si="30"/>
        <v>0.9397260273972603</v>
      </c>
      <c r="F69" s="6">
        <v>343</v>
      </c>
      <c r="G69" s="5">
        <f t="shared" si="31"/>
        <v>0.9452054794520548</v>
      </c>
      <c r="H69" s="6">
        <v>345</v>
      </c>
      <c r="I69" s="5">
        <f t="shared" si="32"/>
        <v>0.9506849315068493</v>
      </c>
      <c r="J69" s="6">
        <v>347</v>
      </c>
      <c r="K69" s="5">
        <f t="shared" si="33"/>
        <v>0.9397260273972603</v>
      </c>
      <c r="L69" s="6">
        <v>343</v>
      </c>
      <c r="M69" s="5">
        <f t="shared" si="34"/>
        <v>0.9671232876712329</v>
      </c>
      <c r="N69" s="6">
        <v>353</v>
      </c>
      <c r="O69" s="5">
        <f t="shared" si="35"/>
        <v>0.92328767123287669</v>
      </c>
      <c r="P69" s="6">
        <v>337</v>
      </c>
      <c r="Q69" s="5">
        <f t="shared" si="36"/>
        <v>0.92602739726027394</v>
      </c>
      <c r="R69" s="6">
        <v>338</v>
      </c>
      <c r="S69" s="5">
        <f t="shared" si="37"/>
        <v>1.0630136986301371</v>
      </c>
      <c r="T69" s="6">
        <v>388</v>
      </c>
      <c r="U69" s="5">
        <f t="shared" si="38"/>
        <v>0.92602739726027394</v>
      </c>
      <c r="V69" s="6">
        <v>338</v>
      </c>
      <c r="W69" s="5">
        <f>IF(X69/D69=0,"",X69/D69)</f>
        <v>0.92602739726027394</v>
      </c>
      <c r="X69" s="20" t="s">
        <v>53</v>
      </c>
      <c r="Y69" s="5">
        <f t="shared" si="39"/>
        <v>0.92602739726027394</v>
      </c>
      <c r="Z69" s="20" t="s">
        <v>53</v>
      </c>
      <c r="AA69" s="5">
        <f t="shared" si="40"/>
        <v>0.84931506849315064</v>
      </c>
      <c r="AB69" s="20" t="s">
        <v>100</v>
      </c>
      <c r="AC69" s="5">
        <f t="shared" si="41"/>
        <v>0.84931506849315064</v>
      </c>
      <c r="AD69" s="20" t="s">
        <v>100</v>
      </c>
      <c r="AE69" s="5">
        <f t="shared" si="42"/>
        <v>0.86575342465753424</v>
      </c>
      <c r="AF69" s="20" t="s">
        <v>78</v>
      </c>
      <c r="AG69" s="5">
        <f t="shared" si="43"/>
        <v>0.86575342465753424</v>
      </c>
      <c r="AH69" s="20" t="s">
        <v>78</v>
      </c>
      <c r="AI69" s="5">
        <f t="shared" si="44"/>
        <v>0.87123287671232874</v>
      </c>
      <c r="AJ69" s="20" t="s">
        <v>185</v>
      </c>
      <c r="AK69" s="5">
        <f>IF(AL69/D69=0,"",AL69/D69)</f>
        <v>0.87123287671232874</v>
      </c>
      <c r="AL69" s="20" t="s">
        <v>185</v>
      </c>
    </row>
    <row r="70" spans="2:38" ht="15" thickBot="1" x14ac:dyDescent="0.35">
      <c r="B70" s="2" t="s">
        <v>7</v>
      </c>
      <c r="C70" s="7">
        <v>1</v>
      </c>
      <c r="D70" s="9">
        <v>468</v>
      </c>
      <c r="E70" s="5">
        <f t="shared" si="30"/>
        <v>0.78632478632478631</v>
      </c>
      <c r="F70" s="6">
        <v>368</v>
      </c>
      <c r="G70" s="5">
        <f t="shared" si="31"/>
        <v>0.85683760683760679</v>
      </c>
      <c r="H70" s="6">
        <v>401</v>
      </c>
      <c r="I70" s="5">
        <f t="shared" si="32"/>
        <v>0.86538461538461542</v>
      </c>
      <c r="J70" s="6">
        <v>405</v>
      </c>
      <c r="K70" s="5">
        <f t="shared" si="33"/>
        <v>0.86538461538461542</v>
      </c>
      <c r="L70" s="6">
        <v>405</v>
      </c>
      <c r="M70" s="5">
        <f t="shared" si="34"/>
        <v>0.86538461538461542</v>
      </c>
      <c r="N70" s="6">
        <v>405</v>
      </c>
      <c r="O70" s="5">
        <f t="shared" si="35"/>
        <v>0.87820512820512819</v>
      </c>
      <c r="P70" s="6">
        <v>411</v>
      </c>
      <c r="Q70" s="5">
        <f t="shared" si="36"/>
        <v>0.87820512820512819</v>
      </c>
      <c r="R70" s="6">
        <v>411</v>
      </c>
      <c r="S70" s="5">
        <f t="shared" si="37"/>
        <v>0.87820512820512819</v>
      </c>
      <c r="T70" s="6">
        <v>411</v>
      </c>
      <c r="U70" s="5">
        <f t="shared" si="38"/>
        <v>0.87820512820512819</v>
      </c>
      <c r="V70" s="6">
        <v>411</v>
      </c>
      <c r="W70" s="5">
        <f>IF(X70/D70=0,"",X70/D70)</f>
        <v>0.87820512820512819</v>
      </c>
      <c r="X70" s="20" t="s">
        <v>50</v>
      </c>
      <c r="Y70" s="5">
        <f t="shared" si="39"/>
        <v>0.87820512820512819</v>
      </c>
      <c r="Z70" s="20" t="s">
        <v>50</v>
      </c>
      <c r="AA70" s="5">
        <f t="shared" si="40"/>
        <v>0.87820512820512819</v>
      </c>
      <c r="AB70" s="20" t="s">
        <v>50</v>
      </c>
      <c r="AC70" s="5">
        <f t="shared" si="41"/>
        <v>0.87820512820512819</v>
      </c>
      <c r="AD70" s="20" t="s">
        <v>50</v>
      </c>
      <c r="AE70" s="5">
        <f t="shared" si="42"/>
        <v>0.87820512820512819</v>
      </c>
      <c r="AF70" s="20" t="s">
        <v>50</v>
      </c>
      <c r="AG70" s="5">
        <f t="shared" si="43"/>
        <v>0.87820512820512819</v>
      </c>
      <c r="AH70" s="20" t="s">
        <v>50</v>
      </c>
      <c r="AI70" s="5">
        <f t="shared" si="44"/>
        <v>0.87820512820512819</v>
      </c>
      <c r="AJ70" s="20" t="s">
        <v>50</v>
      </c>
      <c r="AK70" s="5">
        <f>IF(AL70/D70=0,"",AL70/D70)</f>
        <v>0.87820512820512819</v>
      </c>
      <c r="AL70" s="20" t="s">
        <v>50</v>
      </c>
    </row>
    <row r="89" spans="1:38" ht="15" thickBot="1" x14ac:dyDescent="0.35">
      <c r="A89" s="11"/>
      <c r="B89" s="11"/>
      <c r="C89" s="11"/>
      <c r="D89" s="11"/>
      <c r="E89" s="11"/>
      <c r="F89" s="11"/>
      <c r="G89" s="11"/>
      <c r="H89" s="11"/>
      <c r="I89" s="11"/>
      <c r="J89" s="11"/>
      <c r="K89" s="11"/>
      <c r="L89" s="11"/>
      <c r="M89" s="11"/>
      <c r="N89" s="11"/>
      <c r="O89" s="11"/>
      <c r="P89" s="11"/>
      <c r="Q89" s="11"/>
    </row>
    <row r="90" spans="1:38" x14ac:dyDescent="0.3">
      <c r="R90" s="22"/>
      <c r="S90" s="22"/>
      <c r="T90" s="22"/>
      <c r="U90" s="22"/>
      <c r="V90" s="22"/>
      <c r="W90" s="22"/>
      <c r="X90" s="22"/>
      <c r="Y90" s="22"/>
      <c r="Z90" s="22"/>
      <c r="AA90" s="22"/>
      <c r="AB90" s="22"/>
      <c r="AC90" s="22"/>
      <c r="AD90" s="22"/>
      <c r="AE90" s="22"/>
      <c r="AF90" s="22"/>
      <c r="AG90" s="22"/>
      <c r="AH90" s="22"/>
      <c r="AI90" s="22"/>
      <c r="AJ90" s="22"/>
      <c r="AK90" s="22"/>
      <c r="AL90" s="22"/>
    </row>
    <row r="91" spans="1:38" ht="15" thickBot="1" x14ac:dyDescent="0.35"/>
    <row r="92" spans="1:38" ht="21.75" customHeight="1" thickBot="1" x14ac:dyDescent="0.35">
      <c r="B92" s="79" t="s">
        <v>11</v>
      </c>
      <c r="C92" s="80"/>
      <c r="D92" s="80"/>
      <c r="E92" s="80"/>
      <c r="F92" s="80"/>
      <c r="G92" s="80"/>
      <c r="H92" s="80"/>
      <c r="I92" s="80"/>
      <c r="J92" s="80"/>
      <c r="K92" s="80"/>
      <c r="L92" s="80"/>
      <c r="M92" s="80"/>
      <c r="N92" s="80"/>
      <c r="O92" s="80"/>
      <c r="P92" s="80"/>
      <c r="Q92" s="80"/>
      <c r="R92" s="80"/>
      <c r="S92" s="80"/>
      <c r="T92" s="80"/>
      <c r="U92" s="80"/>
      <c r="V92" s="80"/>
      <c r="W92" s="79"/>
      <c r="X92" s="80"/>
      <c r="Y92" s="80"/>
      <c r="Z92" s="80"/>
      <c r="AA92" s="80"/>
      <c r="AB92" s="80"/>
      <c r="AC92" s="80"/>
      <c r="AD92" s="80"/>
      <c r="AE92" s="80"/>
      <c r="AF92" s="80"/>
      <c r="AG92" s="80"/>
      <c r="AH92" s="80"/>
      <c r="AI92" s="80"/>
      <c r="AJ92" s="80"/>
      <c r="AK92" s="80"/>
      <c r="AL92" s="81"/>
    </row>
    <row r="93" spans="1:38" ht="21.6" customHeight="1" thickBot="1" x14ac:dyDescent="0.35">
      <c r="B93" s="79" t="s">
        <v>20</v>
      </c>
      <c r="C93" s="80"/>
      <c r="D93" s="80"/>
      <c r="E93" s="80"/>
      <c r="F93" s="80"/>
      <c r="G93" s="80"/>
      <c r="H93" s="80"/>
      <c r="I93" s="80"/>
      <c r="J93" s="80"/>
      <c r="K93" s="80"/>
      <c r="L93" s="80"/>
      <c r="M93" s="80"/>
      <c r="N93" s="80"/>
      <c r="O93" s="80"/>
      <c r="P93" s="80"/>
      <c r="Q93" s="80"/>
      <c r="R93" s="80"/>
      <c r="S93" s="80"/>
      <c r="T93" s="80"/>
      <c r="U93" s="80"/>
      <c r="V93" s="80"/>
      <c r="W93" s="79">
        <v>2023</v>
      </c>
      <c r="X93" s="80"/>
      <c r="Y93" s="80"/>
      <c r="Z93" s="80"/>
      <c r="AA93" s="80"/>
      <c r="AB93" s="80"/>
      <c r="AC93" s="80"/>
      <c r="AD93" s="80"/>
      <c r="AE93" s="80"/>
      <c r="AF93" s="80"/>
      <c r="AG93" s="80"/>
      <c r="AH93" s="80"/>
      <c r="AI93" s="80"/>
      <c r="AJ93" s="80"/>
      <c r="AK93" s="80"/>
      <c r="AL93" s="81"/>
    </row>
    <row r="94" spans="1:38" ht="15" thickBot="1" x14ac:dyDescent="0.35">
      <c r="B94" s="1"/>
      <c r="C94" s="41">
        <v>43862</v>
      </c>
      <c r="D94" s="42"/>
      <c r="E94" s="31">
        <v>44681</v>
      </c>
      <c r="F94" s="32"/>
      <c r="G94" s="31">
        <v>44712</v>
      </c>
      <c r="H94" s="32"/>
      <c r="I94" s="31">
        <v>44742</v>
      </c>
      <c r="J94" s="32"/>
      <c r="K94" s="31">
        <v>44773</v>
      </c>
      <c r="L94" s="32"/>
      <c r="M94" s="31">
        <v>44804</v>
      </c>
      <c r="N94" s="32"/>
      <c r="O94" s="31">
        <v>44834</v>
      </c>
      <c r="P94" s="32"/>
      <c r="Q94" s="31">
        <v>44865</v>
      </c>
      <c r="R94" s="36"/>
      <c r="S94" s="31">
        <v>44895</v>
      </c>
      <c r="T94" s="36"/>
      <c r="U94" s="31">
        <v>44926</v>
      </c>
      <c r="V94" s="32"/>
      <c r="W94" s="82">
        <v>44957</v>
      </c>
      <c r="X94" s="83"/>
      <c r="Y94" s="82">
        <v>44985</v>
      </c>
      <c r="Z94" s="83"/>
      <c r="AA94" s="82">
        <v>45016</v>
      </c>
      <c r="AB94" s="83"/>
      <c r="AC94" s="82">
        <v>45046</v>
      </c>
      <c r="AD94" s="83"/>
      <c r="AE94" s="82">
        <v>45077</v>
      </c>
      <c r="AF94" s="83"/>
      <c r="AG94" s="82">
        <v>45107</v>
      </c>
      <c r="AH94" s="83"/>
      <c r="AI94" s="82">
        <v>45138</v>
      </c>
      <c r="AJ94" s="83"/>
      <c r="AK94" s="82">
        <v>45169</v>
      </c>
      <c r="AL94" s="83"/>
    </row>
    <row r="95" spans="1:38" ht="15" thickBot="1" x14ac:dyDescent="0.35">
      <c r="B95" s="2"/>
      <c r="C95" s="4" t="s">
        <v>0</v>
      </c>
      <c r="D95" s="8" t="s">
        <v>1</v>
      </c>
      <c r="E95" s="4" t="s">
        <v>0</v>
      </c>
      <c r="F95" s="4" t="s">
        <v>2</v>
      </c>
      <c r="G95" s="4" t="s">
        <v>0</v>
      </c>
      <c r="H95" s="4" t="s">
        <v>2</v>
      </c>
      <c r="I95" s="4" t="s">
        <v>0</v>
      </c>
      <c r="J95" s="4" t="s">
        <v>2</v>
      </c>
      <c r="K95" s="4" t="s">
        <v>0</v>
      </c>
      <c r="L95" s="4" t="s">
        <v>2</v>
      </c>
      <c r="M95" s="4" t="s">
        <v>0</v>
      </c>
      <c r="N95" s="4" t="s">
        <v>2</v>
      </c>
      <c r="O95" s="4" t="s">
        <v>0</v>
      </c>
      <c r="P95" s="4" t="s">
        <v>2</v>
      </c>
      <c r="Q95" s="4" t="s">
        <v>0</v>
      </c>
      <c r="R95" s="4" t="s">
        <v>2</v>
      </c>
      <c r="S95" s="4" t="s">
        <v>0</v>
      </c>
      <c r="T95" s="4" t="s">
        <v>2</v>
      </c>
      <c r="U95" s="4" t="s">
        <v>0</v>
      </c>
      <c r="V95" s="4" t="s">
        <v>2</v>
      </c>
      <c r="W95" s="4" t="s">
        <v>0</v>
      </c>
      <c r="X95" s="4" t="s">
        <v>2</v>
      </c>
      <c r="Y95" s="4" t="s">
        <v>0</v>
      </c>
      <c r="Z95" s="4" t="s">
        <v>2</v>
      </c>
      <c r="AA95" s="4" t="s">
        <v>0</v>
      </c>
      <c r="AB95" s="4" t="s">
        <v>2</v>
      </c>
      <c r="AC95" s="4" t="s">
        <v>0</v>
      </c>
      <c r="AD95" s="4" t="s">
        <v>2</v>
      </c>
      <c r="AE95" s="4" t="s">
        <v>0</v>
      </c>
      <c r="AF95" s="4" t="s">
        <v>2</v>
      </c>
      <c r="AG95" s="4" t="s">
        <v>0</v>
      </c>
      <c r="AH95" s="4" t="s">
        <v>2</v>
      </c>
      <c r="AI95" s="4" t="s">
        <v>0</v>
      </c>
      <c r="AJ95" s="4" t="s">
        <v>2</v>
      </c>
      <c r="AK95" s="4" t="s">
        <v>0</v>
      </c>
      <c r="AL95" s="4" t="s">
        <v>2</v>
      </c>
    </row>
    <row r="96" spans="1:38" ht="15" thickBot="1" x14ac:dyDescent="0.35">
      <c r="B96" s="2" t="s">
        <v>3</v>
      </c>
      <c r="C96" s="7">
        <f>IF(D96/D66=0,"",D96/D66)</f>
        <v>0.859375</v>
      </c>
      <c r="D96" s="9">
        <v>385</v>
      </c>
      <c r="E96" s="5">
        <f>IF(F96/D66=0,"",F96/D66)</f>
        <v>0.4375</v>
      </c>
      <c r="F96" s="6">
        <v>196</v>
      </c>
      <c r="G96" s="5">
        <f>IF(H96/D66=0,"",H96/D66)</f>
        <v>0.515625</v>
      </c>
      <c r="H96" s="3">
        <v>231</v>
      </c>
      <c r="I96" s="5">
        <f>IF(J96/D66=0,"",J96/D66)</f>
        <v>0.6495535714285714</v>
      </c>
      <c r="J96" s="3">
        <v>291</v>
      </c>
      <c r="K96" s="5">
        <f>IF(L96/D66=0,"",L96/D66)</f>
        <v>0.5982142857142857</v>
      </c>
      <c r="L96" s="3">
        <v>268</v>
      </c>
      <c r="M96" s="5">
        <f>IF(N96/D66=0,"",N96/D66)</f>
        <v>0.6941964285714286</v>
      </c>
      <c r="N96" s="3">
        <v>311</v>
      </c>
      <c r="O96" s="5">
        <f>IF(P96/D66=0,"",P96/D66)</f>
        <v>0.71875</v>
      </c>
      <c r="P96" s="3">
        <v>322</v>
      </c>
      <c r="Q96" s="5">
        <f>IF(R96/D66=0,"",R96/D66)</f>
        <v>0.7544642857142857</v>
      </c>
      <c r="R96" s="3">
        <v>338</v>
      </c>
      <c r="S96" s="5">
        <f>IF(T96/D96=0,"",T96/D96)</f>
        <v>0.92987012987012985</v>
      </c>
      <c r="T96" s="3">
        <v>358</v>
      </c>
      <c r="U96" s="5">
        <f>IF(V96/D96=0,"",V96/D96)</f>
        <v>0.89610389610389607</v>
      </c>
      <c r="V96" s="19" t="s">
        <v>58</v>
      </c>
      <c r="W96" s="5">
        <f>IF(X96/D96=0,"",X96/D96)</f>
        <v>0.91948051948051945</v>
      </c>
      <c r="X96" s="19" t="s">
        <v>54</v>
      </c>
      <c r="Y96" s="5">
        <f>IF(Z96/D96=0,"",Z96/D96)</f>
        <v>0.91688311688311686</v>
      </c>
      <c r="Z96" s="19" t="s">
        <v>101</v>
      </c>
      <c r="AA96" s="5">
        <f>IF(AB96/D96=0,"",AB96/D96)</f>
        <v>0.91428571428571426</v>
      </c>
      <c r="AB96" s="19" t="s">
        <v>104</v>
      </c>
      <c r="AC96" s="5">
        <f>IF(AD96/D96=0,"",AD96/D96)</f>
        <v>0.96103896103896103</v>
      </c>
      <c r="AD96" s="19" t="s">
        <v>57</v>
      </c>
      <c r="AE96" s="5">
        <f>IF(AF96/D96=0,"",AF96/D96)</f>
        <v>0.96363636363636362</v>
      </c>
      <c r="AF96" s="19" t="s">
        <v>142</v>
      </c>
      <c r="AG96" s="5">
        <f>IF(AH96/D96=0,"",AH96/D96)</f>
        <v>0.96363636363636362</v>
      </c>
      <c r="AH96" s="19" t="s">
        <v>142</v>
      </c>
      <c r="AI96" s="5">
        <f>IF(AJ96/D96=0,"",AJ96/D96)</f>
        <v>0.96363636363636362</v>
      </c>
      <c r="AJ96" s="19" t="s">
        <v>142</v>
      </c>
      <c r="AK96" s="5">
        <f>IF(AL96/D96=0,"",AL96/D96)</f>
        <v>0.91688311688311686</v>
      </c>
      <c r="AL96" s="19" t="s">
        <v>101</v>
      </c>
    </row>
    <row r="97" spans="2:38" ht="15" thickBot="1" x14ac:dyDescent="0.35">
      <c r="B97" s="2" t="s">
        <v>4</v>
      </c>
      <c r="C97" s="7">
        <f>IF(D97/D67=0,"",D97/D67)</f>
        <v>1</v>
      </c>
      <c r="D97" s="9">
        <v>591</v>
      </c>
      <c r="E97" s="5">
        <f>IF(F97/D67=0,"",F97/D67)</f>
        <v>0.74957698815566831</v>
      </c>
      <c r="F97" s="6">
        <v>443</v>
      </c>
      <c r="G97" s="5">
        <f>IF(H97/D67=0,"",H97/D67)</f>
        <v>0.7580372250423012</v>
      </c>
      <c r="H97" s="3">
        <v>448</v>
      </c>
      <c r="I97" s="5">
        <f>IF(J97/D67=0,"",J97/D67)</f>
        <v>0.7580372250423012</v>
      </c>
      <c r="J97" s="3">
        <v>448</v>
      </c>
      <c r="K97" s="5">
        <f>IF(L97/D67=0,"",L97/D67)</f>
        <v>0.7580372250423012</v>
      </c>
      <c r="L97" s="3">
        <v>448</v>
      </c>
      <c r="M97" s="5">
        <f>IF(N97/D67=0,"",N97/D67)</f>
        <v>0.82233502538071068</v>
      </c>
      <c r="N97" s="3">
        <v>486</v>
      </c>
      <c r="O97" s="5">
        <f>IF(P97/D67=0,"",P97/D67)</f>
        <v>0.82233502538071068</v>
      </c>
      <c r="P97" s="3">
        <v>486</v>
      </c>
      <c r="Q97" s="5">
        <f>IF(X97/D67=0,"",X97/D67)</f>
        <v>0.82233502538071068</v>
      </c>
      <c r="R97" s="3">
        <v>486</v>
      </c>
      <c r="S97" s="5">
        <f t="shared" ref="S97:S100" si="45">IF(T97/D97=0,"",T97/D97)</f>
        <v>0.82233502538071068</v>
      </c>
      <c r="T97" s="3">
        <v>486</v>
      </c>
      <c r="U97" s="5">
        <f t="shared" ref="U97:U100" si="46">IF(V97/D97=0,"",V97/D97)</f>
        <v>0.82233502538071068</v>
      </c>
      <c r="V97" s="19" t="s">
        <v>51</v>
      </c>
      <c r="W97" s="5">
        <f>IF(X97/D97=0,"",X97/D97)</f>
        <v>0.82233502538071068</v>
      </c>
      <c r="X97" s="19" t="s">
        <v>51</v>
      </c>
      <c r="Y97" s="5">
        <f t="shared" ref="Y97:Y100" si="47">IF(Z97/D97=0,"",Z97/D97)</f>
        <v>0.82233502538071068</v>
      </c>
      <c r="Z97" s="19" t="s">
        <v>51</v>
      </c>
      <c r="AA97" s="5">
        <f t="shared" ref="AA97:AA100" si="48">IF(AB97/D97=0,"",AB97/D97)</f>
        <v>0.82233502538071068</v>
      </c>
      <c r="AB97" s="19" t="s">
        <v>51</v>
      </c>
      <c r="AC97" s="5">
        <f t="shared" ref="AC97:AC100" si="49">IF(AD97/D97=0,"",AD97/D97)</f>
        <v>0.82233502538071068</v>
      </c>
      <c r="AD97" s="19" t="s">
        <v>51</v>
      </c>
      <c r="AE97" s="5">
        <f t="shared" ref="AE97:AE100" si="50">IF(AF97/D97=0,"",AF97/D97)</f>
        <v>0.82233502538071068</v>
      </c>
      <c r="AF97" s="19" t="s">
        <v>51</v>
      </c>
      <c r="AG97" s="5">
        <f t="shared" ref="AG97:AG100" si="51">IF(AH97/D97=0,"",AH97/D97)</f>
        <v>0.82233502538071068</v>
      </c>
      <c r="AH97" s="19" t="s">
        <v>51</v>
      </c>
      <c r="AI97" s="5">
        <f t="shared" ref="AI97:AI100" si="52">IF(AJ97/D97=0,"",AJ97/D97)</f>
        <v>0.82233502538071068</v>
      </c>
      <c r="AJ97" s="19" t="s">
        <v>51</v>
      </c>
      <c r="AK97" s="5">
        <f>IF(AL97/D97=0,"",AL97/D97)</f>
        <v>0.82233502538071068</v>
      </c>
      <c r="AL97" s="19" t="s">
        <v>51</v>
      </c>
    </row>
    <row r="98" spans="2:38" ht="15" thickBot="1" x14ac:dyDescent="0.35">
      <c r="B98" s="2" t="s">
        <v>5</v>
      </c>
      <c r="C98" s="7">
        <f>IF(D98/D68=0,"",D98/D68)</f>
        <v>1</v>
      </c>
      <c r="D98" s="9">
        <v>375</v>
      </c>
      <c r="E98" s="5">
        <f>IF(F98/D68=0,"",F98/D68)</f>
        <v>0.7493333333333333</v>
      </c>
      <c r="F98" s="6">
        <v>281</v>
      </c>
      <c r="G98" s="5">
        <f>IF(H98/D68=0,"",H98/D68)</f>
        <v>0.76266666666666671</v>
      </c>
      <c r="H98" s="6">
        <v>286</v>
      </c>
      <c r="I98" s="5">
        <f>IF(J98/D68=0,"",J98/D68)</f>
        <v>0.76266666666666671</v>
      </c>
      <c r="J98" s="6">
        <v>286</v>
      </c>
      <c r="K98" s="5">
        <f>IF(L98/D68=0,"",L98/D68)</f>
        <v>0.77333333333333332</v>
      </c>
      <c r="L98" s="6">
        <v>290</v>
      </c>
      <c r="M98" s="5">
        <f>IF(N98/D68=0,"",N98/D68)</f>
        <v>0.78133333333333332</v>
      </c>
      <c r="N98" s="6">
        <v>293</v>
      </c>
      <c r="O98" s="5">
        <f>IF(P98/D68=0,"",P98/D68)</f>
        <v>0.79733333333333334</v>
      </c>
      <c r="P98" s="6">
        <v>299</v>
      </c>
      <c r="Q98" s="5">
        <f>IF(X98/D68=0,"",X98/D68)</f>
        <v>0.84533333333333338</v>
      </c>
      <c r="R98" s="6">
        <v>304</v>
      </c>
      <c r="S98" s="5">
        <f t="shared" si="45"/>
        <v>0.82666666666666666</v>
      </c>
      <c r="T98" s="6">
        <v>310</v>
      </c>
      <c r="U98" s="5">
        <f t="shared" si="46"/>
        <v>0.84</v>
      </c>
      <c r="V98" s="20" t="s">
        <v>34</v>
      </c>
      <c r="W98" s="5">
        <f>IF(X98/D98=0,"",X98/D98)</f>
        <v>0.84533333333333338</v>
      </c>
      <c r="X98" s="20" t="s">
        <v>55</v>
      </c>
      <c r="Y98" s="5">
        <f t="shared" si="47"/>
        <v>0.84533333333333338</v>
      </c>
      <c r="Z98" s="20" t="s">
        <v>55</v>
      </c>
      <c r="AA98" s="5">
        <f t="shared" si="48"/>
        <v>0.84533333333333338</v>
      </c>
      <c r="AB98" s="20" t="s">
        <v>55</v>
      </c>
      <c r="AC98" s="5">
        <f t="shared" si="49"/>
        <v>0.85333333333333339</v>
      </c>
      <c r="AD98" s="20" t="s">
        <v>123</v>
      </c>
      <c r="AE98" s="5">
        <f t="shared" si="50"/>
        <v>0.8666666666666667</v>
      </c>
      <c r="AF98" s="20" t="s">
        <v>81</v>
      </c>
      <c r="AG98" s="5">
        <f t="shared" si="51"/>
        <v>0.8666666666666667</v>
      </c>
      <c r="AH98" s="20" t="s">
        <v>81</v>
      </c>
      <c r="AI98" s="5">
        <f t="shared" si="52"/>
        <v>0.872</v>
      </c>
      <c r="AJ98" s="20" t="s">
        <v>150</v>
      </c>
      <c r="AK98" s="5">
        <f>IF(AL98/D98=0,"",AL98/D98)</f>
        <v>0.8746666666666667</v>
      </c>
      <c r="AL98" s="20" t="s">
        <v>189</v>
      </c>
    </row>
    <row r="99" spans="2:38" ht="15" thickBot="1" x14ac:dyDescent="0.35">
      <c r="B99" s="2" t="s">
        <v>6</v>
      </c>
      <c r="C99" s="7">
        <f>IF(D99/D69=0,"",D99/D69)</f>
        <v>0.92328767123287669</v>
      </c>
      <c r="D99" s="9">
        <v>337</v>
      </c>
      <c r="E99" s="5">
        <f>IF(F99/D69=0,"",F99/D69)</f>
        <v>0.50136986301369868</v>
      </c>
      <c r="F99" s="6">
        <v>183</v>
      </c>
      <c r="G99" s="5">
        <f>IF(H99/D69=0,"",H99/D69)</f>
        <v>0.66027397260273968</v>
      </c>
      <c r="H99" s="6">
        <v>241</v>
      </c>
      <c r="I99" s="5">
        <f>IF(J99/D69=0,"",J99/D69)</f>
        <v>0.66027397260273968</v>
      </c>
      <c r="J99" s="6">
        <v>241</v>
      </c>
      <c r="K99" s="5">
        <f>IF(L99/D69=0,"",L99/D69)</f>
        <v>0.71232876712328763</v>
      </c>
      <c r="L99" s="6">
        <v>260</v>
      </c>
      <c r="M99" s="5">
        <f>IF(N99/D69=0,"",N99/D69)</f>
        <v>0.89863013698630134</v>
      </c>
      <c r="N99" s="6">
        <v>328</v>
      </c>
      <c r="O99" s="5">
        <f>IF(P99/D69=0,"",P99/D69)</f>
        <v>0.76164383561643834</v>
      </c>
      <c r="P99" s="6">
        <v>278</v>
      </c>
      <c r="Q99" s="5">
        <f>IF(X99/D69=0,"",X99/D69)</f>
        <v>0.76164383561643834</v>
      </c>
      <c r="R99" s="6">
        <v>278</v>
      </c>
      <c r="S99" s="5">
        <f t="shared" si="45"/>
        <v>0.82492581602373882</v>
      </c>
      <c r="T99" s="6">
        <v>278</v>
      </c>
      <c r="U99" s="5">
        <f t="shared" si="46"/>
        <v>0.82492581602373882</v>
      </c>
      <c r="V99" s="20" t="s">
        <v>56</v>
      </c>
      <c r="W99" s="5">
        <f>IF(X99/D99=0,"",X99/D99)</f>
        <v>0.82492581602373882</v>
      </c>
      <c r="X99" s="20" t="s">
        <v>56</v>
      </c>
      <c r="Y99" s="5">
        <f t="shared" si="47"/>
        <v>0.771513353115727</v>
      </c>
      <c r="Z99" s="20" t="s">
        <v>102</v>
      </c>
      <c r="AA99" s="5">
        <f t="shared" si="48"/>
        <v>0.78338278931750738</v>
      </c>
      <c r="AB99" s="20" t="s">
        <v>105</v>
      </c>
      <c r="AC99" s="5">
        <f t="shared" si="49"/>
        <v>0.79525222551928787</v>
      </c>
      <c r="AD99" s="20" t="s">
        <v>124</v>
      </c>
      <c r="AE99" s="5">
        <f t="shared" si="50"/>
        <v>0.89317507418397624</v>
      </c>
      <c r="AF99" s="20" t="s">
        <v>143</v>
      </c>
      <c r="AG99" s="5">
        <f t="shared" si="51"/>
        <v>0.89317507418397624</v>
      </c>
      <c r="AH99" s="20" t="s">
        <v>143</v>
      </c>
      <c r="AI99" s="5">
        <f t="shared" si="52"/>
        <v>0.93175074183976259</v>
      </c>
      <c r="AJ99" s="20" t="s">
        <v>188</v>
      </c>
      <c r="AK99" s="5">
        <f>IF(AL99/D99=0,"",AL99/D99)</f>
        <v>0.93175074183976259</v>
      </c>
      <c r="AL99" s="20" t="s">
        <v>188</v>
      </c>
    </row>
    <row r="100" spans="2:38" ht="15" thickBot="1" x14ac:dyDescent="0.35">
      <c r="B100" s="2" t="s">
        <v>7</v>
      </c>
      <c r="C100" s="7">
        <f>IF(D100/D70=0,"",D100/D70)</f>
        <v>0.94230769230769229</v>
      </c>
      <c r="D100" s="9">
        <v>441</v>
      </c>
      <c r="E100" s="5">
        <f>IF(F100/D70=0,"",F100/D70)</f>
        <v>0.64743589743589747</v>
      </c>
      <c r="F100" s="6">
        <v>303</v>
      </c>
      <c r="G100" s="5">
        <f>IF(H100/D70=0,"",H100/D70)</f>
        <v>0.72222222222222221</v>
      </c>
      <c r="H100" s="6">
        <v>338</v>
      </c>
      <c r="I100" s="5">
        <f>IF(J100/D70=0,"",J100/D70)</f>
        <v>0.72222222222222221</v>
      </c>
      <c r="J100" s="6">
        <v>338</v>
      </c>
      <c r="K100" s="5">
        <f>IF(L100/D70=0,"",L100/D70)</f>
        <v>0.72222222222222221</v>
      </c>
      <c r="L100" s="6">
        <v>338</v>
      </c>
      <c r="M100" s="5">
        <f>IF(N100/D70=0,"",N100/D70)</f>
        <v>0.73076923076923073</v>
      </c>
      <c r="N100" s="6">
        <v>342</v>
      </c>
      <c r="O100" s="5">
        <f>IF(P100/D70=0,"",P100/D70)</f>
        <v>0.75641025641025639</v>
      </c>
      <c r="P100" s="6">
        <v>354</v>
      </c>
      <c r="Q100" s="5">
        <f>IF(X100/D70=0,"",X100/D70)</f>
        <v>0.79059829059829057</v>
      </c>
      <c r="R100" s="6">
        <v>354</v>
      </c>
      <c r="S100" s="5">
        <f t="shared" si="45"/>
        <v>0.81405895691609975</v>
      </c>
      <c r="T100" s="6">
        <v>359</v>
      </c>
      <c r="U100" s="5">
        <f t="shared" si="46"/>
        <v>0.82539682539682535</v>
      </c>
      <c r="V100" s="20" t="s">
        <v>59</v>
      </c>
      <c r="W100" s="5">
        <f>IF(X100/D100=0,"",X100/D100)</f>
        <v>0.83900226757369611</v>
      </c>
      <c r="X100" s="20" t="s">
        <v>57</v>
      </c>
      <c r="Y100" s="5">
        <f t="shared" si="47"/>
        <v>0.8458049886621315</v>
      </c>
      <c r="Z100" s="20" t="s">
        <v>103</v>
      </c>
      <c r="AA100" s="5">
        <f t="shared" si="48"/>
        <v>0.85034013605442171</v>
      </c>
      <c r="AB100" s="20" t="s">
        <v>52</v>
      </c>
      <c r="AC100" s="5">
        <f t="shared" si="49"/>
        <v>0.87528344671201819</v>
      </c>
      <c r="AD100" s="20" t="s">
        <v>125</v>
      </c>
      <c r="AE100" s="5">
        <f t="shared" si="50"/>
        <v>0.87755102040816324</v>
      </c>
      <c r="AF100" s="20" t="s">
        <v>144</v>
      </c>
      <c r="AG100" s="5">
        <f t="shared" si="51"/>
        <v>0.88888888888888884</v>
      </c>
      <c r="AH100" s="20" t="s">
        <v>187</v>
      </c>
      <c r="AI100" s="5">
        <f t="shared" si="52"/>
        <v>0.891156462585034</v>
      </c>
      <c r="AJ100" s="20" t="s">
        <v>186</v>
      </c>
      <c r="AK100" s="5">
        <f>IF(AL100/D100=0,"",AL100/D100)</f>
        <v>0.89569160997732422</v>
      </c>
      <c r="AL100" s="20" t="s">
        <v>190</v>
      </c>
    </row>
  </sheetData>
  <sheetProtection algorithmName="SHA-512" hashValue="alWy+V5VRAA8a19cgeGim+pprxk65uyPaRrkk3sOBoTYK91XJhySz/Tnlg869skCqfHRiSs1oBa53CAYxpOF1w==" saltValue="Hp4jvg/zizuv17wHStplYQ==" spinCount="100000" sheet="1" objects="1" scenarios="1" selectLockedCells="1" selectUnlockedCells="1"/>
  <mergeCells count="88">
    <mergeCell ref="B2:V2"/>
    <mergeCell ref="B3:V3"/>
    <mergeCell ref="W2:AL2"/>
    <mergeCell ref="W3:AL3"/>
    <mergeCell ref="B32:V32"/>
    <mergeCell ref="W32:AL32"/>
    <mergeCell ref="Y4:Z4"/>
    <mergeCell ref="AK4:AL4"/>
    <mergeCell ref="C4:D4"/>
    <mergeCell ref="M4:N4"/>
    <mergeCell ref="O4:P4"/>
    <mergeCell ref="AE4:AF4"/>
    <mergeCell ref="AG4:AH4"/>
    <mergeCell ref="AI4:AJ4"/>
    <mergeCell ref="Y34:Z34"/>
    <mergeCell ref="AK34:AL34"/>
    <mergeCell ref="Y64:Z64"/>
    <mergeCell ref="AK64:AL64"/>
    <mergeCell ref="AA4:AB4"/>
    <mergeCell ref="AA34:AB34"/>
    <mergeCell ref="W33:AL33"/>
    <mergeCell ref="W62:AL62"/>
    <mergeCell ref="W63:AL63"/>
    <mergeCell ref="AC4:AD4"/>
    <mergeCell ref="AC34:AD34"/>
    <mergeCell ref="AE34:AF34"/>
    <mergeCell ref="AG34:AH34"/>
    <mergeCell ref="AI34:AJ34"/>
    <mergeCell ref="M64:N64"/>
    <mergeCell ref="O64:P64"/>
    <mergeCell ref="E4:F4"/>
    <mergeCell ref="G4:H4"/>
    <mergeCell ref="I4:J4"/>
    <mergeCell ref="K4:L4"/>
    <mergeCell ref="B33:V33"/>
    <mergeCell ref="B62:V62"/>
    <mergeCell ref="C64:D64"/>
    <mergeCell ref="E64:F64"/>
    <mergeCell ref="G64:H64"/>
    <mergeCell ref="I64:J64"/>
    <mergeCell ref="K64:L64"/>
    <mergeCell ref="M94:N94"/>
    <mergeCell ref="O94:P94"/>
    <mergeCell ref="C34:D34"/>
    <mergeCell ref="E34:F34"/>
    <mergeCell ref="G34:H34"/>
    <mergeCell ref="I34:J34"/>
    <mergeCell ref="K34:L34"/>
    <mergeCell ref="M34:N34"/>
    <mergeCell ref="O34:P34"/>
    <mergeCell ref="B63:V63"/>
    <mergeCell ref="B92:V92"/>
    <mergeCell ref="B93:V93"/>
    <mergeCell ref="C94:D94"/>
    <mergeCell ref="E94:F94"/>
    <mergeCell ref="G94:H94"/>
    <mergeCell ref="I94:J94"/>
    <mergeCell ref="K94:L94"/>
    <mergeCell ref="S4:T4"/>
    <mergeCell ref="W4:X4"/>
    <mergeCell ref="Q34:R34"/>
    <mergeCell ref="S34:T34"/>
    <mergeCell ref="W34:X34"/>
    <mergeCell ref="U4:V4"/>
    <mergeCell ref="U34:V34"/>
    <mergeCell ref="Q4:R4"/>
    <mergeCell ref="Q64:R64"/>
    <mergeCell ref="S64:T64"/>
    <mergeCell ref="W64:X64"/>
    <mergeCell ref="Q94:R94"/>
    <mergeCell ref="S94:T94"/>
    <mergeCell ref="W94:X94"/>
    <mergeCell ref="U64:V64"/>
    <mergeCell ref="U94:V94"/>
    <mergeCell ref="W92:AL92"/>
    <mergeCell ref="W93:AL93"/>
    <mergeCell ref="AA64:AB64"/>
    <mergeCell ref="AA94:AB94"/>
    <mergeCell ref="Y94:Z94"/>
    <mergeCell ref="AK94:AL94"/>
    <mergeCell ref="AC64:AD64"/>
    <mergeCell ref="AC94:AD94"/>
    <mergeCell ref="AE64:AF64"/>
    <mergeCell ref="AG64:AH64"/>
    <mergeCell ref="AI64:AJ64"/>
    <mergeCell ref="AE94:AF94"/>
    <mergeCell ref="AG94:AH94"/>
    <mergeCell ref="AI94:AJ94"/>
  </mergeCells>
  <pageMargins left="0.7" right="0.7" top="0.75" bottom="0.75" header="0.3" footer="0.3"/>
  <pageSetup paperSize="9" scale="50" orientation="landscape" r:id="rId1"/>
  <rowBreaks count="3" manualBreakCount="3">
    <brk id="30" max="16383" man="1"/>
    <brk id="60" max="16383" man="1"/>
    <brk id="90" max="16383" man="1"/>
  </rowBreaks>
  <colBreaks count="1" manualBreakCount="1">
    <brk id="38" max="1048575" man="1"/>
  </colBreaks>
  <ignoredErrors>
    <ignoredError sqref="X6:X10 X36:X40 X66:X70 Z6:Z10 Z36:Z37 Z39:Z40 Z66:Z70 AB6:AL10 Z96:Z100 X96:X100 V96:W100 Y96:Y100 AA96:AL100 AB66:AL70 AB36:AL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Adult Day Care</vt:lpstr>
      <vt:lpstr>Short Breaks &amp; Transport</vt:lpstr>
      <vt:lpstr>'Adult Day Care'!Print_Area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Gribben, Gerard</dc:creator>
  <cp:lastModifiedBy>Gribben, Gerard</cp:lastModifiedBy>
  <cp:lastPrinted>2022-09-01T12:04:05Z</cp:lastPrinted>
  <dcterms:created xsi:type="dcterms:W3CDTF">2022-06-30T10:30:14Z</dcterms:created>
  <dcterms:modified xsi:type="dcterms:W3CDTF">2023-09-21T11:23:45Z</dcterms:modified>
</cp:coreProperties>
</file>