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formation Analysis Directorate\DAIRU\Health Survey Northern Ireland\dataset\Cleaned datasets - Work in progress\Topics\Sexual Health\"/>
    </mc:Choice>
  </mc:AlternateContent>
  <bookViews>
    <workbookView xWindow="0" yWindow="0" windowWidth="28800" windowHeight="11700" tabRatio="846"/>
  </bookViews>
  <sheets>
    <sheet name="Information" sheetId="10" r:id="rId1"/>
    <sheet name="Protection against STIs" sheetId="1" r:id="rId2"/>
    <sheet name="Sought treatment" sheetId="2" r:id="rId3"/>
    <sheet name="Prefer treatment from" sheetId="3" r:id="rId4"/>
    <sheet name="Barrier to treatment" sheetId="4" r:id="rId5"/>
    <sheet name="Statements about condoms" sheetId="5" r:id="rId6"/>
    <sheet name="Bought home-testing kit" sheetId="6" r:id="rId7"/>
    <sheet name="Heard of HIV" sheetId="7" r:id="rId8"/>
    <sheet name="Statements about HIV" sheetId="8" r:id="rId9"/>
    <sheet name="Use of condoms" sheetId="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9" l="1"/>
  <c r="E98" i="9"/>
  <c r="C97" i="9"/>
  <c r="C95" i="9"/>
  <c r="C96" i="9"/>
  <c r="E100" i="9"/>
  <c r="E95" i="9"/>
  <c r="C100" i="9"/>
  <c r="C99" i="9"/>
  <c r="C98" i="9"/>
  <c r="E79" i="9"/>
  <c r="E78" i="9"/>
  <c r="E77" i="9"/>
  <c r="E76" i="9"/>
  <c r="C80" i="9"/>
  <c r="C76" i="9"/>
  <c r="E99" i="9" l="1"/>
  <c r="E96" i="9"/>
  <c r="E80" i="9"/>
  <c r="C79" i="9"/>
  <c r="C78" i="9"/>
  <c r="C77" i="9"/>
  <c r="G67" i="9" l="1"/>
  <c r="E67" i="9"/>
  <c r="C67" i="9"/>
  <c r="G66" i="9"/>
  <c r="E66" i="9"/>
  <c r="C66" i="9"/>
  <c r="G65" i="9"/>
  <c r="E65" i="9"/>
  <c r="C65" i="9"/>
  <c r="G64" i="9"/>
  <c r="E64" i="9"/>
  <c r="C64" i="9"/>
  <c r="G63" i="9"/>
  <c r="E63" i="9"/>
  <c r="C63" i="9"/>
  <c r="G62" i="9"/>
  <c r="E62" i="9"/>
  <c r="C62" i="9"/>
  <c r="G61" i="9"/>
  <c r="E61" i="9"/>
  <c r="C61" i="9"/>
  <c r="G60" i="9"/>
  <c r="E60" i="9"/>
  <c r="C60" i="9"/>
  <c r="G59" i="9"/>
  <c r="E59" i="9"/>
  <c r="C59" i="9"/>
  <c r="C41" i="9"/>
  <c r="C40" i="9"/>
  <c r="C39" i="9"/>
  <c r="C38" i="9"/>
  <c r="C37" i="9"/>
  <c r="C36" i="9"/>
  <c r="C21" i="9"/>
  <c r="C20" i="9"/>
  <c r="C19" i="9"/>
  <c r="C18" i="9"/>
  <c r="C17" i="9"/>
  <c r="G8" i="9"/>
  <c r="E8" i="9"/>
  <c r="C8" i="9"/>
  <c r="G7" i="9"/>
  <c r="E7" i="9"/>
  <c r="C7" i="9"/>
  <c r="G63" i="8" l="1"/>
  <c r="E63" i="8"/>
  <c r="C63" i="8"/>
  <c r="G62" i="8"/>
  <c r="E62" i="8"/>
  <c r="C62" i="8"/>
  <c r="G61" i="8"/>
  <c r="E61" i="8"/>
  <c r="C61" i="8"/>
  <c r="C43" i="8"/>
  <c r="C42" i="8"/>
  <c r="C41" i="8"/>
  <c r="C40" i="8"/>
  <c r="C39" i="8"/>
  <c r="C38" i="8"/>
  <c r="C24" i="8"/>
  <c r="C23" i="8"/>
  <c r="C22" i="8"/>
  <c r="C21" i="8"/>
  <c r="C20" i="8"/>
  <c r="C19" i="8"/>
  <c r="C18" i="8"/>
  <c r="G9" i="8"/>
  <c r="E9" i="8"/>
  <c r="C9" i="8"/>
  <c r="G8" i="8"/>
  <c r="E8" i="8"/>
  <c r="C8" i="8"/>
  <c r="G7" i="8"/>
  <c r="E7" i="8"/>
  <c r="C7" i="8"/>
  <c r="C7" i="7"/>
  <c r="C6" i="7"/>
  <c r="C7" i="6"/>
  <c r="C6" i="6"/>
  <c r="C66" i="5"/>
  <c r="E66" i="5"/>
  <c r="G66" i="5"/>
  <c r="C67" i="5"/>
  <c r="E67" i="5"/>
  <c r="G67" i="5"/>
  <c r="C68" i="5"/>
  <c r="E68" i="5"/>
  <c r="G68" i="5"/>
  <c r="C69" i="5"/>
  <c r="E69" i="5"/>
  <c r="G69" i="5"/>
  <c r="C78" i="5"/>
  <c r="E78" i="5"/>
  <c r="G78" i="5"/>
  <c r="C79" i="5"/>
  <c r="E79" i="5"/>
  <c r="G79" i="5"/>
  <c r="C80" i="5"/>
  <c r="E80" i="5"/>
  <c r="G80" i="5"/>
  <c r="C81" i="5"/>
  <c r="E81" i="5"/>
  <c r="G81" i="5"/>
  <c r="G57" i="5"/>
  <c r="E57" i="5"/>
  <c r="C57" i="5"/>
  <c r="G56" i="5"/>
  <c r="E56" i="5"/>
  <c r="C56" i="5"/>
  <c r="G55" i="5"/>
  <c r="E55" i="5"/>
  <c r="C55" i="5"/>
  <c r="G54" i="5"/>
  <c r="E54" i="5"/>
  <c r="C54" i="5"/>
  <c r="G45" i="5"/>
  <c r="E45" i="5"/>
  <c r="C45" i="5"/>
  <c r="G44" i="5"/>
  <c r="E44" i="5"/>
  <c r="C44" i="5"/>
  <c r="G43" i="5"/>
  <c r="E43" i="5"/>
  <c r="C43" i="5"/>
  <c r="G42" i="5"/>
  <c r="E42" i="5"/>
  <c r="C42" i="5"/>
  <c r="G33" i="5"/>
  <c r="E33" i="5"/>
  <c r="C33" i="5"/>
  <c r="G32" i="5"/>
  <c r="E32" i="5"/>
  <c r="C32" i="5"/>
  <c r="G31" i="5"/>
  <c r="E31" i="5"/>
  <c r="C31" i="5"/>
  <c r="G30" i="5"/>
  <c r="E30" i="5"/>
  <c r="C30" i="5"/>
  <c r="G21" i="5"/>
  <c r="E21" i="5"/>
  <c r="C21" i="5"/>
  <c r="G20" i="5"/>
  <c r="E20" i="5"/>
  <c r="C20" i="5"/>
  <c r="G19" i="5"/>
  <c r="E19" i="5"/>
  <c r="C19" i="5"/>
  <c r="G18" i="5"/>
  <c r="E18" i="5"/>
  <c r="C18" i="5"/>
  <c r="G9" i="5"/>
  <c r="E9" i="5"/>
  <c r="C9" i="5"/>
  <c r="G8" i="5"/>
  <c r="E8" i="5"/>
  <c r="C8" i="5"/>
  <c r="G7" i="5"/>
  <c r="E7" i="5"/>
  <c r="C7" i="5"/>
  <c r="G6" i="5"/>
  <c r="E6" i="5"/>
  <c r="C6" i="5"/>
  <c r="E33" i="4"/>
  <c r="C33" i="4"/>
  <c r="E32" i="4"/>
  <c r="C32" i="4"/>
  <c r="E31" i="4"/>
  <c r="C31" i="4"/>
  <c r="E30" i="4"/>
  <c r="C30" i="4"/>
  <c r="E29" i="4"/>
  <c r="C29" i="4"/>
  <c r="E28" i="4"/>
  <c r="C28" i="4"/>
  <c r="E27" i="4"/>
  <c r="C27" i="4"/>
  <c r="E26" i="4"/>
  <c r="C26" i="4"/>
  <c r="E25" i="4"/>
  <c r="C25" i="4"/>
  <c r="E24" i="4"/>
  <c r="C24" i="4"/>
  <c r="C13" i="4"/>
  <c r="C15" i="4"/>
  <c r="C14" i="4"/>
  <c r="C12" i="4"/>
  <c r="C11" i="4"/>
  <c r="C10" i="4"/>
  <c r="C9" i="4"/>
  <c r="C8" i="4"/>
  <c r="C7" i="4"/>
  <c r="C6" i="4"/>
  <c r="G10" i="3"/>
  <c r="E10" i="3"/>
  <c r="C10" i="3"/>
  <c r="G9" i="3"/>
  <c r="E9" i="3"/>
  <c r="C9" i="3"/>
  <c r="G8" i="3"/>
  <c r="E8" i="3"/>
  <c r="C8" i="3"/>
  <c r="G7" i="3"/>
  <c r="E7" i="3"/>
  <c r="C7" i="3"/>
  <c r="G6" i="3"/>
  <c r="E6" i="3"/>
  <c r="C6" i="3"/>
  <c r="C7" i="2"/>
  <c r="C6" i="2"/>
  <c r="G76" i="1" l="1"/>
  <c r="E76" i="1"/>
  <c r="C76" i="1"/>
  <c r="G75" i="1"/>
  <c r="E75" i="1"/>
  <c r="C75" i="1"/>
  <c r="G74" i="1"/>
  <c r="E74" i="1"/>
  <c r="C74" i="1"/>
  <c r="G73" i="1"/>
  <c r="E73" i="1"/>
  <c r="C73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3" i="1"/>
  <c r="E63" i="1"/>
  <c r="C63" i="1"/>
  <c r="G62" i="1"/>
  <c r="E62" i="1"/>
  <c r="C62" i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27" i="1"/>
  <c r="E27" i="1"/>
  <c r="C27" i="1"/>
  <c r="G26" i="1"/>
  <c r="E26" i="1"/>
  <c r="C26" i="1"/>
  <c r="G25" i="1"/>
  <c r="E25" i="1"/>
  <c r="C25" i="1"/>
  <c r="G20" i="1"/>
  <c r="E20" i="1"/>
  <c r="C20" i="1"/>
  <c r="G19" i="1"/>
  <c r="E19" i="1"/>
  <c r="C19" i="1"/>
  <c r="G18" i="1"/>
  <c r="E18" i="1"/>
  <c r="C18" i="1"/>
  <c r="G46" i="1"/>
  <c r="G45" i="1"/>
  <c r="G44" i="1"/>
  <c r="G43" i="1"/>
  <c r="G42" i="1"/>
  <c r="G41" i="1"/>
  <c r="G40" i="1"/>
  <c r="G39" i="1"/>
  <c r="G38" i="1"/>
  <c r="E46" i="1"/>
  <c r="E45" i="1"/>
  <c r="E44" i="1"/>
  <c r="E43" i="1"/>
  <c r="E42" i="1"/>
  <c r="E41" i="1"/>
  <c r="E40" i="1"/>
  <c r="E39" i="1"/>
  <c r="E38" i="1"/>
  <c r="C44" i="1"/>
  <c r="C43" i="1"/>
  <c r="C42" i="1"/>
  <c r="C41" i="1"/>
  <c r="G9" i="1"/>
  <c r="G8" i="1"/>
  <c r="G7" i="1"/>
  <c r="E9" i="1"/>
  <c r="E8" i="1"/>
  <c r="E7" i="1"/>
  <c r="C46" i="1"/>
  <c r="C45" i="1"/>
  <c r="C40" i="1"/>
  <c r="C39" i="1"/>
  <c r="C38" i="1"/>
  <c r="C9" i="1"/>
  <c r="C8" i="1"/>
  <c r="C7" i="1"/>
</calcChain>
</file>

<file path=xl/sharedStrings.xml><?xml version="1.0" encoding="utf-8"?>
<sst xmlns="http://schemas.openxmlformats.org/spreadsheetml/2006/main" count="589" uniqueCount="117">
  <si>
    <t>All</t>
  </si>
  <si>
    <t>95% confidence intervals</t>
  </si>
  <si>
    <t>Unweighted base</t>
  </si>
  <si>
    <t>Source: Health Survey Northern Ireland</t>
  </si>
  <si>
    <t>%</t>
  </si>
  <si>
    <t>Which of the following do you think act as protection against sexually transmitted infections (STIs)?</t>
  </si>
  <si>
    <t>Female condom (Femidom)</t>
  </si>
  <si>
    <t>Dam (or Dental Dam)</t>
  </si>
  <si>
    <t>The pill</t>
  </si>
  <si>
    <t>Coil IUD Mirena</t>
  </si>
  <si>
    <t>Cap diaphragm</t>
  </si>
  <si>
    <t>Spermicides (gels sprays pessaries)</t>
  </si>
  <si>
    <t>Safe period rhythm method Billings method Persona</t>
  </si>
  <si>
    <t>Injections implanted capsules/patches/vaginal ring</t>
  </si>
  <si>
    <t>Sterilisation (vasectomy hysterectomy tubal ligation)</t>
  </si>
  <si>
    <t>Withdrawal</t>
  </si>
  <si>
    <t>Emergency contraception (morning after pill)</t>
  </si>
  <si>
    <t>Male condom</t>
  </si>
  <si>
    <t xml:space="preserve">    Don't know / Never heard of</t>
  </si>
  <si>
    <t>Options that provide protection against sexually transmitted infections (STIs) - True is correct answer</t>
  </si>
  <si>
    <t>Options that do not provide protection against sexually transmitted infections (STIs) - False is correct answer</t>
  </si>
  <si>
    <t>Which of the following do you think act as protection against sexually transmitted infections (STIs)? By Sex</t>
  </si>
  <si>
    <t>Males</t>
  </si>
  <si>
    <t>Females</t>
  </si>
  <si>
    <t>Females significantly more likely than males to know that the correct answer was 'False' for all options</t>
  </si>
  <si>
    <t>2018/19</t>
  </si>
  <si>
    <t>Total</t>
  </si>
  <si>
    <t>Have you ever sought treatment or advice on STI s including HIV?</t>
  </si>
  <si>
    <t>Unweighted Count</t>
  </si>
  <si>
    <t>Yes</t>
  </si>
  <si>
    <t>No</t>
  </si>
  <si>
    <t>Other</t>
  </si>
  <si>
    <t>Don’t know</t>
  </si>
  <si>
    <t>GP</t>
  </si>
  <si>
    <t>Family planning or Well Woman Clinic</t>
  </si>
  <si>
    <t>Male</t>
  </si>
  <si>
    <t>Female</t>
  </si>
  <si>
    <t>Genito-Urinary Medicine (GUM) Clinic</t>
  </si>
  <si>
    <t>If you were to seek treatment for STIs (including HIV) where would you prefer to go (CHOOSE ONE ONLY)?</t>
  </si>
  <si>
    <t>Embarrassment in talking about these issues</t>
  </si>
  <si>
    <t>Concern about confidentiality</t>
  </si>
  <si>
    <t>Staff might know you</t>
  </si>
  <si>
    <t>Having to make an appointment at a GUM clinic / Health service sexual health clinic</t>
  </si>
  <si>
    <t>Admitting to yourself that you may have put yourself at risk of an STI</t>
  </si>
  <si>
    <t>Lack of services locally</t>
  </si>
  <si>
    <t>Opening hours of services</t>
  </si>
  <si>
    <t>Against teachings of church or religious beliefs</t>
  </si>
  <si>
    <t>Other reason</t>
  </si>
  <si>
    <t>No there are no barriers</t>
  </si>
  <si>
    <t>Would any of the following be a barrier or put you off getting treatment for STIs (including HIV)? (SELECT ALL THAT APPLY) by Sex</t>
  </si>
  <si>
    <t xml:space="preserve">Would any of the following be a barrier or put you off getting treatment for STIs (including HIV)? (SELECT ALL THAT APPLY) </t>
  </si>
  <si>
    <t>The following statements are about condoms and other protections against STIs, please indicate if you either agree or disagree with each</t>
  </si>
  <si>
    <t>Strongly agree / Agree</t>
  </si>
  <si>
    <t>Neither</t>
  </si>
  <si>
    <t>Disagree / Strongly disagree</t>
  </si>
  <si>
    <t>Not applicable</t>
  </si>
  <si>
    <t>It would be too embarrassing for me to buy or obtain them by Sex</t>
  </si>
  <si>
    <t>It is necessary to use them with a new partner even if I they are using some other method of contraception by Sex</t>
  </si>
  <si>
    <t>If a partner had taken an STI test and had been given the all clear I would not really feel the need to use them by Sex</t>
  </si>
  <si>
    <t>If I wanted to have sex with a new partner, I wouldn t do it if we didn t have any by Sex</t>
  </si>
  <si>
    <t>It is necessary to use them when engaging in oral sex by Sex</t>
  </si>
  <si>
    <t>Drinking alcohol has contributed to me having sex without using them by Sex</t>
  </si>
  <si>
    <t>Using drugs has contributed to me having sex without using them by Sex</t>
  </si>
  <si>
    <t>Have you ever purchased a STI (including HIV) home testing kit?</t>
  </si>
  <si>
    <t>Have you ever heard of HIV?</t>
  </si>
  <si>
    <t>Of those that had ever heard of HIV - Statements about HIV</t>
  </si>
  <si>
    <t>Withdrawing before a man climaxes or ejaculates prevents the spread of HIV during sex</t>
  </si>
  <si>
    <t>False is correct answer</t>
  </si>
  <si>
    <t>Don't know</t>
  </si>
  <si>
    <t>True</t>
  </si>
  <si>
    <t>False</t>
  </si>
  <si>
    <t>Age-group</t>
  </si>
  <si>
    <t>16-24</t>
  </si>
  <si>
    <t>25-34</t>
  </si>
  <si>
    <t>35-44</t>
  </si>
  <si>
    <t>45-54</t>
  </si>
  <si>
    <t>55-64</t>
  </si>
  <si>
    <t>65-74</t>
  </si>
  <si>
    <t>Unweighted bases</t>
  </si>
  <si>
    <t>Respondents stating "Withdrawing before a man climaxes or ejaculates prevents the spread of HIV during sex" was FALSE by age-group</t>
  </si>
  <si>
    <t>Respondents stating "Withdrawing before a man climaxes or ejaculates prevents the spread of HIV during sex" was FALSE by Deprivation</t>
  </si>
  <si>
    <t>Deprivation quintile</t>
  </si>
  <si>
    <t>Most deprived</t>
  </si>
  <si>
    <t>Quintile 2</t>
  </si>
  <si>
    <t>Quintile 3</t>
  </si>
  <si>
    <t>Quintile 4</t>
  </si>
  <si>
    <t>Least deprived</t>
  </si>
  <si>
    <t>People who have another sexually transmitted infection such as Chlamydia, herpes or gonorrhoea have a higher risk of contracting HIV</t>
  </si>
  <si>
    <t>True is correct answer</t>
  </si>
  <si>
    <t>Thinking about your most recent sexual experience (be that vaginal, oral or anal sex), did you use a condom or other protection against sexually transmitted infections (STIs), i.e. Femidom or dam? by Sex</t>
  </si>
  <si>
    <t>(Of those who had a sexual experience in the last year)</t>
  </si>
  <si>
    <t>16-34</t>
  </si>
  <si>
    <t>Used a condom or other protection against sexually transmitted infections (STIs) during most recent sexual experience by age-group</t>
  </si>
  <si>
    <t>Used a condom or other protection against sexually transmitted infections (STIs) during most recent sexual experience by Deprivation</t>
  </si>
  <si>
    <t>Age 16-34 significantly more likely to have used condom</t>
  </si>
  <si>
    <t>Respondents aged 16-74</t>
  </si>
  <si>
    <t>No significant differences</t>
  </si>
  <si>
    <t>If STI protection was NOT USED why was this? by Sex</t>
  </si>
  <si>
    <t>Long term regular partner</t>
  </si>
  <si>
    <t>Didn't think it was needed, no risk</t>
  </si>
  <si>
    <t>Other form of contraceptive used</t>
  </si>
  <si>
    <t>I didnt want to</t>
  </si>
  <si>
    <t>Got carried away</t>
  </si>
  <si>
    <t>Partner didnt want to</t>
  </si>
  <si>
    <t>Sex happened unexpectedly / not prepared</t>
  </si>
  <si>
    <t>Didnt have any protection at the time</t>
  </si>
  <si>
    <t>(Of those who did not use condom during latest sexual experience in the last year)</t>
  </si>
  <si>
    <t>If STI protection was NOT USED why was this? by Age-Group - Top 2 answers due to small numbers</t>
  </si>
  <si>
    <t>If STI protection was NOT USED why was this? by Deprivation - Top 2 answers due to small numbers</t>
  </si>
  <si>
    <t>Age 16-34 significantly less likely to given "Long term regular partner" as reason for not using condom</t>
  </si>
  <si>
    <t>No significant differences between Most and Least Deprived</t>
  </si>
  <si>
    <t>Use of condoms or other protection during most recent sexual experience</t>
  </si>
  <si>
    <t>55-74</t>
  </si>
  <si>
    <t>Age 55-74 significantly less likely to have used condom</t>
  </si>
  <si>
    <t>Sexual Health Tables 2018/19</t>
  </si>
  <si>
    <t>Sexual Health questions were asked of respondents aged 16-74 to the Health Survey</t>
  </si>
  <si>
    <t>These tables relate to the 2018/19 Health Survey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</si>
</sst>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%"/>
    <numFmt numFmtId="165" formatCode="0.0"/>
    <numFmt numFmtId="166" formatCode="###0"/>
    <numFmt numFmtId="167" formatCode="0.0%"/>
    <numFmt numFmtId="168" formatCode="###0.00%"/>
  </numFmts>
  <fonts count="19" x14ac:knownFonts="1">
    <font>
      <sz val="11"/>
      <color theme="1"/>
      <name val="Calibri"/>
      <family val="2"/>
      <scheme val="minor"/>
    </font>
    <font>
      <b/>
      <u/>
      <sz val="16"/>
      <color theme="3" tint="-0.499984740745262"/>
      <name val="Calibri Light"/>
      <family val="2"/>
      <scheme val="major"/>
    </font>
    <font>
      <sz val="12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4"/>
      <color theme="3" tint="-0.499984740745262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b/>
      <i/>
      <sz val="12"/>
      <color theme="0"/>
      <name val="Calibri"/>
      <family val="2"/>
      <scheme val="minor"/>
    </font>
    <font>
      <b/>
      <i/>
      <sz val="12"/>
      <color theme="3" tint="-0.499984740745262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sz val="11"/>
      <color theme="1"/>
      <name val="Calibri"/>
      <family val="2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1" applyNumberFormat="0" applyBorder="0"/>
    <xf numFmtId="0" fontId="5" fillId="0" borderId="2" applyBorder="0"/>
    <xf numFmtId="0" fontId="8" fillId="0" borderId="0"/>
    <xf numFmtId="0" fontId="8" fillId="0" borderId="0"/>
    <xf numFmtId="0" fontId="5" fillId="0" borderId="0" applyBorder="0"/>
  </cellStyleXfs>
  <cellXfs count="71">
    <xf numFmtId="0" fontId="0" fillId="0" borderId="0" xfId="0"/>
    <xf numFmtId="0" fontId="1" fillId="0" borderId="0" xfId="1" applyBorder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2" applyBorder="1"/>
    <xf numFmtId="0" fontId="6" fillId="3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6" fillId="3" borderId="4" xfId="0" applyFont="1" applyFill="1" applyBorder="1"/>
    <xf numFmtId="164" fontId="2" fillId="5" borderId="6" xfId="3" applyNumberFormat="1" applyFont="1" applyFill="1" applyBorder="1" applyAlignment="1">
      <alignment horizontal="center" vertical="center"/>
    </xf>
    <xf numFmtId="165" fontId="3" fillId="5" borderId="3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9" fontId="4" fillId="5" borderId="4" xfId="3" applyNumberFormat="1" applyFont="1" applyFill="1" applyBorder="1" applyAlignment="1">
      <alignment horizontal="center" vertical="center"/>
    </xf>
    <xf numFmtId="9" fontId="4" fillId="2" borderId="4" xfId="3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9" fillId="4" borderId="7" xfId="0" applyFont="1" applyFill="1" applyBorder="1"/>
    <xf numFmtId="166" fontId="10" fillId="5" borderId="7" xfId="3" applyNumberFormat="1" applyFont="1" applyFill="1" applyBorder="1" applyAlignment="1">
      <alignment horizontal="center" vertical="center"/>
    </xf>
    <xf numFmtId="0" fontId="3" fillId="4" borderId="7" xfId="0" applyFont="1" applyFill="1" applyBorder="1"/>
    <xf numFmtId="0" fontId="12" fillId="0" borderId="0" xfId="0" applyFont="1"/>
    <xf numFmtId="0" fontId="6" fillId="4" borderId="3" xfId="0" applyFont="1" applyFill="1" applyBorder="1" applyAlignment="1">
      <alignment horizontal="left" vertical="center"/>
    </xf>
    <xf numFmtId="164" fontId="2" fillId="2" borderId="6" xfId="3" applyNumberFormat="1" applyFont="1" applyFill="1" applyBorder="1" applyAlignment="1">
      <alignment horizontal="center" vertical="center"/>
    </xf>
    <xf numFmtId="166" fontId="10" fillId="2" borderId="7" xfId="3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13" fillId="0" borderId="0" xfId="0" applyFont="1"/>
    <xf numFmtId="0" fontId="6" fillId="3" borderId="3" xfId="0" applyFont="1" applyFill="1" applyBorder="1"/>
    <xf numFmtId="9" fontId="2" fillId="2" borderId="3" xfId="4" applyNumberFormat="1" applyFont="1" applyFill="1" applyBorder="1" applyAlignment="1">
      <alignment horizontal="center" vertical="center"/>
    </xf>
    <xf numFmtId="0" fontId="6" fillId="4" borderId="5" xfId="0" applyFont="1" applyFill="1" applyBorder="1"/>
    <xf numFmtId="165" fontId="3" fillId="5" borderId="5" xfId="0" applyNumberFormat="1" applyFont="1" applyFill="1" applyBorder="1" applyAlignment="1">
      <alignment horizontal="center"/>
    </xf>
    <xf numFmtId="9" fontId="4" fillId="5" borderId="3" xfId="3" applyNumberFormat="1" applyFont="1" applyFill="1" applyBorder="1" applyAlignment="1">
      <alignment horizontal="center" vertical="center"/>
    </xf>
    <xf numFmtId="9" fontId="4" fillId="2" borderId="3" xfId="3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9" fillId="4" borderId="5" xfId="0" applyFont="1" applyFill="1" applyBorder="1"/>
    <xf numFmtId="166" fontId="10" fillId="5" borderId="5" xfId="3" applyNumberFormat="1" applyFont="1" applyFill="1" applyBorder="1" applyAlignment="1">
      <alignment horizontal="center" vertical="center"/>
    </xf>
    <xf numFmtId="166" fontId="10" fillId="2" borderId="5" xfId="3" applyNumberFormat="1" applyFont="1" applyFill="1" applyBorder="1" applyAlignment="1">
      <alignment horizontal="center" vertical="center"/>
    </xf>
    <xf numFmtId="0" fontId="3" fillId="4" borderId="5" xfId="0" applyFont="1" applyFill="1" applyBorder="1"/>
    <xf numFmtId="167" fontId="3" fillId="0" borderId="0" xfId="0" applyNumberFormat="1" applyFont="1"/>
    <xf numFmtId="168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6" fillId="4" borderId="3" xfId="0" applyFont="1" applyFill="1" applyBorder="1"/>
    <xf numFmtId="0" fontId="3" fillId="4" borderId="3" xfId="0" applyFont="1" applyFill="1" applyBorder="1"/>
    <xf numFmtId="0" fontId="6" fillId="3" borderId="4" xfId="0" quotePrefix="1" applyFont="1" applyFill="1" applyBorder="1" applyAlignment="1">
      <alignment horizontal="left"/>
    </xf>
    <xf numFmtId="0" fontId="6" fillId="4" borderId="4" xfId="0" quotePrefix="1" applyFont="1" applyFill="1" applyBorder="1" applyAlignment="1">
      <alignment horizontal="left"/>
    </xf>
    <xf numFmtId="0" fontId="5" fillId="0" borderId="0" xfId="5"/>
    <xf numFmtId="167" fontId="2" fillId="0" borderId="0" xfId="0" applyNumberFormat="1" applyFont="1"/>
    <xf numFmtId="0" fontId="6" fillId="3" borderId="5" xfId="0" applyFont="1" applyFill="1" applyBorder="1" applyAlignment="1"/>
    <xf numFmtId="167" fontId="6" fillId="3" borderId="5" xfId="0" applyNumberFormat="1" applyFont="1" applyFill="1" applyBorder="1" applyAlignment="1">
      <alignment horizontal="center"/>
    </xf>
    <xf numFmtId="9" fontId="2" fillId="2" borderId="4" xfId="4" applyNumberFormat="1" applyFont="1" applyFill="1" applyBorder="1" applyAlignment="1">
      <alignment horizontal="center" vertical="center"/>
    </xf>
    <xf numFmtId="0" fontId="6" fillId="3" borderId="5" xfId="0" applyFont="1" applyFill="1" applyBorder="1"/>
    <xf numFmtId="165" fontId="3" fillId="5" borderId="7" xfId="0" applyNumberFormat="1" applyFont="1" applyFill="1" applyBorder="1" applyAlignment="1">
      <alignment horizontal="center"/>
    </xf>
    <xf numFmtId="166" fontId="15" fillId="2" borderId="3" xfId="4" applyNumberFormat="1" applyFont="1" applyFill="1" applyBorder="1" applyAlignment="1">
      <alignment horizontal="center" vertical="center"/>
    </xf>
    <xf numFmtId="166" fontId="15" fillId="2" borderId="4" xfId="4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9" fontId="14" fillId="2" borderId="7" xfId="4" applyNumberFormat="1" applyFont="1" applyFill="1" applyBorder="1" applyAlignment="1">
      <alignment horizontal="center" vertical="center"/>
    </xf>
    <xf numFmtId="166" fontId="16" fillId="2" borderId="7" xfId="4" applyNumberFormat="1" applyFont="1" applyFill="1" applyBorder="1" applyAlignment="1">
      <alignment horizontal="center" vertical="center"/>
    </xf>
    <xf numFmtId="167" fontId="3" fillId="3" borderId="3" xfId="0" applyNumberFormat="1" applyFont="1" applyFill="1" applyBorder="1"/>
    <xf numFmtId="167" fontId="3" fillId="3" borderId="4" xfId="0" applyNumberFormat="1" applyFont="1" applyFill="1" applyBorder="1"/>
    <xf numFmtId="0" fontId="0" fillId="3" borderId="4" xfId="0" applyFill="1" applyBorder="1"/>
    <xf numFmtId="0" fontId="0" fillId="3" borderId="5" xfId="0" applyFill="1" applyBorder="1"/>
    <xf numFmtId="0" fontId="6" fillId="3" borderId="7" xfId="0" applyFont="1" applyFill="1" applyBorder="1" applyAlignment="1">
      <alignment horizontal="left" vertical="center"/>
    </xf>
    <xf numFmtId="0" fontId="17" fillId="0" borderId="0" xfId="0" applyFont="1" applyFill="1" applyBorder="1"/>
    <xf numFmtId="167" fontId="6" fillId="3" borderId="5" xfId="0" applyNumberFormat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8" fillId="0" borderId="0" xfId="0" applyFont="1"/>
  </cellXfs>
  <cellStyles count="6">
    <cellStyle name="Heading1" xfId="1"/>
    <cellStyle name="Heading2" xfId="2"/>
    <cellStyle name="Heading4" xfId="5"/>
    <cellStyle name="Normal" xfId="0" builtinId="0"/>
    <cellStyle name="Normal_general health" xfId="4"/>
    <cellStyle name="Normal_general health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5" x14ac:dyDescent="0.25"/>
  <sheetData>
    <row r="1" spans="1:1" ht="21" x14ac:dyDescent="0.35">
      <c r="A1" s="70" t="s">
        <v>114</v>
      </c>
    </row>
    <row r="2" spans="1:1" ht="15.75" x14ac:dyDescent="0.25">
      <c r="A2" s="3"/>
    </row>
    <row r="3" spans="1:1" ht="15.75" x14ac:dyDescent="0.25">
      <c r="A3" s="3" t="s">
        <v>115</v>
      </c>
    </row>
    <row r="4" spans="1:1" ht="15.75" x14ac:dyDescent="0.25">
      <c r="A4" s="3" t="s">
        <v>116</v>
      </c>
    </row>
  </sheetData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/>
  </sheetViews>
  <sheetFormatPr defaultRowHeight="15" x14ac:dyDescent="0.25"/>
  <cols>
    <col min="1" max="1" width="44.28515625" customWidth="1"/>
    <col min="2" max="2" width="11.28515625" customWidth="1"/>
    <col min="3" max="3" width="25" customWidth="1"/>
    <col min="5" max="5" width="25" customWidth="1"/>
    <col min="7" max="7" width="25" customWidth="1"/>
    <col min="9" max="9" width="25.85546875" bestFit="1" customWidth="1"/>
    <col min="11" max="11" width="25.85546875" bestFit="1" customWidth="1"/>
  </cols>
  <sheetData>
    <row r="1" spans="1:9" ht="21" x14ac:dyDescent="0.35">
      <c r="A1" s="1" t="s">
        <v>111</v>
      </c>
    </row>
    <row r="3" spans="1:9" ht="18.75" x14ac:dyDescent="0.3">
      <c r="A3" s="5" t="s">
        <v>89</v>
      </c>
    </row>
    <row r="4" spans="1:9" ht="15.75" x14ac:dyDescent="0.25">
      <c r="A4" s="24" t="s">
        <v>90</v>
      </c>
      <c r="B4" s="4"/>
      <c r="C4" s="3"/>
    </row>
    <row r="5" spans="1:9" ht="15.75" x14ac:dyDescent="0.25">
      <c r="A5" s="6"/>
      <c r="B5" s="7" t="s">
        <v>35</v>
      </c>
      <c r="C5" s="7" t="s">
        <v>35</v>
      </c>
      <c r="D5" s="7" t="s">
        <v>36</v>
      </c>
      <c r="E5" s="7" t="s">
        <v>36</v>
      </c>
      <c r="F5" s="7" t="s">
        <v>0</v>
      </c>
      <c r="G5" s="7" t="s">
        <v>0</v>
      </c>
    </row>
    <row r="6" spans="1:9" ht="15.75" x14ac:dyDescent="0.25">
      <c r="A6" s="8"/>
      <c r="B6" s="9" t="s">
        <v>4</v>
      </c>
      <c r="C6" s="10" t="s">
        <v>1</v>
      </c>
      <c r="D6" s="9" t="s">
        <v>4</v>
      </c>
      <c r="E6" s="10" t="s">
        <v>1</v>
      </c>
      <c r="F6" s="9" t="s">
        <v>4</v>
      </c>
      <c r="G6" s="10" t="s">
        <v>1</v>
      </c>
    </row>
    <row r="7" spans="1:9" ht="15.75" x14ac:dyDescent="0.25">
      <c r="A7" s="48" t="s">
        <v>29</v>
      </c>
      <c r="B7" s="12">
        <v>0.28818755941362861</v>
      </c>
      <c r="C7" s="13" t="str">
        <f>CONCATENATE(TEXT((B7*100)-(SQRT((((B7*100)*(100-(B7*100)))/B10))*1.96),"0.0")," to ",TEXT((B7*100)+(SQRT((((B7*100)*(100-(B7*100)))/B10))*1.96),"0.0"))</f>
        <v>25.3 to 32.3</v>
      </c>
      <c r="D7" s="12">
        <v>0.26134755536823134</v>
      </c>
      <c r="E7" s="13" t="str">
        <f>CONCATENATE(TEXT((D7*100)-(SQRT((((D7*100)*(100-(D7*100)))/D10))*1.96),"0.0")," to ",TEXT((D7*100)+(SQRT((((D7*100)*(100-(D7*100)))/D10))*1.96),"0.0"))</f>
        <v>23.4 to 28.9</v>
      </c>
      <c r="F7" s="26">
        <v>0.27488452732823637</v>
      </c>
      <c r="G7" s="28" t="str">
        <f>CONCATENATE(TEXT((F7*100)-(SQRT((((F7*100)*(100-(F7*100)))/F10))*1.96),"0.0")," to ",TEXT((F7*100)+(SQRT((((F7*100)*(100-(F7*100)))/F10))*1.96),"0.0"))</f>
        <v>25.3 to 29.6</v>
      </c>
    </row>
    <row r="8" spans="1:9" ht="15.75" x14ac:dyDescent="0.25">
      <c r="A8" s="15" t="s">
        <v>30</v>
      </c>
      <c r="B8" s="16">
        <v>0.71181244058637072</v>
      </c>
      <c r="C8" s="14" t="str">
        <f>CONCATENATE(TEXT((B8*100)-(SQRT((((B8*100)*(100-(B8*100)))/B10))*1.96),"0.0")," to ",TEXT((B8*100)+(SQRT((((B8*100)*(100-(B8*100)))/B10))*1.96),"0.0"))</f>
        <v>67.7 to 74.7</v>
      </c>
      <c r="D8" s="16">
        <v>0.73865244463176727</v>
      </c>
      <c r="E8" s="14" t="str">
        <f>CONCATENATE(TEXT((D8*100)-(SQRT((((D8*100)*(100-(D8*100)))/D10))*1.96),"0.0")," to ",TEXT((D8*100)+(SQRT((((D8*100)*(100-(D8*100)))/D10))*1.96),"0.0"))</f>
        <v>71.1 to 76.6</v>
      </c>
      <c r="F8" s="17">
        <v>0.72511547267176657</v>
      </c>
      <c r="G8" s="29" t="str">
        <f>CONCATENATE(TEXT((F8*100)-(SQRT((((F8*100)*(100-(F8*100)))/F10))*1.96),"0.0")," to ",TEXT((F8*100)+(SQRT((((F8*100)*(100-(F8*100)))/F10))*1.96),"0.0"))</f>
        <v>70.4 to 74.7</v>
      </c>
    </row>
    <row r="9" spans="1:9" ht="15.75" x14ac:dyDescent="0.25">
      <c r="A9" s="46" t="s">
        <v>26</v>
      </c>
      <c r="B9" s="35">
        <v>1</v>
      </c>
      <c r="C9" s="47"/>
      <c r="D9" s="35">
        <v>1</v>
      </c>
      <c r="E9" s="47"/>
      <c r="F9" s="36">
        <v>1</v>
      </c>
      <c r="G9" s="47"/>
    </row>
    <row r="10" spans="1:9" ht="15.75" x14ac:dyDescent="0.25">
      <c r="A10" s="38" t="s">
        <v>2</v>
      </c>
      <c r="B10" s="39">
        <v>648</v>
      </c>
      <c r="C10" s="41"/>
      <c r="D10" s="39">
        <v>997</v>
      </c>
      <c r="E10" s="41"/>
      <c r="F10" s="40">
        <v>1645</v>
      </c>
      <c r="G10" s="41"/>
    </row>
    <row r="11" spans="1:9" ht="15.75" x14ac:dyDescent="0.25">
      <c r="A11" s="18" t="s">
        <v>3</v>
      </c>
      <c r="B11" s="3"/>
      <c r="C11" s="3"/>
    </row>
    <row r="12" spans="1:9" ht="15.75" x14ac:dyDescent="0.25">
      <c r="A12" s="19" t="s">
        <v>95</v>
      </c>
      <c r="B12" s="20"/>
      <c r="C12" s="3"/>
    </row>
    <row r="14" spans="1:9" ht="18.75" x14ac:dyDescent="0.3">
      <c r="A14" s="50" t="s">
        <v>92</v>
      </c>
      <c r="B14" s="51"/>
      <c r="C14" s="51"/>
      <c r="D14" s="2"/>
      <c r="E14" s="2"/>
      <c r="F14" s="2"/>
      <c r="G14" s="51"/>
      <c r="H14" s="2"/>
      <c r="I14" s="2"/>
    </row>
    <row r="15" spans="1:9" ht="15.75" x14ac:dyDescent="0.25">
      <c r="A15" s="24" t="s">
        <v>90</v>
      </c>
    </row>
    <row r="16" spans="1:9" ht="15.75" x14ac:dyDescent="0.25">
      <c r="A16" s="6" t="s">
        <v>71</v>
      </c>
      <c r="B16" s="53" t="s">
        <v>4</v>
      </c>
      <c r="C16" s="10" t="s">
        <v>1</v>
      </c>
    </row>
    <row r="17" spans="1:9" ht="15.75" x14ac:dyDescent="0.25">
      <c r="A17" s="11" t="s">
        <v>91</v>
      </c>
      <c r="B17" s="32">
        <v>0.43636710151271241</v>
      </c>
      <c r="C17" s="13" t="str">
        <f>CONCATENATE(TEXT((B17*100)-(SQRT((((B17*100)*(100-(B17*100)))/B23))*1.96),"0.0")," to ",TEXT((B17*100)+(SQRT((((B17*100)*(100-(B17*100)))/B23))*1.96),"0.0"))</f>
        <v>38.9 to 48.4</v>
      </c>
    </row>
    <row r="18" spans="1:9" ht="15.75" x14ac:dyDescent="0.25">
      <c r="A18" s="11" t="s">
        <v>74</v>
      </c>
      <c r="B18" s="54">
        <v>0.28546117680162636</v>
      </c>
      <c r="C18" s="14" t="str">
        <f>CONCATENATE(TEXT((B18*100)-(SQRT((((B18*100)*(100-(B18*100)))/B24))*1.96),"0.0")," to ",TEXT((B18*100)+(SQRT((((B18*100)*(100-(B18*100)))/B24))*1.96),"0.0"))</f>
        <v>24.2 to 32.9</v>
      </c>
    </row>
    <row r="19" spans="1:9" ht="15.75" x14ac:dyDescent="0.25">
      <c r="A19" s="11" t="s">
        <v>75</v>
      </c>
      <c r="B19" s="54">
        <v>0.22527837790124403</v>
      </c>
      <c r="C19" s="14" t="str">
        <f>CONCATENATE(TEXT((B19*100)-(SQRT((((B19*100)*(100-(B19*100)))/B25))*1.96),"0.0")," to ",TEXT((B19*100)+(SQRT((((B19*100)*(100-(B19*100)))/B25))*1.96),"0.0"))</f>
        <v>18.3 to 26.8</v>
      </c>
    </row>
    <row r="20" spans="1:9" ht="15.75" x14ac:dyDescent="0.25">
      <c r="A20" s="11" t="s">
        <v>112</v>
      </c>
      <c r="B20" s="54">
        <v>9.7134688552100681E-2</v>
      </c>
      <c r="C20" s="14" t="str">
        <f>CONCATENATE(TEXT((B20*100)-(SQRT((((B20*100)*(100-(B20*100)))/B26))*1.96),"0.0")," to ",TEXT((B20*100)+(SQRT((((B20*100)*(100-(B20*100)))/B26))*1.96),"0.0"))</f>
        <v>6.9 to 12.5</v>
      </c>
    </row>
    <row r="21" spans="1:9" ht="15.75" x14ac:dyDescent="0.25">
      <c r="A21" s="59" t="s">
        <v>26</v>
      </c>
      <c r="B21" s="60">
        <v>0.27488452732823637</v>
      </c>
      <c r="C21" s="56" t="str">
        <f>CONCATENATE(TEXT((B21*100)-(SQRT((((B21*100)*(100-(B21*100)))/B27))*1.96),"0.0")," to ",TEXT((B21*100)+(SQRT((((B21*100)*(100-(B21*100)))/B27))*1.96),"0.0"))</f>
        <v>25.3 to 29.6</v>
      </c>
    </row>
    <row r="22" spans="1:9" ht="15.75" x14ac:dyDescent="0.25">
      <c r="A22" s="6" t="s">
        <v>71</v>
      </c>
      <c r="B22" s="66" t="s">
        <v>78</v>
      </c>
      <c r="C22" s="62"/>
      <c r="D22" s="3"/>
      <c r="F22" s="3"/>
      <c r="G22" s="42"/>
      <c r="H22" s="3"/>
      <c r="I22" s="3"/>
    </row>
    <row r="23" spans="1:9" ht="15.75" x14ac:dyDescent="0.25">
      <c r="A23" s="11" t="s">
        <v>91</v>
      </c>
      <c r="B23" s="57">
        <v>414</v>
      </c>
      <c r="C23" s="63"/>
      <c r="D23" s="3"/>
      <c r="F23" s="3"/>
      <c r="G23" s="42"/>
      <c r="H23" s="3"/>
      <c r="I23" s="3"/>
    </row>
    <row r="24" spans="1:9" ht="15.75" x14ac:dyDescent="0.25">
      <c r="A24" s="11" t="s">
        <v>74</v>
      </c>
      <c r="B24" s="58">
        <v>422</v>
      </c>
      <c r="C24" s="64"/>
    </row>
    <row r="25" spans="1:9" ht="15.75" x14ac:dyDescent="0.25">
      <c r="A25" s="11" t="s">
        <v>75</v>
      </c>
      <c r="B25" s="58">
        <v>375</v>
      </c>
      <c r="C25" s="64"/>
    </row>
    <row r="26" spans="1:9" ht="15.75" x14ac:dyDescent="0.25">
      <c r="A26" s="11" t="s">
        <v>112</v>
      </c>
      <c r="B26" s="58">
        <v>434</v>
      </c>
      <c r="C26" s="64"/>
    </row>
    <row r="27" spans="1:9" ht="15.75" x14ac:dyDescent="0.25">
      <c r="A27" s="59" t="s">
        <v>26</v>
      </c>
      <c r="B27" s="61">
        <v>1645</v>
      </c>
      <c r="C27" s="65"/>
    </row>
    <row r="28" spans="1:9" ht="15.75" x14ac:dyDescent="0.25">
      <c r="A28" s="18" t="s">
        <v>3</v>
      </c>
    </row>
    <row r="29" spans="1:9" ht="15.75" x14ac:dyDescent="0.25">
      <c r="A29" s="19" t="s">
        <v>95</v>
      </c>
    </row>
    <row r="30" spans="1:9" ht="15.75" x14ac:dyDescent="0.25">
      <c r="A30" s="3" t="s">
        <v>94</v>
      </c>
    </row>
    <row r="31" spans="1:9" ht="15.75" x14ac:dyDescent="0.25">
      <c r="A31" s="3" t="s">
        <v>113</v>
      </c>
    </row>
    <row r="33" spans="1:5" ht="18.75" x14ac:dyDescent="0.3">
      <c r="A33" s="50" t="s">
        <v>93</v>
      </c>
    </row>
    <row r="34" spans="1:5" ht="15.75" x14ac:dyDescent="0.25">
      <c r="A34" s="24" t="s">
        <v>90</v>
      </c>
      <c r="B34" s="51"/>
      <c r="C34" s="51"/>
      <c r="D34" s="2"/>
      <c r="E34" s="2"/>
    </row>
    <row r="35" spans="1:5" ht="15.75" x14ac:dyDescent="0.25">
      <c r="A35" s="52" t="s">
        <v>81</v>
      </c>
      <c r="B35" s="53" t="s">
        <v>4</v>
      </c>
      <c r="C35" s="10" t="s">
        <v>1</v>
      </c>
    </row>
    <row r="36" spans="1:5" ht="15.75" x14ac:dyDescent="0.25">
      <c r="A36" s="11" t="s">
        <v>82</v>
      </c>
      <c r="B36" s="32">
        <v>0.29871792134768183</v>
      </c>
      <c r="C36" s="13" t="str">
        <f t="shared" ref="C36:C41" si="0">CONCATENATE(TEXT((B36*100)-(SQRT((((B36*100)*(100-(B36*100)))/B43))*1.96),"0.0")," to ",TEXT((B36*100)+(SQRT((((B36*100)*(100-(B36*100)))/B43))*1.96),"0.0"))</f>
        <v>24.4 to 35.4</v>
      </c>
    </row>
    <row r="37" spans="1:5" ht="15.75" x14ac:dyDescent="0.25">
      <c r="A37" s="11" t="s">
        <v>83</v>
      </c>
      <c r="B37" s="54">
        <v>0.27783833587869428</v>
      </c>
      <c r="C37" s="14" t="str">
        <f t="shared" si="0"/>
        <v>23.0 to 32.5</v>
      </c>
    </row>
    <row r="38" spans="1:5" ht="15.75" x14ac:dyDescent="0.25">
      <c r="A38" s="11" t="s">
        <v>84</v>
      </c>
      <c r="B38" s="54">
        <v>0.25889771507282588</v>
      </c>
      <c r="C38" s="14" t="str">
        <f t="shared" si="0"/>
        <v>21.2 to 30.6</v>
      </c>
    </row>
    <row r="39" spans="1:5" ht="15.75" x14ac:dyDescent="0.25">
      <c r="A39" s="11" t="s">
        <v>85</v>
      </c>
      <c r="B39" s="54">
        <v>0.29805691611263813</v>
      </c>
      <c r="C39" s="14" t="str">
        <f t="shared" si="0"/>
        <v>24.9 to 34.7</v>
      </c>
    </row>
    <row r="40" spans="1:5" ht="15.75" x14ac:dyDescent="0.25">
      <c r="A40" s="55" t="s">
        <v>86</v>
      </c>
      <c r="B40" s="54">
        <v>0.24890702456455646</v>
      </c>
      <c r="C40" s="14" t="str">
        <f t="shared" si="0"/>
        <v>20.5 to 29.2</v>
      </c>
    </row>
    <row r="41" spans="1:5" ht="15.75" x14ac:dyDescent="0.25">
      <c r="A41" s="55" t="s">
        <v>26</v>
      </c>
      <c r="B41" s="60">
        <v>0.27488452732823637</v>
      </c>
      <c r="C41" s="56" t="str">
        <f t="shared" si="0"/>
        <v>25.3 to 29.6</v>
      </c>
    </row>
    <row r="42" spans="1:5" ht="15.75" x14ac:dyDescent="0.25">
      <c r="A42" s="52" t="s">
        <v>81</v>
      </c>
      <c r="B42" s="66" t="s">
        <v>78</v>
      </c>
      <c r="C42" s="62"/>
      <c r="D42" s="3"/>
      <c r="E42" s="3"/>
    </row>
    <row r="43" spans="1:5" ht="15.75" x14ac:dyDescent="0.25">
      <c r="A43" s="11" t="s">
        <v>82</v>
      </c>
      <c r="B43" s="57">
        <v>264</v>
      </c>
      <c r="C43" s="63"/>
      <c r="D43" s="3"/>
    </row>
    <row r="44" spans="1:5" ht="15.75" x14ac:dyDescent="0.25">
      <c r="A44" s="11" t="s">
        <v>83</v>
      </c>
      <c r="B44" s="58">
        <v>341</v>
      </c>
      <c r="C44" s="64"/>
    </row>
    <row r="45" spans="1:5" ht="15.75" x14ac:dyDescent="0.25">
      <c r="A45" s="11" t="s">
        <v>84</v>
      </c>
      <c r="B45" s="58">
        <v>330</v>
      </c>
      <c r="C45" s="64"/>
    </row>
    <row r="46" spans="1:5" ht="15.75" x14ac:dyDescent="0.25">
      <c r="A46" s="11" t="s">
        <v>85</v>
      </c>
      <c r="B46" s="58">
        <v>329</v>
      </c>
      <c r="C46" s="64"/>
    </row>
    <row r="47" spans="1:5" ht="15.75" x14ac:dyDescent="0.25">
      <c r="A47" s="55" t="s">
        <v>86</v>
      </c>
      <c r="B47" s="58">
        <v>381</v>
      </c>
      <c r="C47" s="64"/>
    </row>
    <row r="48" spans="1:5" ht="15.75" x14ac:dyDescent="0.25">
      <c r="A48" s="55" t="s">
        <v>26</v>
      </c>
      <c r="B48" s="61">
        <v>1645</v>
      </c>
      <c r="C48" s="65"/>
    </row>
    <row r="49" spans="1:7" ht="15.75" x14ac:dyDescent="0.25">
      <c r="A49" s="18" t="s">
        <v>3</v>
      </c>
    </row>
    <row r="50" spans="1:7" ht="15.75" x14ac:dyDescent="0.25">
      <c r="A50" s="19" t="s">
        <v>95</v>
      </c>
    </row>
    <row r="51" spans="1:7" ht="15.75" x14ac:dyDescent="0.25">
      <c r="A51" s="3" t="s">
        <v>96</v>
      </c>
    </row>
    <row r="54" spans="1:7" x14ac:dyDescent="0.25">
      <c r="A54" s="69"/>
      <c r="B54" s="69"/>
      <c r="C54" s="69"/>
      <c r="D54" s="69"/>
    </row>
    <row r="55" spans="1:7" ht="18.75" x14ac:dyDescent="0.3">
      <c r="A55" s="5" t="s">
        <v>97</v>
      </c>
    </row>
    <row r="56" spans="1:7" ht="15.75" x14ac:dyDescent="0.25">
      <c r="A56" s="24" t="s">
        <v>106</v>
      </c>
    </row>
    <row r="57" spans="1:7" ht="15.75" x14ac:dyDescent="0.25">
      <c r="A57" s="6" t="s">
        <v>0</v>
      </c>
      <c r="B57" s="7" t="s">
        <v>35</v>
      </c>
      <c r="C57" s="7" t="s">
        <v>35</v>
      </c>
      <c r="D57" s="7" t="s">
        <v>36</v>
      </c>
      <c r="E57" s="7" t="s">
        <v>36</v>
      </c>
      <c r="F57" s="7" t="s">
        <v>0</v>
      </c>
      <c r="G57" s="7" t="s">
        <v>0</v>
      </c>
    </row>
    <row r="58" spans="1:7" ht="15.75" x14ac:dyDescent="0.25">
      <c r="A58" s="8"/>
      <c r="B58" s="9" t="s">
        <v>4</v>
      </c>
      <c r="C58" s="10" t="s">
        <v>1</v>
      </c>
      <c r="D58" s="9" t="s">
        <v>4</v>
      </c>
      <c r="E58" s="10" t="s">
        <v>1</v>
      </c>
      <c r="F58" s="9" t="s">
        <v>4</v>
      </c>
      <c r="G58" s="10" t="s">
        <v>1</v>
      </c>
    </row>
    <row r="59" spans="1:7" ht="15.75" x14ac:dyDescent="0.25">
      <c r="A59" s="11" t="s">
        <v>98</v>
      </c>
      <c r="B59" s="12">
        <v>0.67710754014554508</v>
      </c>
      <c r="C59" s="13" t="str">
        <f>CONCATENATE(TEXT((B59*100)-(SQRT((((B59*100)*(100-(B59*100)))/B68))*1.96),"0.0")," to ",TEXT((B59*100)+(SQRT((((B59*100)*(100-(B59*100)))/B68))*1.96),"0.0"))</f>
        <v>63.4 to 72.0</v>
      </c>
      <c r="D59" s="26">
        <v>0.73866147769409229</v>
      </c>
      <c r="E59" s="28" t="str">
        <f>CONCATENATE(TEXT((D59*100)-(SQRT((((D59*100)*(100-(D59*100)))/D68))*1.96),"0.0")," to ",TEXT((D59*100)+(SQRT((((D59*100)*(100-(D59*100)))/D68))*1.96),"0.0"))</f>
        <v>70.6 to 77.2</v>
      </c>
      <c r="F59" s="12">
        <v>0.70770021726628007</v>
      </c>
      <c r="G59" s="13" t="str">
        <f>CONCATENATE(TEXT((F59*100)-(SQRT((((F59*100)*(100-(F59*100)))/F68))*1.96),"0.0")," to ",TEXT((F59*100)+(SQRT((((F59*100)*(100-(F59*100)))/F68))*1.96),"0.0"))</f>
        <v>68.1 to 73.4</v>
      </c>
    </row>
    <row r="60" spans="1:7" ht="15.75" x14ac:dyDescent="0.25">
      <c r="A60" s="11" t="s">
        <v>99</v>
      </c>
      <c r="B60" s="12">
        <v>0.3986431312713668</v>
      </c>
      <c r="C60" s="14" t="str">
        <f>CONCATENATE(TEXT((B60*100)-(SQRT((((B60*100)*(100-(B60*100)))/B68))*1.96),"0.0")," to ",TEXT((B60*100)+(SQRT((((B60*100)*(100-(B60*100)))/B68))*1.96),"0.0"))</f>
        <v>35.3 to 44.4</v>
      </c>
      <c r="D60" s="26">
        <v>0.30180793168698278</v>
      </c>
      <c r="E60" s="29" t="str">
        <f>CONCATENATE(TEXT((D60*100)-(SQRT((((D60*100)*(100-(D60*100)))/D68))*1.96),"0.0")," to ",TEXT((D60*100)+(SQRT((((D60*100)*(100-(D60*100)))/D68))*1.96),"0.0"))</f>
        <v>26.7 to 33.6</v>
      </c>
      <c r="F60" s="12">
        <v>0.35051545475236989</v>
      </c>
      <c r="G60" s="14" t="str">
        <f>CONCATENATE(TEXT((F60*100)-(SQRT((((F60*100)*(100-(F60*100)))/F68))*1.96),"0.0")," to ",TEXT((F60*100)+(SQRT((((F60*100)*(100-(F60*100)))/F68))*1.96),"0.0"))</f>
        <v>32.3 to 37.8</v>
      </c>
    </row>
    <row r="61" spans="1:7" ht="15.75" x14ac:dyDescent="0.25">
      <c r="A61" s="11" t="s">
        <v>100</v>
      </c>
      <c r="B61" s="12">
        <v>3.7415039568713178E-2</v>
      </c>
      <c r="C61" s="14" t="str">
        <f>CONCATENATE(TEXT((B61*100)-(SQRT((((B61*100)*(100-(B61*100)))/B68))*1.96),"0.0")," to ",TEXT((B61*100)+(SQRT((((B61*100)*(100-(B61*100)))/B68))*1.96),"0.0"))</f>
        <v>2.0 to 5.5</v>
      </c>
      <c r="D61" s="26">
        <v>7.4062134584976569E-2</v>
      </c>
      <c r="E61" s="29" t="str">
        <f>CONCATENATE(TEXT((D61*100)-(SQRT((((D61*100)*(100-(D61*100)))/D68))*1.96),"0.0")," to ",TEXT((D61*100)+(SQRT((((D61*100)*(100-(D61*100)))/D68))*1.96),"0.0"))</f>
        <v>5.4 to 9.4</v>
      </c>
      <c r="F61" s="12">
        <v>5.5628866171783357E-2</v>
      </c>
      <c r="G61" s="14" t="str">
        <f>CONCATENATE(TEXT((F61*100)-(SQRT((((F61*100)*(100-(F61*100)))/F68))*1.96),"0.0")," to ",TEXT((F61*100)+(SQRT((((F61*100)*(100-(F61*100)))/F68))*1.96),"0.0"))</f>
        <v>4.2 to 6.9</v>
      </c>
    </row>
    <row r="62" spans="1:7" ht="15.75" x14ac:dyDescent="0.25">
      <c r="A62" s="11" t="s">
        <v>101</v>
      </c>
      <c r="B62" s="12">
        <v>4.7400481114573519E-2</v>
      </c>
      <c r="C62" s="14" t="str">
        <f>CONCATENATE(TEXT((B62*100)-(SQRT((((B62*100)*(100-(B62*100)))/B68))*1.96),"0.0")," to ",TEXT((B62*100)+(SQRT((((B62*100)*(100-(B62*100)))/B68))*1.96),"0.0"))</f>
        <v>2.8 to 6.7</v>
      </c>
      <c r="D62" s="26">
        <v>3.342013006930046E-2</v>
      </c>
      <c r="E62" s="29" t="str">
        <f>CONCATENATE(TEXT((D62*100)-(SQRT((((D62*100)*(100-(D62*100)))/D68))*1.96),"0.0")," to ",TEXT((D62*100)+(SQRT((((D62*100)*(100-(D62*100)))/D68))*1.96),"0.0"))</f>
        <v>2.0 to 4.7</v>
      </c>
      <c r="F62" s="12">
        <v>4.0452162573208786E-2</v>
      </c>
      <c r="G62" s="14" t="str">
        <f>CONCATENATE(TEXT((F62*100)-(SQRT((((F62*100)*(100-(F62*100)))/F68))*1.96),"0.0")," to ",TEXT((F62*100)+(SQRT((((F62*100)*(100-(F62*100)))/F68))*1.96),"0.0"))</f>
        <v>2.9 to 5.2</v>
      </c>
    </row>
    <row r="63" spans="1:7" ht="15.75" x14ac:dyDescent="0.25">
      <c r="A63" s="11" t="s">
        <v>102</v>
      </c>
      <c r="B63" s="12">
        <v>4.5315357446494772E-2</v>
      </c>
      <c r="C63" s="14" t="str">
        <f>CONCATENATE(TEXT((B63*100)-(SQRT((((B63*100)*(100-(B63*100)))/B68))*1.96),"0.0")," to ",TEXT((B63*100)+(SQRT((((B63*100)*(100-(B63*100)))/B68))*1.96),"0.0"))</f>
        <v>2.6 to 6.5</v>
      </c>
      <c r="D63" s="26">
        <v>2.4531834961377771E-2</v>
      </c>
      <c r="E63" s="29" t="str">
        <f>CONCATENATE(TEXT((D63*100)-(SQRT((((D63*100)*(100-(D63*100)))/D68))*1.96),"0.0")," to ",TEXT((D63*100)+(SQRT((((D63*100)*(100-(D63*100)))/D68))*1.96),"0.0"))</f>
        <v>1.3 to 3.6</v>
      </c>
      <c r="F63" s="12">
        <v>3.4985821788158358E-2</v>
      </c>
      <c r="G63" s="14" t="str">
        <f>CONCATENATE(TEXT((F63*100)-(SQRT((((F63*100)*(100-(F63*100)))/F68))*1.96),"0.0")," to ",TEXT((F63*100)+(SQRT((((F63*100)*(100-(F63*100)))/F68))*1.96),"0.0"))</f>
        <v>2.4 to 4.6</v>
      </c>
    </row>
    <row r="64" spans="1:7" ht="15.75" x14ac:dyDescent="0.25">
      <c r="A64" s="11" t="s">
        <v>103</v>
      </c>
      <c r="B64" s="12">
        <v>4.6809381889886002E-2</v>
      </c>
      <c r="C64" s="14" t="str">
        <f>CONCATENATE(TEXT((B64*100)-(SQRT((((B64*100)*(100-(B64*100)))/B68))*1.96),"0.0")," to ",TEXT((B64*100)+(SQRT((((B64*100)*(100-(B64*100)))/B68))*1.96),"0.0"))</f>
        <v>2.7 to 6.6</v>
      </c>
      <c r="D64" s="26">
        <v>1.4183069587805217E-2</v>
      </c>
      <c r="E64" s="29" t="str">
        <f>CONCATENATE(TEXT((D64*100)-(SQRT((((D64*100)*(100-(D64*100)))/D68))*1.96),"0.0")," to ",TEXT((D64*100)+(SQRT((((D64*100)*(100-(D64*100)))/D68))*1.96),"0.0"))</f>
        <v>0.5 to 2.3</v>
      </c>
      <c r="F64" s="12">
        <v>3.05939084750355E-2</v>
      </c>
      <c r="G64" s="14" t="str">
        <f>CONCATENATE(TEXT((F64*100)-(SQRT((((F64*100)*(100-(F64*100)))/F68))*1.96),"0.0")," to ",TEXT((F64*100)+(SQRT((((F64*100)*(100-(F64*100)))/F68))*1.96),"0.0"))</f>
        <v>2.1 to 4.1</v>
      </c>
    </row>
    <row r="65" spans="1:8" ht="15.75" x14ac:dyDescent="0.25">
      <c r="A65" s="11" t="s">
        <v>104</v>
      </c>
      <c r="B65" s="12">
        <v>3.8185541632450269E-2</v>
      </c>
      <c r="C65" s="14" t="str">
        <f>CONCATENATE(TEXT((B65*100)-(SQRT((((B65*100)*(100-(B65*100)))/B68))*1.96),"0.0")," to ",TEXT((B65*100)+(SQRT((((B65*100)*(100-(B65*100)))/B68))*1.96),"0.0"))</f>
        <v>2.0 to 5.6</v>
      </c>
      <c r="D65" s="26">
        <v>2.2418110754109804E-2</v>
      </c>
      <c r="E65" s="29" t="str">
        <f>CONCATENATE(TEXT((D65*100)-(SQRT((((D65*100)*(100-(D65*100)))/D68))*1.96),"0.0")," to ",TEXT((D65*100)+(SQRT((((D65*100)*(100-(D65*100)))/D68))*1.96),"0.0"))</f>
        <v>1.1 to 3.4</v>
      </c>
      <c r="F65" s="12">
        <v>3.0349033667315707E-2</v>
      </c>
      <c r="G65" s="14" t="str">
        <f>CONCATENATE(TEXT((F65*100)-(SQRT((((F65*100)*(100-(F65*100)))/F68))*1.96),"0.0")," to ",TEXT((F65*100)+(SQRT((((F65*100)*(100-(F65*100)))/F68))*1.96),"0.0"))</f>
        <v>2.0 to 4.0</v>
      </c>
    </row>
    <row r="66" spans="1:8" ht="15.75" x14ac:dyDescent="0.25">
      <c r="A66" s="15" t="s">
        <v>105</v>
      </c>
      <c r="B66" s="16">
        <v>3.8615757875707257E-2</v>
      </c>
      <c r="C66" s="14" t="str">
        <f>CONCATENATE(TEXT((B66*100)-(SQRT((((B66*100)*(100-(B66*100)))/B68))*1.96),"0.0")," to ",TEXT((B66*100)+(SQRT((((B66*100)*(100-(B66*100)))/B68))*1.96),"0.0"))</f>
        <v>2.1 to 5.6</v>
      </c>
      <c r="D66" s="17">
        <v>2.0617727906409918E-2</v>
      </c>
      <c r="E66" s="29" t="str">
        <f>CONCATENATE(TEXT((D66*100)-(SQRT((((D66*100)*(100-(D66*100)))/D68))*1.96),"0.0")," to ",TEXT((D66*100)+(SQRT((((D66*100)*(100-(D66*100)))/D68))*1.96),"0.0"))</f>
        <v>1.0 to 3.1</v>
      </c>
      <c r="F66" s="16">
        <v>2.9670628748496287E-2</v>
      </c>
      <c r="G66" s="14" t="str">
        <f>CONCATENATE(TEXT((F66*100)-(SQRT((((F66*100)*(100-(F66*100)))/F68))*1.96),"0.0")," to ",TEXT((F66*100)+(SQRT((((F66*100)*(100-(F66*100)))/F68))*1.96),"0.0"))</f>
        <v>2.0 to 4.0</v>
      </c>
    </row>
    <row r="67" spans="1:8" ht="15.75" x14ac:dyDescent="0.25">
      <c r="A67" s="15" t="s">
        <v>47</v>
      </c>
      <c r="B67" s="16">
        <v>7.1820622141396034E-2</v>
      </c>
      <c r="C67" s="14" t="str">
        <f>CONCATENATE(TEXT((B67*100)-(SQRT((((B67*100)*(100-(B67*100)))/B68))*1.96),"0.0")," to ",TEXT((B67*100)+(SQRT((((B67*100)*(100-(B67*100)))/B68))*1.96),"0.0"))</f>
        <v>4.8 to 9.6</v>
      </c>
      <c r="D67" s="17">
        <v>6.3510733129441735E-2</v>
      </c>
      <c r="E67" s="29" t="str">
        <f>CONCATENATE(TEXT((D67*100)-(SQRT((((D67*100)*(100-(D67*100)))/D68))*1.96),"0.0")," to ",TEXT((D67*100)+(SQRT((((D67*100)*(100-(D67*100)))/D68))*1.96),"0.0"))</f>
        <v>4.5 to 8.2</v>
      </c>
      <c r="F67" s="16">
        <v>6.7690557330329013E-2</v>
      </c>
      <c r="G67" s="14" t="str">
        <f>CONCATENATE(TEXT((F67*100)-(SQRT((((F67*100)*(100-(F67*100)))/F68))*1.96),"0.0")," to ",TEXT((F67*100)+(SQRT((((F67*100)*(100-(F67*100)))/F68))*1.96),"0.0"))</f>
        <v>5.3 to 8.2</v>
      </c>
    </row>
    <row r="68" spans="1:8" ht="15.75" x14ac:dyDescent="0.25">
      <c r="A68" s="21" t="s">
        <v>2</v>
      </c>
      <c r="B68" s="22">
        <v>447</v>
      </c>
      <c r="C68" s="23"/>
      <c r="D68" s="27">
        <v>685</v>
      </c>
      <c r="E68" s="23"/>
      <c r="F68" s="22">
        <v>1132</v>
      </c>
      <c r="G68" s="23"/>
    </row>
    <row r="69" spans="1:8" ht="15.75" x14ac:dyDescent="0.25">
      <c r="A69" s="18" t="s">
        <v>3</v>
      </c>
      <c r="B69" s="3"/>
      <c r="C69" s="3"/>
    </row>
    <row r="70" spans="1:8" ht="15.75" x14ac:dyDescent="0.25">
      <c r="A70" s="19" t="s">
        <v>95</v>
      </c>
      <c r="B70" s="20"/>
      <c r="C70" s="3"/>
    </row>
    <row r="72" spans="1:8" ht="18.75" x14ac:dyDescent="0.3">
      <c r="A72" s="5" t="s">
        <v>107</v>
      </c>
    </row>
    <row r="73" spans="1:8" ht="15.75" x14ac:dyDescent="0.25">
      <c r="A73" s="24" t="s">
        <v>106</v>
      </c>
    </row>
    <row r="74" spans="1:8" ht="15.75" x14ac:dyDescent="0.25">
      <c r="A74" s="6" t="s">
        <v>0</v>
      </c>
      <c r="B74" s="68" t="s">
        <v>98</v>
      </c>
      <c r="C74" s="10"/>
      <c r="D74" s="68" t="s">
        <v>99</v>
      </c>
      <c r="E74" s="10"/>
    </row>
    <row r="75" spans="1:8" ht="15.75" x14ac:dyDescent="0.25">
      <c r="A75" s="6" t="s">
        <v>71</v>
      </c>
      <c r="B75" s="53" t="s">
        <v>4</v>
      </c>
      <c r="C75" s="10" t="s">
        <v>1</v>
      </c>
      <c r="D75" s="53" t="s">
        <v>4</v>
      </c>
      <c r="E75" s="10" t="s">
        <v>1</v>
      </c>
      <c r="F75" s="67"/>
      <c r="G75" s="67"/>
      <c r="H75" s="67"/>
    </row>
    <row r="76" spans="1:8" ht="15.75" x14ac:dyDescent="0.25">
      <c r="A76" s="11" t="s">
        <v>91</v>
      </c>
      <c r="B76" s="32">
        <v>0.60802465128632022</v>
      </c>
      <c r="C76" s="13" t="str">
        <f>CONCATENATE(TEXT((B76*100)-(SQRT((((B76*100)*(100-(B76*100)))/B82))*1.96),"0.0")," to ",TEXT((B76*100)+(SQRT((((B76*100)*(100-(B76*100)))/B82))*1.96),"0.0"))</f>
        <v>54.5 to 67.1</v>
      </c>
      <c r="D76" s="32">
        <v>0.36796892704447925</v>
      </c>
      <c r="E76" s="13" t="str">
        <f>CONCATENATE(TEXT((D76*100)-(SQRT((((D76*100)*(100-(D76*100)))/D82))*1.96),"0.0")," to ",TEXT((D76*100)+(SQRT((((D76*100)*(100-(D76*100)))/D82))*1.96),"0.0"))</f>
        <v>30.6 to 43.0</v>
      </c>
      <c r="G76" s="67"/>
    </row>
    <row r="77" spans="1:8" ht="15.75" x14ac:dyDescent="0.25">
      <c r="A77" s="11" t="s">
        <v>74</v>
      </c>
      <c r="B77" s="54">
        <v>0.80164699087200764</v>
      </c>
      <c r="C77" s="14" t="str">
        <f>CONCATENATE(TEXT((B77*100)-(SQRT((((B77*100)*(100-(B77*100)))/B83))*1.96),"0.0")," to ",TEXT((B77*100)+(SQRT((((B77*100)*(100-(B77*100)))/B83))*1.96),"0.0"))</f>
        <v>75.6 to 84.7</v>
      </c>
      <c r="D77" s="54">
        <v>0.29145303337419537</v>
      </c>
      <c r="E77" s="14" t="str">
        <f>CONCATENATE(TEXT((D77*100)-(SQRT((((D77*100)*(100-(D77*100)))/D83))*1.96),"0.0")," to ",TEXT((D77*100)+(SQRT((((D77*100)*(100-(D77*100)))/D83))*1.96),"0.0"))</f>
        <v>23.9 to 34.3</v>
      </c>
    </row>
    <row r="78" spans="1:8" ht="15.75" x14ac:dyDescent="0.25">
      <c r="A78" s="11" t="s">
        <v>75</v>
      </c>
      <c r="B78" s="54">
        <v>0.75689661005036346</v>
      </c>
      <c r="C78" s="14" t="str">
        <f>CONCATENATE(TEXT((B78*100)-(SQRT((((B78*100)*(100-(B78*100)))/B84))*1.96),"0.0")," to ",TEXT((B78*100)+(SQRT((((B78*100)*(100-(B78*100)))/B84))*1.96),"0.0"))</f>
        <v>70.5 to 80.8</v>
      </c>
      <c r="D78" s="54">
        <v>0.3479040873481154</v>
      </c>
      <c r="E78" s="14" t="str">
        <f>CONCATENATE(TEXT((D78*100)-(SQRT((((D78*100)*(100-(D78*100)))/D84))*1.96),"0.0")," to ",TEXT((D78*100)+(SQRT((((D78*100)*(100-(D78*100)))/D84))*1.96),"0.0"))</f>
        <v>29.1 to 40.5</v>
      </c>
    </row>
    <row r="79" spans="1:8" ht="15.75" x14ac:dyDescent="0.25">
      <c r="A79" s="11" t="s">
        <v>112</v>
      </c>
      <c r="B79" s="54">
        <v>0.69717970695495202</v>
      </c>
      <c r="C79" s="14" t="str">
        <f>CONCATENATE(TEXT((B79*100)-(SQRT((((B79*100)*(100-(B79*100)))/B85))*1.96),"0.0")," to ",TEXT((B79*100)+(SQRT((((B79*100)*(100-(B79*100)))/B85))*1.96),"0.0"))</f>
        <v>64.8 to 74.6</v>
      </c>
      <c r="D79" s="54">
        <v>0.37640170439106457</v>
      </c>
      <c r="E79" s="14" t="str">
        <f>CONCATENATE(TEXT((D79*100)-(SQRT((((D79*100)*(100-(D79*100)))/D85))*1.96),"0.0")," to ",TEXT((D79*100)+(SQRT((((D79*100)*(100-(D79*100)))/D85))*1.96),"0.0"))</f>
        <v>32.5 to 42.8</v>
      </c>
    </row>
    <row r="80" spans="1:8" ht="15.75" x14ac:dyDescent="0.25">
      <c r="A80" s="59" t="s">
        <v>26</v>
      </c>
      <c r="B80" s="60">
        <v>0.70770021726628007</v>
      </c>
      <c r="C80" s="56" t="str">
        <f>CONCATENATE(TEXT((B80*100)-(SQRT((((B80*100)*(100-(B80*100)))/B86))*1.96),"0.0")," to ",TEXT((B80*100)+(SQRT((((B80*100)*(100-(B80*100)))/B86))*1.96),"0.0"))</f>
        <v>68.1 to 73.4</v>
      </c>
      <c r="D80" s="60">
        <v>0.35051545475236989</v>
      </c>
      <c r="E80" s="56" t="str">
        <f>CONCATENATE(TEXT((D80*100)-(SQRT((((D80*100)*(100-(D80*100)))/D86))*1.96),"0.0")," to ",TEXT((D80*100)+(SQRT((((D80*100)*(100-(D80*100)))/D86))*1.96),"0.0"))</f>
        <v>32.3 to 37.8</v>
      </c>
    </row>
    <row r="81" spans="1:5" ht="15.75" x14ac:dyDescent="0.25">
      <c r="A81" s="6" t="s">
        <v>71</v>
      </c>
      <c r="B81" s="66" t="s">
        <v>78</v>
      </c>
      <c r="C81" s="62"/>
      <c r="D81" s="66" t="s">
        <v>78</v>
      </c>
      <c r="E81" s="62"/>
    </row>
    <row r="82" spans="1:5" ht="15.75" x14ac:dyDescent="0.25">
      <c r="A82" s="11" t="s">
        <v>91</v>
      </c>
      <c r="B82" s="57">
        <v>232</v>
      </c>
      <c r="C82" s="63"/>
      <c r="D82" s="57">
        <v>232</v>
      </c>
      <c r="E82" s="63"/>
    </row>
    <row r="83" spans="1:5" ht="15.75" x14ac:dyDescent="0.25">
      <c r="A83" s="11" t="s">
        <v>74</v>
      </c>
      <c r="B83" s="58">
        <v>293</v>
      </c>
      <c r="C83" s="64"/>
      <c r="D83" s="58">
        <v>293</v>
      </c>
      <c r="E83" s="64"/>
    </row>
    <row r="84" spans="1:5" ht="15.75" x14ac:dyDescent="0.25">
      <c r="A84" s="11" t="s">
        <v>75</v>
      </c>
      <c r="B84" s="58">
        <v>266</v>
      </c>
      <c r="C84" s="64"/>
      <c r="D84" s="58">
        <v>266</v>
      </c>
      <c r="E84" s="64"/>
    </row>
    <row r="85" spans="1:5" ht="15.75" x14ac:dyDescent="0.25">
      <c r="A85" s="11" t="s">
        <v>112</v>
      </c>
      <c r="B85" s="58">
        <v>341</v>
      </c>
      <c r="C85" s="64"/>
      <c r="D85" s="58">
        <v>341</v>
      </c>
      <c r="E85" s="64"/>
    </row>
    <row r="86" spans="1:5" ht="15.75" x14ac:dyDescent="0.25">
      <c r="A86" s="59" t="s">
        <v>26</v>
      </c>
      <c r="B86" s="61">
        <v>1132</v>
      </c>
      <c r="C86" s="65"/>
      <c r="D86" s="61">
        <v>1132</v>
      </c>
      <c r="E86" s="65"/>
    </row>
    <row r="87" spans="1:5" ht="15.75" x14ac:dyDescent="0.25">
      <c r="A87" s="18" t="s">
        <v>3</v>
      </c>
    </row>
    <row r="88" spans="1:5" ht="15.75" x14ac:dyDescent="0.25">
      <c r="A88" s="19" t="s">
        <v>95</v>
      </c>
    </row>
    <row r="89" spans="1:5" ht="15.75" x14ac:dyDescent="0.25">
      <c r="A89" s="3" t="s">
        <v>109</v>
      </c>
    </row>
    <row r="91" spans="1:5" ht="18.75" x14ac:dyDescent="0.3">
      <c r="A91" s="5" t="s">
        <v>108</v>
      </c>
    </row>
    <row r="92" spans="1:5" ht="15.75" x14ac:dyDescent="0.25">
      <c r="A92" s="24" t="s">
        <v>106</v>
      </c>
    </row>
    <row r="93" spans="1:5" ht="15.75" x14ac:dyDescent="0.25">
      <c r="A93" s="6" t="s">
        <v>0</v>
      </c>
      <c r="B93" s="68" t="s">
        <v>98</v>
      </c>
      <c r="C93" s="10"/>
      <c r="D93" s="68" t="s">
        <v>99</v>
      </c>
      <c r="E93" s="10"/>
    </row>
    <row r="94" spans="1:5" ht="15.75" x14ac:dyDescent="0.25">
      <c r="A94" s="52" t="s">
        <v>81</v>
      </c>
      <c r="B94" s="53" t="s">
        <v>4</v>
      </c>
      <c r="C94" s="10" t="s">
        <v>1</v>
      </c>
      <c r="D94" s="53" t="s">
        <v>4</v>
      </c>
      <c r="E94" s="10" t="s">
        <v>1</v>
      </c>
    </row>
    <row r="95" spans="1:5" ht="15.75" x14ac:dyDescent="0.25">
      <c r="A95" s="11" t="s">
        <v>82</v>
      </c>
      <c r="B95" s="32">
        <v>0.65645557950627387</v>
      </c>
      <c r="C95" s="13" t="str">
        <f t="shared" ref="C95:C100" si="1">CONCATENATE(TEXT((B95*100)-(SQRT((((B95*100)*(100-(B95*100)))/B102))*1.96),"0.0")," to ",TEXT((B95*100)+(SQRT((((B95*100)*(100-(B95*100)))/B102))*1.96),"0.0"))</f>
        <v>58.5 to 72.8</v>
      </c>
      <c r="D95" s="32">
        <v>0.41047466641643515</v>
      </c>
      <c r="E95" s="13" t="str">
        <f t="shared" ref="E95:E100" si="2">CONCATENATE(TEXT((D95*100)-(SQRT((((D95*100)*(100-(D95*100)))/D102))*1.96),"0.0")," to ",TEXT((D95*100)+(SQRT((((D95*100)*(100-(D95*100)))/D102))*1.96),"0.0"))</f>
        <v>33.7 to 48.4</v>
      </c>
    </row>
    <row r="96" spans="1:5" ht="15.75" x14ac:dyDescent="0.25">
      <c r="A96" s="11" t="s">
        <v>83</v>
      </c>
      <c r="B96" s="54">
        <v>0.67956994190756026</v>
      </c>
      <c r="C96" s="14" t="str">
        <f t="shared" si="1"/>
        <v>62.0 to 73.9</v>
      </c>
      <c r="D96" s="54">
        <v>0.35034727424785039</v>
      </c>
      <c r="E96" s="14" t="str">
        <f t="shared" si="2"/>
        <v>29.0 to 41.1</v>
      </c>
    </row>
    <row r="97" spans="1:5" ht="15.75" x14ac:dyDescent="0.25">
      <c r="A97" s="11" t="s">
        <v>84</v>
      </c>
      <c r="B97" s="54">
        <v>0.76027684383714567</v>
      </c>
      <c r="C97" s="14" t="str">
        <f t="shared" si="1"/>
        <v>70.5 to 81.6</v>
      </c>
      <c r="D97" s="54">
        <v>0.28115653648206507</v>
      </c>
      <c r="E97" s="14" t="str">
        <f t="shared" si="2"/>
        <v>22.3 to 34.0</v>
      </c>
    </row>
    <row r="98" spans="1:5" ht="15.75" x14ac:dyDescent="0.25">
      <c r="A98" s="11" t="s">
        <v>85</v>
      </c>
      <c r="B98" s="54">
        <v>0.696679206763968</v>
      </c>
      <c r="C98" s="14" t="str">
        <f t="shared" si="1"/>
        <v>63.7 to 75.7</v>
      </c>
      <c r="D98" s="54">
        <v>0.39476457516277336</v>
      </c>
      <c r="E98" s="14" t="str">
        <f t="shared" si="2"/>
        <v>33.1 to 45.9</v>
      </c>
    </row>
    <row r="99" spans="1:5" ht="15.75" x14ac:dyDescent="0.25">
      <c r="A99" s="55" t="s">
        <v>86</v>
      </c>
      <c r="B99" s="54">
        <v>0.73113678290580508</v>
      </c>
      <c r="C99" s="14" t="str">
        <f t="shared" si="1"/>
        <v>67.8 to 78.4</v>
      </c>
      <c r="D99" s="54">
        <v>0.33339959099390554</v>
      </c>
      <c r="E99" s="14" t="str">
        <f t="shared" si="2"/>
        <v>27.7 to 39.0</v>
      </c>
    </row>
    <row r="100" spans="1:5" ht="15.75" x14ac:dyDescent="0.25">
      <c r="A100" s="55" t="s">
        <v>26</v>
      </c>
      <c r="B100" s="60">
        <v>0.70770021726628007</v>
      </c>
      <c r="C100" s="56" t="str">
        <f t="shared" si="1"/>
        <v>68.1 to 73.4</v>
      </c>
      <c r="D100" s="60">
        <v>0.35051545475236989</v>
      </c>
      <c r="E100" s="56" t="str">
        <f t="shared" si="2"/>
        <v>32.3 to 37.8</v>
      </c>
    </row>
    <row r="101" spans="1:5" ht="15.75" x14ac:dyDescent="0.25">
      <c r="A101" s="52" t="s">
        <v>81</v>
      </c>
      <c r="B101" s="66" t="s">
        <v>78</v>
      </c>
      <c r="C101" s="62"/>
      <c r="D101" s="66" t="s">
        <v>78</v>
      </c>
      <c r="E101" s="62"/>
    </row>
    <row r="102" spans="1:5" ht="15.75" x14ac:dyDescent="0.25">
      <c r="A102" s="11" t="s">
        <v>82</v>
      </c>
      <c r="B102" s="57">
        <v>170</v>
      </c>
      <c r="C102" s="63"/>
      <c r="D102" s="57">
        <v>170</v>
      </c>
      <c r="E102" s="63"/>
    </row>
    <row r="103" spans="1:5" ht="15.75" x14ac:dyDescent="0.25">
      <c r="A103" s="11" t="s">
        <v>83</v>
      </c>
      <c r="B103" s="58">
        <v>239</v>
      </c>
      <c r="C103" s="64"/>
      <c r="D103" s="58">
        <v>239</v>
      </c>
      <c r="E103" s="64"/>
    </row>
    <row r="104" spans="1:5" ht="15.75" x14ac:dyDescent="0.25">
      <c r="A104" s="11" t="s">
        <v>84</v>
      </c>
      <c r="B104" s="58">
        <v>228</v>
      </c>
      <c r="C104" s="64"/>
      <c r="D104" s="58">
        <v>228</v>
      </c>
      <c r="E104" s="64"/>
    </row>
    <row r="105" spans="1:5" ht="15.75" x14ac:dyDescent="0.25">
      <c r="A105" s="11" t="s">
        <v>85</v>
      </c>
      <c r="B105" s="58">
        <v>225</v>
      </c>
      <c r="C105" s="64"/>
      <c r="D105" s="58">
        <v>225</v>
      </c>
      <c r="E105" s="64"/>
    </row>
    <row r="106" spans="1:5" ht="15.75" x14ac:dyDescent="0.25">
      <c r="A106" s="55" t="s">
        <v>86</v>
      </c>
      <c r="B106" s="58">
        <v>270</v>
      </c>
      <c r="C106" s="64"/>
      <c r="D106" s="58">
        <v>270</v>
      </c>
      <c r="E106" s="64"/>
    </row>
    <row r="107" spans="1:5" ht="15.75" x14ac:dyDescent="0.25">
      <c r="A107" s="55" t="s">
        <v>26</v>
      </c>
      <c r="B107" s="61">
        <v>1132</v>
      </c>
      <c r="C107" s="65"/>
      <c r="D107" s="61">
        <v>1132</v>
      </c>
      <c r="E107" s="65"/>
    </row>
    <row r="108" spans="1:5" ht="15.75" x14ac:dyDescent="0.25">
      <c r="A108" s="18" t="s">
        <v>3</v>
      </c>
    </row>
    <row r="109" spans="1:5" ht="15.75" x14ac:dyDescent="0.25">
      <c r="A109" s="19" t="s">
        <v>95</v>
      </c>
    </row>
    <row r="110" spans="1:5" ht="15.75" x14ac:dyDescent="0.25">
      <c r="A110" s="3" t="s">
        <v>110</v>
      </c>
    </row>
  </sheetData>
  <mergeCells count="1">
    <mergeCell ref="A54:D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/>
  </sheetViews>
  <sheetFormatPr defaultRowHeight="15" x14ac:dyDescent="0.25"/>
  <cols>
    <col min="1" max="1" width="59" customWidth="1"/>
    <col min="3" max="3" width="25.140625" customWidth="1"/>
    <col min="5" max="5" width="25.140625" customWidth="1"/>
    <col min="7" max="7" width="25.140625" customWidth="1"/>
  </cols>
  <sheetData>
    <row r="1" spans="1:7" ht="21" x14ac:dyDescent="0.35">
      <c r="A1" s="1" t="s">
        <v>5</v>
      </c>
    </row>
    <row r="2" spans="1:7" ht="15.75" x14ac:dyDescent="0.25">
      <c r="A2" s="2"/>
      <c r="B2" s="3"/>
    </row>
    <row r="3" spans="1:7" ht="18.75" x14ac:dyDescent="0.3">
      <c r="A3" s="5" t="s">
        <v>5</v>
      </c>
      <c r="B3" s="4"/>
      <c r="C3" s="3"/>
    </row>
    <row r="4" spans="1:7" ht="15.75" x14ac:dyDescent="0.25">
      <c r="A4" s="24" t="s">
        <v>19</v>
      </c>
      <c r="B4" s="4"/>
      <c r="C4" s="3"/>
    </row>
    <row r="5" spans="1:7" ht="15.75" x14ac:dyDescent="0.25">
      <c r="A5" s="6" t="s">
        <v>0</v>
      </c>
      <c r="B5" s="7" t="b">
        <v>1</v>
      </c>
      <c r="C5" s="7" t="b">
        <v>1</v>
      </c>
      <c r="D5" s="7" t="b">
        <v>0</v>
      </c>
      <c r="E5" s="7" t="b">
        <v>0</v>
      </c>
      <c r="F5" s="25" t="s">
        <v>18</v>
      </c>
      <c r="G5" s="7"/>
    </row>
    <row r="6" spans="1:7" ht="15.75" x14ac:dyDescent="0.25">
      <c r="A6" s="8"/>
      <c r="B6" s="9" t="s">
        <v>4</v>
      </c>
      <c r="C6" s="10" t="s">
        <v>1</v>
      </c>
      <c r="D6" s="9" t="s">
        <v>4</v>
      </c>
      <c r="E6" s="10" t="s">
        <v>1</v>
      </c>
      <c r="F6" s="9" t="s">
        <v>4</v>
      </c>
      <c r="G6" s="10" t="s">
        <v>1</v>
      </c>
    </row>
    <row r="7" spans="1:7" ht="15.75" x14ac:dyDescent="0.25">
      <c r="A7" s="11" t="s">
        <v>17</v>
      </c>
      <c r="B7" s="26">
        <v>0.9363628364385248</v>
      </c>
      <c r="C7" s="28" t="str">
        <f>CONCATENATE(TEXT((B7*100)-(SQRT((((B7*100)*(100-(B7*100)))/B10))*1.96),"0.0")," to ",TEXT((B7*100)+(SQRT((((B7*100)*(100-(B7*100)))/B10))*1.96),"0.0"))</f>
        <v>92.6 to 94.7</v>
      </c>
      <c r="D7" s="12">
        <v>3.1110627331887075E-2</v>
      </c>
      <c r="E7" s="13" t="str">
        <f>CONCATENATE(TEXT((D7*100)-(SQRT((((D7*100)*(100-(D7*100)))/D10))*1.96),"0.0")," to ",TEXT((D7*100)+(SQRT((((D7*100)*(100-(D7*100)))/D10))*1.96),"0.0"))</f>
        <v>2.4 to 3.9</v>
      </c>
      <c r="F7" s="12">
        <v>3.2526536229588121E-2</v>
      </c>
      <c r="G7" s="13" t="str">
        <f>CONCATENATE(TEXT((F7*100)-(SQRT((((F7*100)*(100-(F7*100)))/F10))*1.96),"0.0")," to ",TEXT((F7*100)+(SQRT((((F7*100)*(100-(F7*100)))/F10))*1.96),"0.0"))</f>
        <v>2.5 to 4.0</v>
      </c>
    </row>
    <row r="8" spans="1:7" ht="15.75" x14ac:dyDescent="0.25">
      <c r="A8" s="11" t="s">
        <v>6</v>
      </c>
      <c r="B8" s="26">
        <v>0.52123401758225951</v>
      </c>
      <c r="C8" s="29" t="str">
        <f>CONCATENATE(TEXT((B8*100)-(SQRT((((B8*100)*(100-(B8*100)))/B10))*1.96),"0.0")," to ",TEXT((B8*100)+(SQRT((((B8*100)*(100-(B8*100)))/B10))*1.96),"0.0"))</f>
        <v>49.9 to 54.3</v>
      </c>
      <c r="D8" s="12">
        <v>0.15761829172957442</v>
      </c>
      <c r="E8" s="14" t="str">
        <f>CONCATENATE(TEXT((D8*100)-(SQRT((((D8*100)*(100-(D8*100)))/D10))*1.96),"0.0")," to ",TEXT((D8*100)+(SQRT((((D8*100)*(100-(D8*100)))/D10))*1.96),"0.0"))</f>
        <v>14.2 to 17.4</v>
      </c>
      <c r="F8" s="12">
        <v>0.32114769068816607</v>
      </c>
      <c r="G8" s="14" t="str">
        <f>CONCATENATE(TEXT((F8*100)-(SQRT((((F8*100)*(100-(F8*100)))/F10))*1.96),"0.0")," to ",TEXT((F8*100)+(SQRT((((F8*100)*(100-(F8*100)))/F10))*1.96),"0.0"))</f>
        <v>30.1 to 34.2</v>
      </c>
    </row>
    <row r="9" spans="1:7" ht="15.75" x14ac:dyDescent="0.25">
      <c r="A9" s="15" t="s">
        <v>7</v>
      </c>
      <c r="B9" s="17">
        <v>0.13029040463943511</v>
      </c>
      <c r="C9" s="29" t="str">
        <f>CONCATENATE(TEXT((B9*100)-(SQRT((((B9*100)*(100-(B9*100)))/B10))*1.96),"0.0")," to ",TEXT((B9*100)+(SQRT((((B9*100)*(100-(B9*100)))/B10))*1.96),"0.0"))</f>
        <v>11.6 to 14.5</v>
      </c>
      <c r="D9" s="16">
        <v>0.17643044329111088</v>
      </c>
      <c r="E9" s="14" t="str">
        <f>CONCATENATE(TEXT((D9*100)-(SQRT((((D9*100)*(100-(D9*100)))/D10))*1.96),"0.0")," to ",TEXT((D9*100)+(SQRT((((D9*100)*(100-(D9*100)))/D10))*1.96),"0.0"))</f>
        <v>16.0 to 19.3</v>
      </c>
      <c r="F9" s="16">
        <v>0.69327915206945401</v>
      </c>
      <c r="G9" s="14" t="str">
        <f>CONCATENATE(TEXT((F9*100)-(SQRT((((F9*100)*(100-(F9*100)))/F10))*1.96),"0.0")," to ",TEXT((F9*100)+(SQRT((((F9*100)*(100-(F9*100)))/F10))*1.96),"0.0"))</f>
        <v>67.3 to 71.3</v>
      </c>
    </row>
    <row r="10" spans="1:7" ht="15.75" x14ac:dyDescent="0.25">
      <c r="A10" s="21" t="s">
        <v>2</v>
      </c>
      <c r="B10" s="27">
        <v>2005</v>
      </c>
      <c r="C10" s="23"/>
      <c r="D10" s="22">
        <v>2005</v>
      </c>
      <c r="E10" s="23"/>
      <c r="F10" s="22">
        <v>2005</v>
      </c>
      <c r="G10" s="23"/>
    </row>
    <row r="11" spans="1:7" ht="15.75" x14ac:dyDescent="0.25">
      <c r="A11" s="18" t="s">
        <v>3</v>
      </c>
      <c r="B11" s="3"/>
      <c r="C11" s="3"/>
    </row>
    <row r="12" spans="1:7" ht="15.75" x14ac:dyDescent="0.25">
      <c r="A12" s="19" t="s">
        <v>95</v>
      </c>
      <c r="B12" s="20"/>
      <c r="C12" s="3"/>
    </row>
    <row r="14" spans="1:7" ht="18.75" x14ac:dyDescent="0.3">
      <c r="A14" s="5" t="s">
        <v>21</v>
      </c>
      <c r="B14" s="4"/>
      <c r="C14" s="3"/>
    </row>
    <row r="15" spans="1:7" ht="15.75" x14ac:dyDescent="0.25">
      <c r="A15" s="24" t="s">
        <v>19</v>
      </c>
      <c r="B15" s="4"/>
      <c r="C15" s="3"/>
    </row>
    <row r="16" spans="1:7" ht="15.75" x14ac:dyDescent="0.25">
      <c r="A16" s="6" t="s">
        <v>22</v>
      </c>
      <c r="B16" s="7" t="b">
        <v>1</v>
      </c>
      <c r="C16" s="7" t="b">
        <v>1</v>
      </c>
      <c r="D16" s="7" t="b">
        <v>0</v>
      </c>
      <c r="E16" s="7" t="b">
        <v>0</v>
      </c>
      <c r="F16" s="25" t="s">
        <v>18</v>
      </c>
      <c r="G16" s="7"/>
    </row>
    <row r="17" spans="1:7" ht="15.75" x14ac:dyDescent="0.25">
      <c r="A17" s="8"/>
      <c r="B17" s="9" t="s">
        <v>4</v>
      </c>
      <c r="C17" s="10" t="s">
        <v>1</v>
      </c>
      <c r="D17" s="9" t="s">
        <v>4</v>
      </c>
      <c r="E17" s="10" t="s">
        <v>1</v>
      </c>
      <c r="F17" s="9" t="s">
        <v>4</v>
      </c>
      <c r="G17" s="10" t="s">
        <v>1</v>
      </c>
    </row>
    <row r="18" spans="1:7" ht="15.75" x14ac:dyDescent="0.25">
      <c r="A18" s="11" t="s">
        <v>17</v>
      </c>
      <c r="B18" s="26">
        <v>0.92866064652807667</v>
      </c>
      <c r="C18" s="28" t="str">
        <f>CONCATENATE(TEXT((B18*100)-(SQRT((((B18*100)*(100-(B18*100)))/B21))*1.96),"0.0")," to ",TEXT((B18*100)+(SQRT((((B18*100)*(100-(B18*100)))/B21))*1.96),"0.0"))</f>
        <v>91.0 to 94.7</v>
      </c>
      <c r="D18" s="12">
        <v>4.2568066385047454E-2</v>
      </c>
      <c r="E18" s="13" t="str">
        <f>CONCATENATE(TEXT((D18*100)-(SQRT((((D18*100)*(100-(D18*100)))/D21))*1.96),"0.0")," to ",TEXT((D18*100)+(SQRT((((D18*100)*(100-(D18*100)))/D21))*1.96),"0.0"))</f>
        <v>2.8 to 5.7</v>
      </c>
      <c r="F18" s="12">
        <v>2.8771287086875874E-2</v>
      </c>
      <c r="G18" s="13" t="str">
        <f>CONCATENATE(TEXT((F18*100)-(SQRT((((F18*100)*(100-(F18*100)))/F21))*1.96),"0.0")," to ",TEXT((F18*100)+(SQRT((((F18*100)*(100-(F18*100)))/F21))*1.96),"0.0"))</f>
        <v>1.7 to 4.1</v>
      </c>
    </row>
    <row r="19" spans="1:7" ht="15.75" x14ac:dyDescent="0.25">
      <c r="A19" s="11" t="s">
        <v>6</v>
      </c>
      <c r="B19" s="26">
        <v>0.52744368833271793</v>
      </c>
      <c r="C19" s="29" t="str">
        <f>CONCATENATE(TEXT((B19*100)-(SQRT((((B19*100)*(100-(B19*100)))/B21))*1.96),"0.0")," to ",TEXT((B19*100)+(SQRT((((B19*100)*(100-(B19*100)))/B21))*1.96),"0.0"))</f>
        <v>49.2 to 56.3</v>
      </c>
      <c r="D19" s="12">
        <v>0.15766543374043057</v>
      </c>
      <c r="E19" s="14" t="str">
        <f>CONCATENATE(TEXT((D19*100)-(SQRT((((D19*100)*(100-(D19*100)))/D21))*1.96),"0.0")," to ",TEXT((D19*100)+(SQRT((((D19*100)*(100-(D19*100)))/D21))*1.96),"0.0"))</f>
        <v>13.2 to 18.3</v>
      </c>
      <c r="F19" s="12">
        <v>0.3148908779268515</v>
      </c>
      <c r="G19" s="14" t="str">
        <f>CONCATENATE(TEXT((F19*100)-(SQRT((((F19*100)*(100-(F19*100)))/F21))*1.96),"0.0")," to ",TEXT((F19*100)+(SQRT((((F19*100)*(100-(F19*100)))/F21))*1.96),"0.0"))</f>
        <v>28.2 to 34.8</v>
      </c>
    </row>
    <row r="20" spans="1:7" ht="15.75" x14ac:dyDescent="0.25">
      <c r="A20" s="15" t="s">
        <v>7</v>
      </c>
      <c r="B20" s="17">
        <v>0.14532292461191548</v>
      </c>
      <c r="C20" s="29" t="str">
        <f>CONCATENATE(TEXT((B20*100)-(SQRT((((B20*100)*(100-(B20*100)))/B21))*1.96),"0.0")," to ",TEXT((B20*100)+(SQRT((((B20*100)*(100-(B20*100)))/B21))*1.96),"0.0"))</f>
        <v>12.0 to 17.0</v>
      </c>
      <c r="D20" s="16">
        <v>0.18570078530091416</v>
      </c>
      <c r="E20" s="14" t="str">
        <f>CONCATENATE(TEXT((D20*100)-(SQRT((((D20*100)*(100-(D20*100)))/D21))*1.96),"0.0")," to ",TEXT((D20*100)+(SQRT((((D20*100)*(100-(D20*100)))/D21))*1.96),"0.0"))</f>
        <v>15.8 to 21.3</v>
      </c>
      <c r="F20" s="16">
        <v>0.66897629008717041</v>
      </c>
      <c r="G20" s="14" t="str">
        <f>CONCATENATE(TEXT((F20*100)-(SQRT((((F20*100)*(100-(F20*100)))/F21))*1.96),"0.0")," to ",TEXT((F20*100)+(SQRT((((F20*100)*(100-(F20*100)))/F21))*1.96),"0.0"))</f>
        <v>63.6 to 70.2</v>
      </c>
    </row>
    <row r="21" spans="1:7" ht="15.75" x14ac:dyDescent="0.25">
      <c r="A21" s="21" t="s">
        <v>2</v>
      </c>
      <c r="B21" s="27">
        <v>771</v>
      </c>
      <c r="C21" s="23"/>
      <c r="D21" s="22">
        <v>771</v>
      </c>
      <c r="E21" s="23"/>
      <c r="F21" s="22">
        <v>771</v>
      </c>
      <c r="G21" s="23"/>
    </row>
    <row r="22" spans="1:7" ht="15.75" x14ac:dyDescent="0.25">
      <c r="A22" s="18"/>
      <c r="B22" s="3"/>
      <c r="C22" s="3"/>
    </row>
    <row r="23" spans="1:7" ht="15.75" x14ac:dyDescent="0.25">
      <c r="A23" s="6" t="s">
        <v>23</v>
      </c>
      <c r="B23" s="7" t="b">
        <v>1</v>
      </c>
      <c r="C23" s="7" t="b">
        <v>1</v>
      </c>
      <c r="D23" s="7" t="b">
        <v>0</v>
      </c>
      <c r="E23" s="7" t="b">
        <v>0</v>
      </c>
      <c r="F23" s="25" t="s">
        <v>18</v>
      </c>
      <c r="G23" s="7"/>
    </row>
    <row r="24" spans="1:7" ht="15.75" x14ac:dyDescent="0.25">
      <c r="A24" s="8"/>
      <c r="B24" s="9" t="s">
        <v>4</v>
      </c>
      <c r="C24" s="10" t="s">
        <v>1</v>
      </c>
      <c r="D24" s="9" t="s">
        <v>4</v>
      </c>
      <c r="E24" s="10" t="s">
        <v>1</v>
      </c>
      <c r="F24" s="9" t="s">
        <v>4</v>
      </c>
      <c r="G24" s="10" t="s">
        <v>1</v>
      </c>
    </row>
    <row r="25" spans="1:7" ht="15.75" x14ac:dyDescent="0.25">
      <c r="A25" s="11" t="s">
        <v>17</v>
      </c>
      <c r="B25" s="26">
        <v>0.94388207610330666</v>
      </c>
      <c r="C25" s="28" t="str">
        <f>CONCATENATE(TEXT((B25*100)-(SQRT((((B25*100)*(100-(B25*100)))/B28))*1.96),"0.0")," to ",TEXT((B25*100)+(SQRT((((B25*100)*(100-(B25*100)))/B28))*1.96),"0.0"))</f>
        <v>93.1 to 95.7</v>
      </c>
      <c r="D25" s="12">
        <v>1.9925337020041362E-2</v>
      </c>
      <c r="E25" s="13" t="str">
        <f>CONCATENATE(TEXT((D25*100)-(SQRT((((D25*100)*(100-(D25*100)))/D28))*1.96),"0.0")," to ",TEXT((D25*100)+(SQRT((((D25*100)*(100-(D25*100)))/D28))*1.96),"0.0"))</f>
        <v>1.2 to 2.8</v>
      </c>
      <c r="F25" s="12">
        <v>3.6192586876651986E-2</v>
      </c>
      <c r="G25" s="13" t="str">
        <f>CONCATENATE(TEXT((F25*100)-(SQRT((((F25*100)*(100-(F25*100)))/F28))*1.96),"0.0")," to ",TEXT((F25*100)+(SQRT((((F25*100)*(100-(F25*100)))/F28))*1.96),"0.0"))</f>
        <v>2.6 to 4.7</v>
      </c>
    </row>
    <row r="26" spans="1:7" ht="15.75" x14ac:dyDescent="0.25">
      <c r="A26" s="11" t="s">
        <v>6</v>
      </c>
      <c r="B26" s="26">
        <v>0.5151718452449191</v>
      </c>
      <c r="C26" s="29" t="str">
        <f>CONCATENATE(TEXT((B26*100)-(SQRT((((B26*100)*(100-(B26*100)))/B28))*1.96),"0.0")," to ",TEXT((B26*100)+(SQRT((((B26*100)*(100-(B26*100)))/B28))*1.96),"0.0"))</f>
        <v>48.7 to 54.3</v>
      </c>
      <c r="D26" s="12">
        <v>0.15757226948369071</v>
      </c>
      <c r="E26" s="14" t="str">
        <f>CONCATENATE(TEXT((D26*100)-(SQRT((((D26*100)*(100-(D26*100)))/D28))*1.96),"0.0")," to ",TEXT((D26*100)+(SQRT((((D26*100)*(100-(D26*100)))/D28))*1.96),"0.0"))</f>
        <v>13.7 to 17.8</v>
      </c>
      <c r="F26" s="12">
        <v>0.32725588527139016</v>
      </c>
      <c r="G26" s="14" t="str">
        <f>CONCATENATE(TEXT((F26*100)-(SQRT((((F26*100)*(100-(F26*100)))/F28))*1.96),"0.0")," to ",TEXT((F26*100)+(SQRT((((F26*100)*(100-(F26*100)))/F28))*1.96),"0.0"))</f>
        <v>30.1 to 35.3</v>
      </c>
    </row>
    <row r="27" spans="1:7" ht="15.75" x14ac:dyDescent="0.25">
      <c r="A27" s="15" t="s">
        <v>7</v>
      </c>
      <c r="B27" s="17">
        <v>0.11562034705974325</v>
      </c>
      <c r="C27" s="29" t="str">
        <f>CONCATENATE(TEXT((B27*100)-(SQRT((((B27*100)*(100-(B27*100)))/B28))*1.96),"0.0")," to ",TEXT((B27*100)+(SQRT((((B27*100)*(100-(B27*100)))/B28))*1.96),"0.0"))</f>
        <v>9.8 to 13.3</v>
      </c>
      <c r="D27" s="16">
        <v>0.16738362670172929</v>
      </c>
      <c r="E27" s="14" t="str">
        <f>CONCATENATE(TEXT((D27*100)-(SQRT((((D27*100)*(100-(D27*100)))/D28))*1.96),"0.0")," to ",TEXT((D27*100)+(SQRT((((D27*100)*(100-(D27*100)))/D28))*1.96),"0.0"))</f>
        <v>14.7 to 18.8</v>
      </c>
      <c r="F27" s="16">
        <v>0.71699602623852754</v>
      </c>
      <c r="G27" s="14" t="str">
        <f>CONCATENATE(TEXT((F27*100)-(SQRT((((F27*100)*(100-(F27*100)))/F28))*1.96),"0.0")," to ",TEXT((F27*100)+(SQRT((((F27*100)*(100-(F27*100)))/F28))*1.96),"0.0"))</f>
        <v>69.2 to 74.2</v>
      </c>
    </row>
    <row r="28" spans="1:7" ht="15.75" x14ac:dyDescent="0.25">
      <c r="A28" s="21" t="s">
        <v>2</v>
      </c>
      <c r="B28" s="27">
        <v>1234</v>
      </c>
      <c r="C28" s="23"/>
      <c r="D28" s="22">
        <v>1234</v>
      </c>
      <c r="E28" s="23"/>
      <c r="F28" s="22">
        <v>1234</v>
      </c>
      <c r="G28" s="23"/>
    </row>
    <row r="29" spans="1:7" ht="15.75" x14ac:dyDescent="0.25">
      <c r="A29" s="18" t="s">
        <v>3</v>
      </c>
      <c r="B29" s="3"/>
      <c r="C29" s="3"/>
    </row>
    <row r="30" spans="1:7" ht="15.75" x14ac:dyDescent="0.25">
      <c r="A30" s="19" t="s">
        <v>95</v>
      </c>
      <c r="B30" s="20"/>
      <c r="C30" s="3"/>
    </row>
    <row r="34" spans="1:7" ht="18.75" x14ac:dyDescent="0.3">
      <c r="A34" s="5" t="s">
        <v>5</v>
      </c>
    </row>
    <row r="35" spans="1:7" ht="15.75" x14ac:dyDescent="0.25">
      <c r="A35" s="24" t="s">
        <v>20</v>
      </c>
      <c r="B35" s="4"/>
      <c r="C35" s="3"/>
    </row>
    <row r="36" spans="1:7" ht="15.75" x14ac:dyDescent="0.25">
      <c r="A36" s="6" t="s">
        <v>0</v>
      </c>
      <c r="B36" s="7" t="b">
        <v>1</v>
      </c>
      <c r="C36" s="7" t="b">
        <v>1</v>
      </c>
      <c r="D36" s="7" t="b">
        <v>0</v>
      </c>
      <c r="E36" s="7" t="b">
        <v>0</v>
      </c>
      <c r="F36" s="25" t="s">
        <v>18</v>
      </c>
      <c r="G36" s="7"/>
    </row>
    <row r="37" spans="1:7" ht="15.75" x14ac:dyDescent="0.25">
      <c r="A37" s="8"/>
      <c r="B37" s="9" t="s">
        <v>4</v>
      </c>
      <c r="C37" s="10" t="s">
        <v>1</v>
      </c>
      <c r="D37" s="9" t="s">
        <v>4</v>
      </c>
      <c r="E37" s="10" t="s">
        <v>1</v>
      </c>
      <c r="F37" s="9" t="s">
        <v>4</v>
      </c>
      <c r="G37" s="10" t="s">
        <v>1</v>
      </c>
    </row>
    <row r="38" spans="1:7" ht="15.75" x14ac:dyDescent="0.25">
      <c r="A38" s="11" t="s">
        <v>8</v>
      </c>
      <c r="B38" s="12">
        <v>0.2643645681891042</v>
      </c>
      <c r="C38" s="13" t="str">
        <f>CONCATENATE(TEXT((B38*100)-(SQRT((((B38*100)*(100-(B38*100)))/B47))*1.96),"0.0")," to ",TEXT((B38*100)+(SQRT((((B38*100)*(100-(B38*100)))/B47))*1.96),"0.0"))</f>
        <v>24.5 to 28.4</v>
      </c>
      <c r="D38" s="26">
        <v>0.64544131741271793</v>
      </c>
      <c r="E38" s="28" t="str">
        <f>CONCATENATE(TEXT((D38*100)-(SQRT((((D38*100)*(100-(D38*100)))/D47))*1.96),"0.0")," to ",TEXT((D38*100)+(SQRT((((D38*100)*(100-(D38*100)))/D47))*1.96),"0.0"))</f>
        <v>62.5 to 66.6</v>
      </c>
      <c r="F38" s="12">
        <v>9.0194114398177816E-2</v>
      </c>
      <c r="G38" s="13" t="str">
        <f>CONCATENATE(TEXT((F38*100)-(SQRT((((F38*100)*(100-(F38*100)))/F47))*1.96),"0.0")," to ",TEXT((F38*100)+(SQRT((((F38*100)*(100-(F38*100)))/F47))*1.96),"0.0"))</f>
        <v>7.8 to 10.3</v>
      </c>
    </row>
    <row r="39" spans="1:7" ht="15.75" x14ac:dyDescent="0.25">
      <c r="A39" s="11" t="s">
        <v>9</v>
      </c>
      <c r="B39" s="12">
        <v>0.19326800898051089</v>
      </c>
      <c r="C39" s="14" t="str">
        <f>CONCATENATE(TEXT((B39*100)-(SQRT((((B39*100)*(100-(B39*100)))/B47))*1.96),"0.0")," to ",TEXT((B39*100)+(SQRT((((B39*100)*(100-(B39*100)))/B47))*1.96),"0.0"))</f>
        <v>17.6 to 21.1</v>
      </c>
      <c r="D39" s="26">
        <v>0.55936195633010344</v>
      </c>
      <c r="E39" s="29" t="str">
        <f>CONCATENATE(TEXT((D39*100)-(SQRT((((D39*100)*(100-(D39*100)))/D47))*1.96),"0.0")," to ",TEXT((D39*100)+(SQRT((((D39*100)*(100-(D39*100)))/D47))*1.96),"0.0"))</f>
        <v>53.8 to 58.1</v>
      </c>
      <c r="F39" s="12">
        <v>0.24737003468938568</v>
      </c>
      <c r="G39" s="14" t="str">
        <f>CONCATENATE(TEXT((F39*100)-(SQRT((((F39*100)*(100-(F39*100)))/F47))*1.96),"0.0")," to ",TEXT((F39*100)+(SQRT((((F39*100)*(100-(F39*100)))/F47))*1.96),"0.0"))</f>
        <v>22.8 to 26.6</v>
      </c>
    </row>
    <row r="40" spans="1:7" ht="15.75" x14ac:dyDescent="0.25">
      <c r="A40" s="11" t="s">
        <v>10</v>
      </c>
      <c r="B40" s="12">
        <v>0.17678772068772269</v>
      </c>
      <c r="C40" s="14" t="str">
        <f>CONCATENATE(TEXT((B40*100)-(SQRT((((B40*100)*(100-(B40*100)))/B47))*1.96),"0.0")," to ",TEXT((B40*100)+(SQRT((((B40*100)*(100-(B40*100)))/B47))*1.96),"0.0"))</f>
        <v>16.0 to 19.3</v>
      </c>
      <c r="D40" s="26">
        <v>0.47759823138242363</v>
      </c>
      <c r="E40" s="29" t="str">
        <f>CONCATENATE(TEXT((D40*100)-(SQRT((((D40*100)*(100-(D40*100)))/D47))*1.96),"0.0")," to ",TEXT((D40*100)+(SQRT((((D40*100)*(100-(D40*100)))/D47))*1.96),"0.0"))</f>
        <v>45.6 to 49.9</v>
      </c>
      <c r="F40" s="12">
        <v>0.34561404792985373</v>
      </c>
      <c r="G40" s="14" t="str">
        <f>CONCATENATE(TEXT((F40*100)-(SQRT((((F40*100)*(100-(F40*100)))/F47))*1.96),"0.0")," to ",TEXT((F40*100)+(SQRT((((F40*100)*(100-(F40*100)))/F47))*1.96),"0.0"))</f>
        <v>32.5 to 36.6</v>
      </c>
    </row>
    <row r="41" spans="1:7" ht="15.75" x14ac:dyDescent="0.25">
      <c r="A41" s="11" t="s">
        <v>11</v>
      </c>
      <c r="B41" s="12">
        <v>0.11466310918887045</v>
      </c>
      <c r="C41" s="14" t="str">
        <f>CONCATENATE(TEXT((B41*100)-(SQRT((((B41*100)*(100-(B41*100)))/B47))*1.96),"0.0")," to ",TEXT((B41*100)+(SQRT((((B41*100)*(100-(B41*100)))/B47))*1.96),"0.0"))</f>
        <v>10.1 to 12.9</v>
      </c>
      <c r="D41" s="26">
        <v>0.51162717976558691</v>
      </c>
      <c r="E41" s="29" t="str">
        <f>CONCATENATE(TEXT((D41*100)-(SQRT((((D41*100)*(100-(D41*100)))/D47))*1.96),"0.0")," to ",TEXT((D41*100)+(SQRT((((D41*100)*(100-(D41*100)))/D47))*1.96),"0.0"))</f>
        <v>49.0 to 53.4</v>
      </c>
      <c r="F41" s="12">
        <v>0.37370971104554263</v>
      </c>
      <c r="G41" s="14" t="str">
        <f>CONCATENATE(TEXT((F41*100)-(SQRT((((F41*100)*(100-(F41*100)))/F47))*1.96),"0.0")," to ",TEXT((F41*100)+(SQRT((((F41*100)*(100-(F41*100)))/F47))*1.96),"0.0"))</f>
        <v>35.3 to 39.5</v>
      </c>
    </row>
    <row r="42" spans="1:7" ht="15.75" x14ac:dyDescent="0.25">
      <c r="A42" s="11" t="s">
        <v>12</v>
      </c>
      <c r="B42" s="12">
        <v>7.2263039597363604E-2</v>
      </c>
      <c r="C42" s="14" t="str">
        <f>CONCATENATE(TEXT((B42*100)-(SQRT((((B42*100)*(100-(B42*100)))/B47))*1.96),"0.0")," to ",TEXT((B42*100)+(SQRT((((B42*100)*(100-(B42*100)))/B47))*1.96),"0.0"))</f>
        <v>6.1 to 8.4</v>
      </c>
      <c r="D42" s="26">
        <v>0.62617362799951459</v>
      </c>
      <c r="E42" s="29" t="str">
        <f>CONCATENATE(TEXT((D42*100)-(SQRT((((D42*100)*(100-(D42*100)))/D47))*1.96),"0.0")," to ",TEXT((D42*100)+(SQRT((((D42*100)*(100-(D42*100)))/D47))*1.96),"0.0"))</f>
        <v>60.5 to 64.7</v>
      </c>
      <c r="F42" s="12">
        <v>0.30156333240312183</v>
      </c>
      <c r="G42" s="14" t="str">
        <f>CONCATENATE(TEXT((F42*100)-(SQRT((((F42*100)*(100-(F42*100)))/F47))*1.96),"0.0")," to ",TEXT((F42*100)+(SQRT((((F42*100)*(100-(F42*100)))/F47))*1.96),"0.0"))</f>
        <v>28.1 to 32.2</v>
      </c>
    </row>
    <row r="43" spans="1:7" ht="15.75" x14ac:dyDescent="0.25">
      <c r="A43" s="11" t="s">
        <v>13</v>
      </c>
      <c r="B43" s="12">
        <v>0.14298125420869318</v>
      </c>
      <c r="C43" s="14" t="str">
        <f>CONCATENATE(TEXT((B43*100)-(SQRT((((B43*100)*(100-(B43*100)))/B47))*1.96),"0.0")," to ",TEXT((B43*100)+(SQRT((((B43*100)*(100-(B43*100)))/B47))*1.96),"0.0"))</f>
        <v>12.8 to 15.8</v>
      </c>
      <c r="D43" s="26">
        <v>0.56020314094332835</v>
      </c>
      <c r="E43" s="29" t="str">
        <f>CONCATENATE(TEXT((D43*100)-(SQRT((((D43*100)*(100-(D43*100)))/D47))*1.96),"0.0")," to ",TEXT((D43*100)+(SQRT((((D43*100)*(100-(D43*100)))/D47))*1.96),"0.0"))</f>
        <v>53.8 to 58.2</v>
      </c>
      <c r="F43" s="12">
        <v>0.29681560484797842</v>
      </c>
      <c r="G43" s="14" t="str">
        <f>CONCATENATE(TEXT((F43*100)-(SQRT((((F43*100)*(100-(F43*100)))/F47))*1.96),"0.0")," to ",TEXT((F43*100)+(SQRT((((F43*100)*(100-(F43*100)))/F47))*1.96),"0.0"))</f>
        <v>27.7 to 31.7</v>
      </c>
    </row>
    <row r="44" spans="1:7" ht="15.75" x14ac:dyDescent="0.25">
      <c r="A44" s="11" t="s">
        <v>14</v>
      </c>
      <c r="B44" s="12">
        <v>0.21455312413886676</v>
      </c>
      <c r="C44" s="14" t="str">
        <f>CONCATENATE(TEXT((B44*100)-(SQRT((((B44*100)*(100-(B44*100)))/B47))*1.96),"0.0")," to ",TEXT((B44*100)+(SQRT((((B44*100)*(100-(B44*100)))/B47))*1.96),"0.0"))</f>
        <v>19.7 to 23.3</v>
      </c>
      <c r="D44" s="26">
        <v>0.5942427304940836</v>
      </c>
      <c r="E44" s="29" t="str">
        <f>CONCATENATE(TEXT((D44*100)-(SQRT((((D44*100)*(100-(D44*100)))/D47))*1.96),"0.0")," to ",TEXT((D44*100)+(SQRT((((D44*100)*(100-(D44*100)))/D47))*1.96),"0.0"))</f>
        <v>57.3 to 61.6</v>
      </c>
      <c r="F44" s="12">
        <v>0.19120414536704966</v>
      </c>
      <c r="G44" s="14" t="str">
        <f>CONCATENATE(TEXT((F44*100)-(SQRT((((F44*100)*(100-(F44*100)))/F47))*1.96),"0.0")," to ",TEXT((F44*100)+(SQRT((((F44*100)*(100-(F44*100)))/F47))*1.96),"0.0"))</f>
        <v>17.4 to 20.8</v>
      </c>
    </row>
    <row r="45" spans="1:7" ht="15.75" x14ac:dyDescent="0.25">
      <c r="A45" s="15" t="s">
        <v>15</v>
      </c>
      <c r="B45" s="16">
        <v>0.10428388675893759</v>
      </c>
      <c r="C45" s="14" t="str">
        <f>CONCATENATE(TEXT((B45*100)-(SQRT((((B45*100)*(100-(B45*100)))/B47))*1.96),"0.0")," to ",TEXT((B45*100)+(SQRT((((B45*100)*(100-(B45*100)))/B47))*1.96),"0.0"))</f>
        <v>9.1 to 11.8</v>
      </c>
      <c r="D45" s="17">
        <v>0.72778014526131074</v>
      </c>
      <c r="E45" s="29" t="str">
        <f>CONCATENATE(TEXT((D45*100)-(SQRT((((D45*100)*(100-(D45*100)))/D47))*1.96),"0.0")," to ",TEXT((D45*100)+(SQRT((((D45*100)*(100-(D45*100)))/D47))*1.96),"0.0"))</f>
        <v>70.8 to 74.7</v>
      </c>
      <c r="F45" s="16">
        <v>0.16793596797975163</v>
      </c>
      <c r="G45" s="14" t="str">
        <f>CONCATENATE(TEXT((F45*100)-(SQRT((((F45*100)*(100-(F45*100)))/F47))*1.96),"0.0")," to ",TEXT((F45*100)+(SQRT((((F45*100)*(100-(F45*100)))/F47))*1.96),"0.0"))</f>
        <v>15.2 to 18.4</v>
      </c>
    </row>
    <row r="46" spans="1:7" ht="15.75" x14ac:dyDescent="0.25">
      <c r="A46" s="15" t="s">
        <v>16</v>
      </c>
      <c r="B46" s="16">
        <v>0.18397591240710817</v>
      </c>
      <c r="C46" s="14" t="str">
        <f>CONCATENATE(TEXT((B46*100)-(SQRT((((B46*100)*(100-(B46*100)))/B47))*1.96),"0.0")," to ",TEXT((B46*100)+(SQRT((((B46*100)*(100-(B46*100)))/B47))*1.96),"0.0"))</f>
        <v>16.7 to 20.1</v>
      </c>
      <c r="D46" s="17">
        <v>0.67397594736632116</v>
      </c>
      <c r="E46" s="29" t="str">
        <f>CONCATENATE(TEXT((D46*100)-(SQRT((((D46*100)*(100-(D46*100)))/D47))*1.96),"0.0")," to ",TEXT((D46*100)+(SQRT((((D46*100)*(100-(D46*100)))/D47))*1.96),"0.0"))</f>
        <v>65.3 to 69.4</v>
      </c>
      <c r="F46" s="16">
        <v>0.14204814022657064</v>
      </c>
      <c r="G46" s="14" t="str">
        <f>CONCATENATE(TEXT((F46*100)-(SQRT((((F46*100)*(100-(F46*100)))/F47))*1.96),"0.0")," to ",TEXT((F46*100)+(SQRT((((F46*100)*(100-(F46*100)))/F47))*1.96),"0.0"))</f>
        <v>12.7 to 15.7</v>
      </c>
    </row>
    <row r="47" spans="1:7" ht="15.75" x14ac:dyDescent="0.25">
      <c r="A47" s="21" t="s">
        <v>2</v>
      </c>
      <c r="B47" s="22">
        <v>2005</v>
      </c>
      <c r="C47" s="23"/>
      <c r="D47" s="27">
        <v>2005</v>
      </c>
      <c r="E47" s="23"/>
      <c r="F47" s="22">
        <v>2005</v>
      </c>
      <c r="G47" s="23"/>
    </row>
    <row r="48" spans="1:7" ht="15.75" x14ac:dyDescent="0.25">
      <c r="A48" s="18" t="s">
        <v>3</v>
      </c>
      <c r="B48" s="3"/>
      <c r="C48" s="3"/>
    </row>
    <row r="49" spans="1:7" ht="15.75" x14ac:dyDescent="0.25">
      <c r="A49" s="19" t="s">
        <v>95</v>
      </c>
      <c r="B49" s="20"/>
      <c r="C49" s="3"/>
    </row>
    <row r="51" spans="1:7" ht="18.75" x14ac:dyDescent="0.3">
      <c r="A51" s="5" t="s">
        <v>21</v>
      </c>
    </row>
    <row r="52" spans="1:7" ht="15.75" x14ac:dyDescent="0.25">
      <c r="A52" s="24" t="s">
        <v>20</v>
      </c>
      <c r="B52" s="4"/>
      <c r="C52" s="3"/>
    </row>
    <row r="53" spans="1:7" ht="15.75" x14ac:dyDescent="0.25">
      <c r="A53" s="6" t="s">
        <v>22</v>
      </c>
      <c r="B53" s="7" t="b">
        <v>1</v>
      </c>
      <c r="C53" s="7" t="b">
        <v>1</v>
      </c>
      <c r="D53" s="7" t="b">
        <v>0</v>
      </c>
      <c r="E53" s="7" t="b">
        <v>0</v>
      </c>
      <c r="F53" s="25" t="s">
        <v>18</v>
      </c>
      <c r="G53" s="7"/>
    </row>
    <row r="54" spans="1:7" ht="15.75" x14ac:dyDescent="0.25">
      <c r="A54" s="8"/>
      <c r="B54" s="9" t="s">
        <v>4</v>
      </c>
      <c r="C54" s="10" t="s">
        <v>1</v>
      </c>
      <c r="D54" s="9" t="s">
        <v>4</v>
      </c>
      <c r="E54" s="10" t="s">
        <v>1</v>
      </c>
      <c r="F54" s="9" t="s">
        <v>4</v>
      </c>
      <c r="G54" s="10" t="s">
        <v>1</v>
      </c>
    </row>
    <row r="55" spans="1:7" ht="15.75" x14ac:dyDescent="0.25">
      <c r="A55" s="11" t="s">
        <v>8</v>
      </c>
      <c r="B55" s="12">
        <v>0.29396491392233071</v>
      </c>
      <c r="C55" s="13" t="str">
        <f>CONCATENATE(TEXT((B55*100)-(SQRT((((B55*100)*(100-(B55*100)))/B64))*1.96),"0.0")," to ",TEXT((B55*100)+(SQRT((((B55*100)*(100-(B55*100)))/B64))*1.96),"0.0"))</f>
        <v>26.2 to 32.6</v>
      </c>
      <c r="D55" s="26">
        <v>0.60742825765478459</v>
      </c>
      <c r="E55" s="28" t="str">
        <f>CONCATENATE(TEXT((D55*100)-(SQRT((((D55*100)*(100-(D55*100)))/D64))*1.96),"0.0")," to ",TEXT((D55*100)+(SQRT((((D55*100)*(100-(D55*100)))/D64))*1.96),"0.0"))</f>
        <v>57.3 to 64.2</v>
      </c>
      <c r="F55" s="12">
        <v>9.8606828422884707E-2</v>
      </c>
      <c r="G55" s="13" t="str">
        <f>CONCATENATE(TEXT((F55*100)-(SQRT((((F55*100)*(100-(F55*100)))/F64))*1.96),"0.0")," to ",TEXT((F55*100)+(SQRT((((F55*100)*(100-(F55*100)))/F64))*1.96),"0.0"))</f>
        <v>7.8 to 12.0</v>
      </c>
    </row>
    <row r="56" spans="1:7" ht="15.75" x14ac:dyDescent="0.25">
      <c r="A56" s="11" t="s">
        <v>9</v>
      </c>
      <c r="B56" s="12">
        <v>0.1962138171350539</v>
      </c>
      <c r="C56" s="14" t="str">
        <f>CONCATENATE(TEXT((B56*100)-(SQRT((((B56*100)*(100-(B56*100)))/B64))*1.96),"0.0")," to ",TEXT((B56*100)+(SQRT((((B56*100)*(100-(B56*100)))/B64))*1.96),"0.0"))</f>
        <v>16.8 to 22.4</v>
      </c>
      <c r="D56" s="26">
        <v>0.47064534717239037</v>
      </c>
      <c r="E56" s="29" t="str">
        <f>CONCATENATE(TEXT((D56*100)-(SQRT((((D56*100)*(100-(D56*100)))/D64))*1.96),"0.0")," to ",TEXT((D56*100)+(SQRT((((D56*100)*(100-(D56*100)))/D64))*1.96),"0.0"))</f>
        <v>43.5 to 50.6</v>
      </c>
      <c r="F56" s="12">
        <v>0.3331408356925557</v>
      </c>
      <c r="G56" s="14" t="str">
        <f>CONCATENATE(TEXT((F56*100)-(SQRT((((F56*100)*(100-(F56*100)))/F64))*1.96),"0.0")," to ",TEXT((F56*100)+(SQRT((((F56*100)*(100-(F56*100)))/F64))*1.96),"0.0"))</f>
        <v>30.0 to 36.6</v>
      </c>
    </row>
    <row r="57" spans="1:7" ht="15.75" x14ac:dyDescent="0.25">
      <c r="A57" s="11" t="s">
        <v>10</v>
      </c>
      <c r="B57" s="12">
        <v>0.17412308130284329</v>
      </c>
      <c r="C57" s="14" t="str">
        <f>CONCATENATE(TEXT((B57*100)-(SQRT((((B57*100)*(100-(B57*100)))/B64))*1.96),"0.0")," to ",TEXT((B57*100)+(SQRT((((B57*100)*(100-(B57*100)))/B64))*1.96),"0.0"))</f>
        <v>14.7 to 20.1</v>
      </c>
      <c r="D57" s="26">
        <v>0.40434493919719439</v>
      </c>
      <c r="E57" s="29" t="str">
        <f>CONCATENATE(TEXT((D57*100)-(SQRT((((D57*100)*(100-(D57*100)))/D64))*1.96),"0.0")," to ",TEXT((D57*100)+(SQRT((((D57*100)*(100-(D57*100)))/D64))*1.96),"0.0"))</f>
        <v>37.0 to 43.9</v>
      </c>
      <c r="F57" s="12">
        <v>0.42153197949996235</v>
      </c>
      <c r="G57" s="14" t="str">
        <f>CONCATENATE(TEXT((F57*100)-(SQRT((((F57*100)*(100-(F57*100)))/F64))*1.96),"0.0")," to ",TEXT((F57*100)+(SQRT((((F57*100)*(100-(F57*100)))/F64))*1.96),"0.0"))</f>
        <v>38.7 to 45.6</v>
      </c>
    </row>
    <row r="58" spans="1:7" ht="15.75" x14ac:dyDescent="0.25">
      <c r="A58" s="11" t="s">
        <v>11</v>
      </c>
      <c r="B58" s="12">
        <v>0.12979612828310141</v>
      </c>
      <c r="C58" s="14" t="str">
        <f>CONCATENATE(TEXT((B58*100)-(SQRT((((B58*100)*(100-(B58*100)))/B64))*1.96),"0.0")," to ",TEXT((B58*100)+(SQRT((((B58*100)*(100-(B58*100)))/B64))*1.96),"0.0"))</f>
        <v>10.6 to 15.4</v>
      </c>
      <c r="D58" s="26">
        <v>0.45978799029364692</v>
      </c>
      <c r="E58" s="29" t="str">
        <f>CONCATENATE(TEXT((D58*100)-(SQRT((((D58*100)*(100-(D58*100)))/D64))*1.96),"0.0")," to ",TEXT((D58*100)+(SQRT((((D58*100)*(100-(D58*100)))/D64))*1.96),"0.0"))</f>
        <v>42.5 to 49.5</v>
      </c>
      <c r="F58" s="12">
        <v>0.41041588142325169</v>
      </c>
      <c r="G58" s="14" t="str">
        <f>CONCATENATE(TEXT((F58*100)-(SQRT((((F58*100)*(100-(F58*100)))/F64))*1.96),"0.0")," to ",TEXT((F58*100)+(SQRT((((F58*100)*(100-(F58*100)))/F64))*1.96),"0.0"))</f>
        <v>37.6 to 44.5</v>
      </c>
    </row>
    <row r="59" spans="1:7" ht="15.75" x14ac:dyDescent="0.25">
      <c r="A59" s="11" t="s">
        <v>12</v>
      </c>
      <c r="B59" s="12">
        <v>7.4619728716944944E-2</v>
      </c>
      <c r="C59" s="14" t="str">
        <f>CONCATENATE(TEXT((B59*100)-(SQRT((((B59*100)*(100-(B59*100)))/B64))*1.96),"0.0")," to ",TEXT((B59*100)+(SQRT((((B59*100)*(100-(B59*100)))/B64))*1.96),"0.0"))</f>
        <v>5.6 to 9.3</v>
      </c>
      <c r="D59" s="26">
        <v>0.56822447865774661</v>
      </c>
      <c r="E59" s="29" t="str">
        <f>CONCATENATE(TEXT((D59*100)-(SQRT((((D59*100)*(100-(D59*100)))/D64))*1.96),"0.0")," to ",TEXT((D59*100)+(SQRT((((D59*100)*(100-(D59*100)))/D64))*1.96),"0.0"))</f>
        <v>53.3 to 60.3</v>
      </c>
      <c r="F59" s="12">
        <v>0.35715579262530839</v>
      </c>
      <c r="G59" s="14" t="str">
        <f>CONCATENATE(TEXT((F59*100)-(SQRT((((F59*100)*(100-(F59*100)))/F64))*1.96),"0.0")," to ",TEXT((F59*100)+(SQRT((((F59*100)*(100-(F59*100)))/F64))*1.96),"0.0"))</f>
        <v>32.3 to 39.1</v>
      </c>
    </row>
    <row r="60" spans="1:7" ht="15.75" x14ac:dyDescent="0.25">
      <c r="A60" s="11" t="s">
        <v>13</v>
      </c>
      <c r="B60" s="12">
        <v>0.14293772823594919</v>
      </c>
      <c r="C60" s="14" t="str">
        <f>CONCATENATE(TEXT((B60*100)-(SQRT((((B60*100)*(100-(B60*100)))/B64))*1.96),"0.0")," to ",TEXT((B60*100)+(SQRT((((B60*100)*(100-(B60*100)))/B64))*1.96),"0.0"))</f>
        <v>11.8 to 16.8</v>
      </c>
      <c r="D60" s="26">
        <v>0.48036768423755866</v>
      </c>
      <c r="E60" s="29" t="str">
        <f>CONCATENATE(TEXT((D60*100)-(SQRT((((D60*100)*(100-(D60*100)))/D64))*1.96),"0.0")," to ",TEXT((D60*100)+(SQRT((((D60*100)*(100-(D60*100)))/D64))*1.96),"0.0"))</f>
        <v>44.5 to 51.6</v>
      </c>
      <c r="F60" s="12">
        <v>0.37669458752649215</v>
      </c>
      <c r="G60" s="14" t="str">
        <f>CONCATENATE(TEXT((F60*100)-(SQRT((((F60*100)*(100-(F60*100)))/F64))*1.96),"0.0")," to ",TEXT((F60*100)+(SQRT((((F60*100)*(100-(F60*100)))/F64))*1.96),"0.0"))</f>
        <v>34.2 to 41.1</v>
      </c>
    </row>
    <row r="61" spans="1:7" ht="15.75" x14ac:dyDescent="0.25">
      <c r="A61" s="11" t="s">
        <v>14</v>
      </c>
      <c r="B61" s="12">
        <v>0.24230677105266235</v>
      </c>
      <c r="C61" s="14" t="str">
        <f>CONCATENATE(TEXT((B61*100)-(SQRT((((B61*100)*(100-(B61*100)))/B64))*1.96),"0.0")," to ",TEXT((B61*100)+(SQRT((((B61*100)*(100-(B61*100)))/B64))*1.96),"0.0"))</f>
        <v>21.2 to 27.3</v>
      </c>
      <c r="D61" s="26">
        <v>0.53054042049305306</v>
      </c>
      <c r="E61" s="29" t="str">
        <f>CONCATENATE(TEXT((D61*100)-(SQRT((((D61*100)*(100-(D61*100)))/D64))*1.96),"0.0")," to ",TEXT((D61*100)+(SQRT((((D61*100)*(100-(D61*100)))/D64))*1.96),"0.0"))</f>
        <v>49.5 to 56.6</v>
      </c>
      <c r="F61" s="12">
        <v>0.22715280845428465</v>
      </c>
      <c r="G61" s="14" t="str">
        <f>CONCATENATE(TEXT((F61*100)-(SQRT((((F61*100)*(100-(F61*100)))/F64))*1.96),"0.0")," to ",TEXT((F61*100)+(SQRT((((F61*100)*(100-(F61*100)))/F64))*1.96),"0.0"))</f>
        <v>19.8 to 25.7</v>
      </c>
    </row>
    <row r="62" spans="1:7" ht="15.75" x14ac:dyDescent="0.25">
      <c r="A62" s="15" t="s">
        <v>15</v>
      </c>
      <c r="B62" s="16">
        <v>0.12159042022634864</v>
      </c>
      <c r="C62" s="14" t="str">
        <f>CONCATENATE(TEXT((B62*100)-(SQRT((((B62*100)*(100-(B62*100)))/B64))*1.96),"0.0")," to ",TEXT((B62*100)+(SQRT((((B62*100)*(100-(B62*100)))/B64))*1.96),"0.0"))</f>
        <v>9.9 to 14.5</v>
      </c>
      <c r="D62" s="17">
        <v>0.701539121070611</v>
      </c>
      <c r="E62" s="29" t="str">
        <f>CONCATENATE(TEXT((D62*100)-(SQRT((((D62*100)*(100-(D62*100)))/D64))*1.96),"0.0")," to ",TEXT((D62*100)+(SQRT((((D62*100)*(100-(D62*100)))/D64))*1.96),"0.0"))</f>
        <v>66.9 to 73.4</v>
      </c>
      <c r="F62" s="16">
        <v>0.1768704587030403</v>
      </c>
      <c r="G62" s="14" t="str">
        <f>CONCATENATE(TEXT((F62*100)-(SQRT((((F62*100)*(100-(F62*100)))/F64))*1.96),"0.0")," to ",TEXT((F62*100)+(SQRT((((F62*100)*(100-(F62*100)))/F64))*1.96),"0.0"))</f>
        <v>15.0 to 20.4</v>
      </c>
    </row>
    <row r="63" spans="1:7" ht="15.75" x14ac:dyDescent="0.25">
      <c r="A63" s="15" t="s">
        <v>16</v>
      </c>
      <c r="B63" s="16">
        <v>0.21626015012433758</v>
      </c>
      <c r="C63" s="14" t="str">
        <f>CONCATENATE(TEXT((B63*100)-(SQRT((((B63*100)*(100-(B63*100)))/B64))*1.96),"0.0")," to ",TEXT((B63*100)+(SQRT((((B63*100)*(100-(B63*100)))/B64))*1.96),"0.0"))</f>
        <v>18.7 to 24.5</v>
      </c>
      <c r="D63" s="17">
        <v>0.62154763171840455</v>
      </c>
      <c r="E63" s="29" t="str">
        <f>CONCATENATE(TEXT((D63*100)-(SQRT((((D63*100)*(100-(D63*100)))/D64))*1.96),"0.0")," to ",TEXT((D63*100)+(SQRT((((D63*100)*(100-(D63*100)))/D64))*1.96),"0.0"))</f>
        <v>58.7 to 65.6</v>
      </c>
      <c r="F63" s="16">
        <v>0.16219221815725793</v>
      </c>
      <c r="G63" s="14" t="str">
        <f>CONCATENATE(TEXT((F63*100)-(SQRT((((F63*100)*(100-(F63*100)))/F64))*1.96),"0.0")," to ",TEXT((F63*100)+(SQRT((((F63*100)*(100-(F63*100)))/F64))*1.96),"0.0"))</f>
        <v>13.6 to 18.8</v>
      </c>
    </row>
    <row r="64" spans="1:7" ht="15.75" x14ac:dyDescent="0.25">
      <c r="A64" s="21" t="s">
        <v>2</v>
      </c>
      <c r="B64" s="22">
        <v>771</v>
      </c>
      <c r="C64" s="23"/>
      <c r="D64" s="27">
        <v>771</v>
      </c>
      <c r="E64" s="23"/>
      <c r="F64" s="22">
        <v>771</v>
      </c>
      <c r="G64" s="23"/>
    </row>
    <row r="66" spans="1:7" ht="15.75" x14ac:dyDescent="0.25">
      <c r="A66" s="6" t="s">
        <v>23</v>
      </c>
      <c r="B66" s="7" t="b">
        <v>1</v>
      </c>
      <c r="C66" s="7" t="b">
        <v>1</v>
      </c>
      <c r="D66" s="7" t="b">
        <v>0</v>
      </c>
      <c r="E66" s="7" t="b">
        <v>0</v>
      </c>
      <c r="F66" s="25" t="s">
        <v>18</v>
      </c>
      <c r="G66" s="7"/>
    </row>
    <row r="67" spans="1:7" ht="15.75" x14ac:dyDescent="0.25">
      <c r="A67" s="8"/>
      <c r="B67" s="9" t="s">
        <v>4</v>
      </c>
      <c r="C67" s="10" t="s">
        <v>1</v>
      </c>
      <c r="D67" s="9" t="s">
        <v>4</v>
      </c>
      <c r="E67" s="10" t="s">
        <v>1</v>
      </c>
      <c r="F67" s="9" t="s">
        <v>4</v>
      </c>
      <c r="G67" s="10" t="s">
        <v>1</v>
      </c>
    </row>
    <row r="68" spans="1:7" ht="15.75" x14ac:dyDescent="0.25">
      <c r="A68" s="11" t="s">
        <v>8</v>
      </c>
      <c r="B68" s="12">
        <v>0.23549825462445639</v>
      </c>
      <c r="C68" s="13" t="str">
        <f>CONCATENATE(TEXT((B68*100)-(SQRT((((B68*100)*(100-(B68*100)))/B77))*1.96),"0.0")," to ",TEXT((B68*100)+(SQRT((((B68*100)*(100-(B68*100)))/B77))*1.96),"0.0"))</f>
        <v>21.2 to 25.9</v>
      </c>
      <c r="D68" s="26">
        <v>0.68251172572529872</v>
      </c>
      <c r="E68" s="28" t="str">
        <f>CONCATENATE(TEXT((D68*100)-(SQRT((((D68*100)*(100-(D68*100)))/D77))*1.96),"0.0")," to ",TEXT((D68*100)+(SQRT((((D68*100)*(100-(D68*100)))/D77))*1.96),"0.0"))</f>
        <v>65.7 to 70.8</v>
      </c>
      <c r="F68" s="12">
        <v>8.1990019650244883E-2</v>
      </c>
      <c r="G68" s="13" t="str">
        <f>CONCATENATE(TEXT((F68*100)-(SQRT((((F68*100)*(100-(F68*100)))/F77))*1.96),"0.0")," to ",TEXT((F68*100)+(SQRT((((F68*100)*(100-(F68*100)))/F77))*1.96),"0.0"))</f>
        <v>6.7 to 9.7</v>
      </c>
    </row>
    <row r="69" spans="1:7" ht="15.75" x14ac:dyDescent="0.25">
      <c r="A69" s="11" t="s">
        <v>9</v>
      </c>
      <c r="B69" s="12">
        <v>0.19039217265629602</v>
      </c>
      <c r="C69" s="14" t="str">
        <f>CONCATENATE(TEXT((B69*100)-(SQRT((((B69*100)*(100-(B69*100)))/B77))*1.96),"0.0")," to ",TEXT((B69*100)+(SQRT((((B69*100)*(100-(B69*100)))/B77))*1.96),"0.0"))</f>
        <v>16.8 to 21.2</v>
      </c>
      <c r="D69" s="26">
        <v>0.64597127838780077</v>
      </c>
      <c r="E69" s="29" t="str">
        <f>CONCATENATE(TEXT((D69*100)-(SQRT((((D69*100)*(100-(D69*100)))/D77))*1.96),"0.0")," to ",TEXT((D69*100)+(SQRT((((D69*100)*(100-(D69*100)))/D77))*1.96),"0.0"))</f>
        <v>61.9 to 67.3</v>
      </c>
      <c r="F69" s="12">
        <v>0.16363654895590318</v>
      </c>
      <c r="G69" s="14" t="str">
        <f>CONCATENATE(TEXT((F69*100)-(SQRT((((F69*100)*(100-(F69*100)))/F77))*1.96),"0.0")," to ",TEXT((F69*100)+(SQRT((((F69*100)*(100-(F69*100)))/F77))*1.96),"0.0"))</f>
        <v>14.3 to 18.4</v>
      </c>
    </row>
    <row r="70" spans="1:7" ht="15.75" x14ac:dyDescent="0.25">
      <c r="A70" s="11" t="s">
        <v>10</v>
      </c>
      <c r="B70" s="12">
        <v>0.1793890668487606</v>
      </c>
      <c r="C70" s="14" t="str">
        <f>CONCATENATE(TEXT((B70*100)-(SQRT((((B70*100)*(100-(B70*100)))/B77))*1.96),"0.0")," to ",TEXT((B70*100)+(SQRT((((B70*100)*(100-(B70*100)))/B77))*1.96),"0.0"))</f>
        <v>15.8 to 20.1</v>
      </c>
      <c r="D70" s="26">
        <v>0.54911153689412029</v>
      </c>
      <c r="E70" s="29" t="str">
        <f>CONCATENATE(TEXT((D70*100)-(SQRT((((D70*100)*(100-(D70*100)))/D77))*1.96),"0.0")," to ",TEXT((D70*100)+(SQRT((((D70*100)*(100-(D70*100)))/D77))*1.96),"0.0"))</f>
        <v>52.1 to 57.7</v>
      </c>
      <c r="F70" s="12">
        <v>0.27149939625711916</v>
      </c>
      <c r="G70" s="14" t="str">
        <f>CONCATENATE(TEXT((F70*100)-(SQRT((((F70*100)*(100-(F70*100)))/F77))*1.96),"0.0")," to ",TEXT((F70*100)+(SQRT((((F70*100)*(100-(F70*100)))/F77))*1.96),"0.0"))</f>
        <v>24.7 to 29.6</v>
      </c>
    </row>
    <row r="71" spans="1:7" ht="15.75" x14ac:dyDescent="0.25">
      <c r="A71" s="11" t="s">
        <v>11</v>
      </c>
      <c r="B71" s="12">
        <v>9.9889544950098899E-2</v>
      </c>
      <c r="C71" s="14" t="str">
        <f>CONCATENATE(TEXT((B71*100)-(SQRT((((B71*100)*(100-(B71*100)))/B77))*1.96),"0.0")," to ",TEXT((B71*100)+(SQRT((((B71*100)*(100-(B71*100)))/B77))*1.96),"0.0"))</f>
        <v>8.3 to 11.7</v>
      </c>
      <c r="D71" s="26">
        <v>0.56223503210363046</v>
      </c>
      <c r="E71" s="29" t="str">
        <f>CONCATENATE(TEXT((D71*100)-(SQRT((((D71*100)*(100-(D71*100)))/D77))*1.96),"0.0")," to ",TEXT((D71*100)+(SQRT((((D71*100)*(100-(D71*100)))/D77))*1.96),"0.0"))</f>
        <v>53.5 to 59.0</v>
      </c>
      <c r="F71" s="12">
        <v>0.3378754229462706</v>
      </c>
      <c r="G71" s="14" t="str">
        <f>CONCATENATE(TEXT((F71*100)-(SQRT((((F71*100)*(100-(F71*100)))/F77))*1.96),"0.0")," to ",TEXT((F71*100)+(SQRT((((F71*100)*(100-(F71*100)))/F77))*1.96),"0.0"))</f>
        <v>31.1 to 36.4</v>
      </c>
    </row>
    <row r="72" spans="1:7" ht="15.75" x14ac:dyDescent="0.25">
      <c r="A72" s="11" t="s">
        <v>12</v>
      </c>
      <c r="B72" s="12">
        <v>6.9962328953826744E-2</v>
      </c>
      <c r="C72" s="14" t="str">
        <f>CONCATENATE(TEXT((B72*100)-(SQRT((((B72*100)*(100-(B72*100)))/B77))*1.96),"0.0")," to ",TEXT((B72*100)+(SQRT((((B72*100)*(100-(B72*100)))/B77))*1.96),"0.0"))</f>
        <v>5.6 to 8.4</v>
      </c>
      <c r="D72" s="26">
        <v>0.68274631022848087</v>
      </c>
      <c r="E72" s="29" t="str">
        <f>CONCATENATE(TEXT((D72*100)-(SQRT((((D72*100)*(100-(D72*100)))/D77))*1.96),"0.0")," to ",TEXT((D72*100)+(SQRT((((D72*100)*(100-(D72*100)))/D77))*1.96),"0.0"))</f>
        <v>65.7 to 70.9</v>
      </c>
      <c r="F72" s="12">
        <v>0.24729136081769243</v>
      </c>
      <c r="G72" s="14" t="str">
        <f>CONCATENATE(TEXT((F72*100)-(SQRT((((F72*100)*(100-(F72*100)))/F77))*1.96),"0.0")," to ",TEXT((F72*100)+(SQRT((((F72*100)*(100-(F72*100)))/F77))*1.96),"0.0"))</f>
        <v>22.3 to 27.1</v>
      </c>
    </row>
    <row r="73" spans="1:7" ht="15.75" x14ac:dyDescent="0.25">
      <c r="A73" s="11" t="s">
        <v>13</v>
      </c>
      <c r="B73" s="12">
        <v>0.14302374630827999</v>
      </c>
      <c r="C73" s="14" t="str">
        <f>CONCATENATE(TEXT((B73*100)-(SQRT((((B73*100)*(100-(B73*100)))/B77))*1.96),"0.0")," to ",TEXT((B73*100)+(SQRT((((B73*100)*(100-(B73*100)))/B77))*1.96),"0.0"))</f>
        <v>12.3 to 16.3</v>
      </c>
      <c r="D73" s="26">
        <v>0.6381422647117001</v>
      </c>
      <c r="E73" s="29" t="str">
        <f>CONCATENATE(TEXT((D73*100)-(SQRT((((D73*100)*(100-(D73*100)))/D77))*1.96),"0.0")," to ",TEXT((D73*100)+(SQRT((((D73*100)*(100-(D73*100)))/D77))*1.96),"0.0"))</f>
        <v>61.1 to 66.5</v>
      </c>
      <c r="F73" s="12">
        <v>0.21883398898001993</v>
      </c>
      <c r="G73" s="14" t="str">
        <f>CONCATENATE(TEXT((F73*100)-(SQRT((((F73*100)*(100-(F73*100)))/F77))*1.96),"0.0")," to ",TEXT((F73*100)+(SQRT((((F73*100)*(100-(F73*100)))/F77))*1.96),"0.0"))</f>
        <v>19.6 to 24.2</v>
      </c>
    </row>
    <row r="74" spans="1:7" ht="15.75" x14ac:dyDescent="0.25">
      <c r="A74" s="11" t="s">
        <v>14</v>
      </c>
      <c r="B74" s="12">
        <v>0.18745871006405421</v>
      </c>
      <c r="C74" s="14" t="str">
        <f>CONCATENATE(TEXT((B74*100)-(SQRT((((B74*100)*(100-(B74*100)))/B77))*1.96),"0.0")," to ",TEXT((B74*100)+(SQRT((((B74*100)*(100-(B74*100)))/B77))*1.96),"0.0"))</f>
        <v>16.6 to 20.9</v>
      </c>
      <c r="D74" s="26">
        <v>0.65643191846102344</v>
      </c>
      <c r="E74" s="29" t="str">
        <f>CONCATENATE(TEXT((D74*100)-(SQRT((((D74*100)*(100-(D74*100)))/D77))*1.96),"0.0")," to ",TEXT((D74*100)+(SQRT((((D74*100)*(100-(D74*100)))/D77))*1.96),"0.0"))</f>
        <v>63.0 to 68.3</v>
      </c>
      <c r="F74" s="12">
        <v>0.15610937147492232</v>
      </c>
      <c r="G74" s="14" t="str">
        <f>CONCATENATE(TEXT((F74*100)-(SQRT((((F74*100)*(100-(F74*100)))/F77))*1.96),"0.0")," to ",TEXT((F74*100)+(SQRT((((F74*100)*(100-(F74*100)))/F77))*1.96),"0.0"))</f>
        <v>13.6 to 17.6</v>
      </c>
    </row>
    <row r="75" spans="1:7" ht="15.75" x14ac:dyDescent="0.25">
      <c r="A75" s="15" t="s">
        <v>15</v>
      </c>
      <c r="B75" s="16">
        <v>8.7388435670217396E-2</v>
      </c>
      <c r="C75" s="14" t="str">
        <f>CONCATENATE(TEXT((B75*100)-(SQRT((((B75*100)*(100-(B75*100)))/B77))*1.96),"0.0")," to ",TEXT((B75*100)+(SQRT((((B75*100)*(100-(B75*100)))/B77))*1.96),"0.0"))</f>
        <v>7.2 to 10.3</v>
      </c>
      <c r="D75" s="17">
        <v>0.75339786596585123</v>
      </c>
      <c r="E75" s="29" t="str">
        <f>CONCATENATE(TEXT((D75*100)-(SQRT((((D75*100)*(100-(D75*100)))/D77))*1.96),"0.0")," to ",TEXT((D75*100)+(SQRT((((D75*100)*(100-(D75*100)))/D77))*1.96),"0.0"))</f>
        <v>72.9 to 77.7</v>
      </c>
      <c r="F75" s="16">
        <v>0.1592136983639314</v>
      </c>
      <c r="G75" s="14" t="str">
        <f>CONCATENATE(TEXT((F75*100)-(SQRT((((F75*100)*(100-(F75*100)))/F77))*1.96),"0.0")," to ",TEXT((F75*100)+(SQRT((((F75*100)*(100-(F75*100)))/F77))*1.96),"0.0"))</f>
        <v>13.9 to 18.0</v>
      </c>
    </row>
    <row r="76" spans="1:7" ht="15.75" x14ac:dyDescent="0.25">
      <c r="A76" s="15" t="s">
        <v>16</v>
      </c>
      <c r="B76" s="16">
        <v>0.15245852272793403</v>
      </c>
      <c r="C76" s="14" t="str">
        <f>CONCATENATE(TEXT((B76*100)-(SQRT((((B76*100)*(100-(B76*100)))/B77))*1.96),"0.0")," to ",TEXT((B76*100)+(SQRT((((B76*100)*(100-(B76*100)))/B77))*1.96),"0.0"))</f>
        <v>13.2 to 17.3</v>
      </c>
      <c r="D76" s="17">
        <v>0.72515893235643536</v>
      </c>
      <c r="E76" s="29" t="str">
        <f>CONCATENATE(TEXT((D76*100)-(SQRT((((D76*100)*(100-(D76*100)))/D77))*1.96),"0.0")," to ",TEXT((D76*100)+(SQRT((((D76*100)*(100-(D76*100)))/D77))*1.96),"0.0"))</f>
        <v>70.0 to 75.0</v>
      </c>
      <c r="F76" s="16">
        <v>0.12238254491563061</v>
      </c>
      <c r="G76" s="14" t="str">
        <f>CONCATENATE(TEXT((F76*100)-(SQRT((((F76*100)*(100-(F76*100)))/F77))*1.96),"0.0")," to ",TEXT((F76*100)+(SQRT((((F76*100)*(100-(F76*100)))/F77))*1.96),"0.0"))</f>
        <v>10.4 to 14.1</v>
      </c>
    </row>
    <row r="77" spans="1:7" ht="15.75" x14ac:dyDescent="0.25">
      <c r="A77" s="21" t="s">
        <v>2</v>
      </c>
      <c r="B77" s="22">
        <v>1234</v>
      </c>
      <c r="C77" s="23"/>
      <c r="D77" s="27">
        <v>1234</v>
      </c>
      <c r="E77" s="23"/>
      <c r="F77" s="22">
        <v>1234</v>
      </c>
      <c r="G77" s="23"/>
    </row>
    <row r="78" spans="1:7" ht="15.75" x14ac:dyDescent="0.25">
      <c r="A78" s="18" t="s">
        <v>3</v>
      </c>
      <c r="B78" s="3"/>
      <c r="C78" s="3"/>
    </row>
    <row r="79" spans="1:7" ht="15.75" x14ac:dyDescent="0.25">
      <c r="A79" s="19" t="s">
        <v>95</v>
      </c>
      <c r="B79" s="20"/>
      <c r="C79" s="3"/>
    </row>
    <row r="80" spans="1:7" x14ac:dyDescent="0.25">
      <c r="A80" t="s">
        <v>24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8.5703125" customWidth="1"/>
    <col min="3" max="3" width="25.42578125" customWidth="1"/>
  </cols>
  <sheetData>
    <row r="1" spans="1:3" ht="21" x14ac:dyDescent="0.35">
      <c r="A1" s="1" t="s">
        <v>27</v>
      </c>
    </row>
    <row r="2" spans="1:3" x14ac:dyDescent="0.25">
      <c r="A2" s="30"/>
    </row>
    <row r="3" spans="1:3" ht="18.75" x14ac:dyDescent="0.3">
      <c r="A3" s="5" t="s">
        <v>27</v>
      </c>
      <c r="B3" s="4"/>
      <c r="C3" s="3"/>
    </row>
    <row r="4" spans="1:3" ht="15.75" customHeight="1" x14ac:dyDescent="0.25">
      <c r="A4" s="6" t="s">
        <v>0</v>
      </c>
      <c r="B4" s="7" t="s">
        <v>25</v>
      </c>
      <c r="C4" s="7" t="s">
        <v>25</v>
      </c>
    </row>
    <row r="5" spans="1:3" ht="15.75" x14ac:dyDescent="0.25">
      <c r="A5" s="8"/>
      <c r="B5" s="9"/>
      <c r="C5" s="10" t="s">
        <v>1</v>
      </c>
    </row>
    <row r="6" spans="1:3" ht="15.75" x14ac:dyDescent="0.25">
      <c r="A6" s="31" t="s">
        <v>29</v>
      </c>
      <c r="B6" s="12">
        <v>9.4044860434548058E-2</v>
      </c>
      <c r="C6" s="13" t="str">
        <f>CONCATENATE(TEXT((B6*100)-(SQRT((((B6*100)*(100-(B6*100)))/B9))*1.96),"0.0")," to ",TEXT((B6*100)+(SQRT((((B6*100)*(100-(B6*100)))/B9))*1.96),"0.0"))</f>
        <v>8.1 to 10.7</v>
      </c>
    </row>
    <row r="7" spans="1:3" ht="15.75" x14ac:dyDescent="0.25">
      <c r="A7" s="33" t="s">
        <v>30</v>
      </c>
      <c r="B7" s="16">
        <v>0.90595513956545237</v>
      </c>
      <c r="C7" s="34" t="str">
        <f>CONCATENATE(TEXT((B7*100)-(SQRT((((B7*100)*(100-(B7*100)))/B9))*1.96),"0.0")," to ",TEXT((B7*100)+(SQRT((((B7*100)*(100-(B7*100)))/B9))*1.96),"0.0"))</f>
        <v>89.3 to 91.9</v>
      </c>
    </row>
    <row r="8" spans="1:3" ht="15.75" x14ac:dyDescent="0.25">
      <c r="A8" s="15" t="s">
        <v>26</v>
      </c>
      <c r="B8" s="35">
        <v>1</v>
      </c>
      <c r="C8" s="37"/>
    </row>
    <row r="9" spans="1:3" ht="15.75" customHeight="1" x14ac:dyDescent="0.25">
      <c r="A9" s="38" t="s">
        <v>2</v>
      </c>
      <c r="B9" s="39">
        <v>1963</v>
      </c>
      <c r="C9" s="41"/>
    </row>
    <row r="10" spans="1:3" ht="15.75" x14ac:dyDescent="0.25">
      <c r="A10" s="18" t="s">
        <v>3</v>
      </c>
      <c r="C10" s="3"/>
    </row>
    <row r="11" spans="1:3" ht="15.75" customHeight="1" x14ac:dyDescent="0.25">
      <c r="A11" s="19" t="s">
        <v>95</v>
      </c>
      <c r="C11" s="3"/>
    </row>
    <row r="12" spans="1:3" ht="15.75" x14ac:dyDescent="0.25">
      <c r="A12" s="3"/>
      <c r="C1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44.140625" customWidth="1"/>
    <col min="3" max="3" width="25.140625" customWidth="1"/>
    <col min="5" max="5" width="25.140625" customWidth="1"/>
    <col min="7" max="7" width="25.140625" customWidth="1"/>
  </cols>
  <sheetData>
    <row r="1" spans="1:7" ht="21" x14ac:dyDescent="0.35">
      <c r="A1" s="1" t="s">
        <v>38</v>
      </c>
    </row>
    <row r="2" spans="1:7" ht="15.75" x14ac:dyDescent="0.25">
      <c r="A2" s="2"/>
      <c r="B2" s="3"/>
    </row>
    <row r="3" spans="1:7" ht="18.75" x14ac:dyDescent="0.3">
      <c r="A3" s="5" t="s">
        <v>38</v>
      </c>
      <c r="B3" s="4"/>
      <c r="C3" s="3"/>
    </row>
    <row r="4" spans="1:7" ht="15.75" x14ac:dyDescent="0.25">
      <c r="A4" s="6"/>
      <c r="B4" s="7" t="s">
        <v>35</v>
      </c>
      <c r="C4" s="7" t="s">
        <v>35</v>
      </c>
      <c r="D4" s="7" t="s">
        <v>36</v>
      </c>
      <c r="E4" s="7" t="s">
        <v>36</v>
      </c>
      <c r="F4" s="7" t="s">
        <v>0</v>
      </c>
      <c r="G4" s="7" t="s">
        <v>0</v>
      </c>
    </row>
    <row r="5" spans="1:7" ht="15.75" x14ac:dyDescent="0.25">
      <c r="A5" s="8"/>
      <c r="B5" s="9" t="s">
        <v>4</v>
      </c>
      <c r="C5" s="10" t="s">
        <v>1</v>
      </c>
      <c r="D5" s="9" t="s">
        <v>4</v>
      </c>
      <c r="E5" s="10" t="s">
        <v>1</v>
      </c>
      <c r="F5" s="9" t="s">
        <v>4</v>
      </c>
      <c r="G5" s="10" t="s">
        <v>1</v>
      </c>
    </row>
    <row r="6" spans="1:7" ht="15.75" x14ac:dyDescent="0.25">
      <c r="A6" s="11" t="s">
        <v>33</v>
      </c>
      <c r="B6" s="12">
        <v>0.65496078786808398</v>
      </c>
      <c r="C6" s="13" t="str">
        <f>CONCATENATE(TEXT((B6*100)-(SQRT((((B6*100)*(100-(B6*100)))/B12))*1.96),"0.0")," to ",TEXT((B6*100)+(SQRT((((B6*100)*(100-(B6*100)))/B12))*1.96),"0.0"))</f>
        <v>62.1 to 68.9</v>
      </c>
      <c r="D6" s="12">
        <v>0.50792134542643486</v>
      </c>
      <c r="E6" s="13" t="str">
        <f>CONCATENATE(TEXT((D6*100)-(SQRT((((D6*100)*(100-(D6*100)))/D12))*1.96),"0.0")," to ",TEXT((D6*100)+(SQRT((((D6*100)*(100-(D6*100)))/D12))*1.96),"0.0"))</f>
        <v>48.0 to 53.6</v>
      </c>
      <c r="F6" s="26">
        <v>0.58061197392254105</v>
      </c>
      <c r="G6" s="28" t="str">
        <f>CONCATENATE(TEXT((F6*100)-(SQRT((((F6*100)*(100-(F6*100)))/F12))*1.96),"0.0")," to ",TEXT((F6*100)+(SQRT((((F6*100)*(100-(F6*100)))/F12))*1.96),"0.0"))</f>
        <v>55.9 to 60.2</v>
      </c>
    </row>
    <row r="7" spans="1:7" ht="15.75" x14ac:dyDescent="0.25">
      <c r="A7" s="11" t="s">
        <v>37</v>
      </c>
      <c r="B7" s="12">
        <v>0.18164266281041713</v>
      </c>
      <c r="C7" s="14" t="str">
        <f>CONCATENATE(TEXT((B7*100)-(SQRT((((B7*100)*(100-(B7*100)))/B12))*1.96),"0.0")," to ",TEXT((B7*100)+(SQRT((((B7*100)*(100-(B7*100)))/B12))*1.96),"0.0"))</f>
        <v>15.4 to 20.9</v>
      </c>
      <c r="D7" s="12">
        <v>0.12404268290708542</v>
      </c>
      <c r="E7" s="14" t="str">
        <f>CONCATENATE(TEXT((D7*100)-(SQRT((((D7*100)*(100-(D7*100)))/D12))*1.96),"0.0")," to ",TEXT((D7*100)+(SQRT((((D7*100)*(100-(D7*100)))/D12))*1.96),"0.0"))</f>
        <v>10.6 to 14.3</v>
      </c>
      <c r="F7" s="26">
        <v>0.15251789113019737</v>
      </c>
      <c r="G7" s="29" t="str">
        <f>CONCATENATE(TEXT((F7*100)-(SQRT((((F7*100)*(100-(F7*100)))/F12))*1.96),"0.0")," to ",TEXT((F7*100)+(SQRT((((F7*100)*(100-(F7*100)))/F12))*1.96),"0.0"))</f>
        <v>13.7 to 16.8</v>
      </c>
    </row>
    <row r="8" spans="1:7" ht="15.75" x14ac:dyDescent="0.25">
      <c r="A8" s="11" t="s">
        <v>34</v>
      </c>
      <c r="B8" s="12">
        <v>3.2643433890877434E-2</v>
      </c>
      <c r="C8" s="14" t="str">
        <f>CONCATENATE(TEXT((B8*100)-(SQRT((((B8*100)*(100-(B8*100)))/B12))*1.96),"0.0")," to ",TEXT((B8*100)+(SQRT((((B8*100)*(100-(B8*100)))/B12))*1.96),"0.0"))</f>
        <v>2.0 to 4.5</v>
      </c>
      <c r="D8" s="12">
        <v>0.26003292557434898</v>
      </c>
      <c r="E8" s="14" t="str">
        <f>CONCATENATE(TEXT((D8*100)-(SQRT((((D8*100)*(100-(D8*100)))/D12))*1.96),"0.0")," to ",TEXT((D8*100)+(SQRT((((D8*100)*(100-(D8*100)))/D12))*1.96),"0.0"))</f>
        <v>23.5 to 28.5</v>
      </c>
      <c r="F8" s="26">
        <v>0.14762033212724537</v>
      </c>
      <c r="G8" s="29" t="str">
        <f>CONCATENATE(TEXT((F8*100)-(SQRT((((F8*100)*(100-(F8*100)))/F12))*1.96),"0.0")," to ",TEXT((F8*100)+(SQRT((((F8*100)*(100-(F8*100)))/F12))*1.96),"0.0"))</f>
        <v>13.2 to 16.3</v>
      </c>
    </row>
    <row r="9" spans="1:7" ht="15.75" x14ac:dyDescent="0.25">
      <c r="A9" s="15" t="s">
        <v>31</v>
      </c>
      <c r="B9" s="16">
        <v>9.667458149076387E-2</v>
      </c>
      <c r="C9" s="14" t="str">
        <f>CONCATENATE(TEXT((B9*100)-(SQRT((((B9*100)*(100-(B9*100)))/B12))*1.96),"0.0")," to ",TEXT((B9*100)+(SQRT((((B9*100)*(100-(B9*100)))/B12))*1.96),"0.0"))</f>
        <v>7.6 to 11.8</v>
      </c>
      <c r="D9" s="16">
        <v>6.3532806699568997E-2</v>
      </c>
      <c r="E9" s="14" t="str">
        <f>CONCATENATE(TEXT((D9*100)-(SQRT((((D9*100)*(100-(D9*100)))/D12))*1.96),"0.0")," to ",TEXT((D9*100)+(SQRT((((D9*100)*(100-(D9*100)))/D12))*1.96),"0.0"))</f>
        <v>5.0 to 7.7</v>
      </c>
      <c r="F9" s="17">
        <v>7.9916821757327228E-2</v>
      </c>
      <c r="G9" s="29" t="str">
        <f>CONCATENATE(TEXT((F9*100)-(SQRT((((F9*100)*(100-(F9*100)))/F12))*1.96),"0.0")," to ",TEXT((F9*100)+(SQRT((((F9*100)*(100-(F9*100)))/F12))*1.96),"0.0"))</f>
        <v>6.8 to 9.2</v>
      </c>
    </row>
    <row r="10" spans="1:7" ht="15.75" x14ac:dyDescent="0.25">
      <c r="A10" s="15" t="s">
        <v>32</v>
      </c>
      <c r="B10" s="16">
        <v>3.4078533939857075E-2</v>
      </c>
      <c r="C10" s="14" t="str">
        <f>CONCATENATE(TEXT((B10*100)-(SQRT((((B10*100)*(100-(B10*100)))/B12))*1.96),"0.0")," to ",TEXT((B10*100)+(SQRT((((B10*100)*(100-(B10*100)))/B12))*1.96),"0.0"))</f>
        <v>2.1 to 4.7</v>
      </c>
      <c r="D10" s="16">
        <v>4.447023939256229E-2</v>
      </c>
      <c r="E10" s="14" t="str">
        <f>CONCATENATE(TEXT((D10*100)-(SQRT((((D10*100)*(100-(D10*100)))/D12))*1.96),"0.0")," to ",TEXT((D10*100)+(SQRT((((D10*100)*(100-(D10*100)))/D12))*1.96),"0.0"))</f>
        <v>3.3 to 5.6</v>
      </c>
      <c r="F10" s="17">
        <v>3.9332981062686977E-2</v>
      </c>
      <c r="G10" s="29" t="str">
        <f>CONCATENATE(TEXT((F10*100)-(SQRT((((F10*100)*(100-(F10*100)))/F12))*1.96),"0.0")," to ",TEXT((F10*100)+(SQRT((((F10*100)*(100-(F10*100)))/F12))*1.96),"0.0"))</f>
        <v>3.1 to 4.8</v>
      </c>
    </row>
    <row r="11" spans="1:7" ht="15.75" x14ac:dyDescent="0.25">
      <c r="A11" s="46" t="s">
        <v>26</v>
      </c>
      <c r="B11" s="35">
        <v>0.99999999999999956</v>
      </c>
      <c r="C11" s="47"/>
      <c r="D11" s="35">
        <v>1.0000000000000004</v>
      </c>
      <c r="E11" s="47"/>
      <c r="F11" s="36">
        <v>0.999999999999998</v>
      </c>
      <c r="G11" s="47"/>
    </row>
    <row r="12" spans="1:7" ht="15.75" x14ac:dyDescent="0.25">
      <c r="A12" s="38" t="s">
        <v>2</v>
      </c>
      <c r="B12" s="39">
        <v>758</v>
      </c>
      <c r="C12" s="41"/>
      <c r="D12" s="39">
        <v>1216</v>
      </c>
      <c r="E12" s="41"/>
      <c r="F12" s="40">
        <v>1974</v>
      </c>
      <c r="G12" s="41"/>
    </row>
    <row r="13" spans="1:7" ht="15.75" x14ac:dyDescent="0.25">
      <c r="A13" s="18" t="s">
        <v>3</v>
      </c>
      <c r="B13" s="3"/>
      <c r="C13" s="3"/>
    </row>
    <row r="14" spans="1:7" ht="15.75" x14ac:dyDescent="0.25">
      <c r="A14" s="19" t="s">
        <v>95</v>
      </c>
      <c r="B14" s="20"/>
      <c r="C14" s="3"/>
    </row>
    <row r="16" spans="1:7" x14ac:dyDescent="0.25">
      <c r="B16" s="43"/>
    </row>
    <row r="17" spans="2:2" x14ac:dyDescent="0.25">
      <c r="B17" s="43"/>
    </row>
    <row r="18" spans="2:2" x14ac:dyDescent="0.25">
      <c r="B18" s="43"/>
    </row>
    <row r="19" spans="2:2" x14ac:dyDescent="0.25">
      <c r="B19" s="44"/>
    </row>
    <row r="20" spans="2:2" x14ac:dyDescent="0.25">
      <c r="B20" s="43"/>
    </row>
    <row r="21" spans="2:2" x14ac:dyDescent="0.25">
      <c r="B21" s="43"/>
    </row>
    <row r="22" spans="2:2" x14ac:dyDescent="0.25">
      <c r="B22" s="45"/>
    </row>
  </sheetData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RowHeight="15" x14ac:dyDescent="0.25"/>
  <cols>
    <col min="1" max="1" width="84.5703125" customWidth="1"/>
    <col min="3" max="3" width="25.85546875" customWidth="1"/>
    <col min="5" max="5" width="25.85546875" customWidth="1"/>
    <col min="7" max="7" width="25.85546875" customWidth="1"/>
  </cols>
  <sheetData>
    <row r="1" spans="1:17" ht="21" x14ac:dyDescent="0.35">
      <c r="A1" s="1" t="s">
        <v>50</v>
      </c>
    </row>
    <row r="2" spans="1:17" ht="15.75" x14ac:dyDescent="0.25">
      <c r="A2" s="2"/>
      <c r="B2" s="3"/>
    </row>
    <row r="3" spans="1:17" ht="18.75" x14ac:dyDescent="0.3">
      <c r="A3" s="5" t="s">
        <v>50</v>
      </c>
      <c r="B3" s="4"/>
      <c r="C3" s="3"/>
    </row>
    <row r="4" spans="1:17" ht="15.75" x14ac:dyDescent="0.25">
      <c r="A4" s="6"/>
      <c r="B4" s="7" t="s">
        <v>0</v>
      </c>
      <c r="C4" s="7" t="s">
        <v>0</v>
      </c>
    </row>
    <row r="5" spans="1:17" ht="15.75" x14ac:dyDescent="0.25">
      <c r="A5" s="8"/>
      <c r="B5" s="9" t="s">
        <v>4</v>
      </c>
      <c r="C5" s="10" t="s">
        <v>1</v>
      </c>
    </row>
    <row r="6" spans="1:17" ht="15.75" x14ac:dyDescent="0.25">
      <c r="A6" s="11" t="s">
        <v>39</v>
      </c>
      <c r="B6" s="26">
        <v>0.38214142823633218</v>
      </c>
      <c r="C6" s="28" t="str">
        <f>CONCATENATE(TEXT((B6*100)-(SQRT((((B6*100)*(100-(B6*100)))/B16))*1.96),"0.0")," to ",TEXT((B6*100)+(SQRT((((B6*100)*(100-(B6*100)))/B16))*1.96),"0.0"))</f>
        <v>36.0 to 40.4</v>
      </c>
      <c r="O6" s="43"/>
      <c r="P6" s="43"/>
      <c r="Q6" s="43"/>
    </row>
    <row r="7" spans="1:17" ht="15.75" x14ac:dyDescent="0.25">
      <c r="A7" s="11" t="s">
        <v>40</v>
      </c>
      <c r="B7" s="26">
        <v>0.29332875125497421</v>
      </c>
      <c r="C7" s="29" t="str">
        <f>CONCATENATE(TEXT((B7*100)-(SQRT((((B7*100)*(100-(B7*100)))/B16))*1.96),"0.0")," to ",TEXT((B7*100)+(SQRT((((B7*100)*(100-(B7*100)))/B16))*1.96),"0.0"))</f>
        <v>27.3 to 31.4</v>
      </c>
      <c r="O7" s="43"/>
      <c r="P7" s="43"/>
      <c r="Q7" s="43"/>
    </row>
    <row r="8" spans="1:17" ht="15.75" x14ac:dyDescent="0.25">
      <c r="A8" s="11" t="s">
        <v>41</v>
      </c>
      <c r="B8" s="26">
        <v>0.29262220587482535</v>
      </c>
      <c r="C8" s="29" t="str">
        <f>CONCATENATE(TEXT((B8*100)-(SQRT((((B8*100)*(100-(B8*100)))/B16))*1.96),"0.0")," to ",TEXT((B8*100)+(SQRT((((B8*100)*(100-(B8*100)))/B16))*1.96),"0.0"))</f>
        <v>27.2 to 31.3</v>
      </c>
      <c r="O8" s="43"/>
      <c r="P8" s="43"/>
      <c r="Q8" s="43"/>
    </row>
    <row r="9" spans="1:17" ht="15.75" x14ac:dyDescent="0.25">
      <c r="A9" s="11" t="s">
        <v>42</v>
      </c>
      <c r="B9" s="26">
        <v>0.18673385867156839</v>
      </c>
      <c r="C9" s="29" t="str">
        <f>CONCATENATE(TEXT((B9*100)-(SQRT((((B9*100)*(100-(B9*100)))/B16))*1.96),"0.0")," to ",TEXT((B9*100)+(SQRT((((B9*100)*(100-(B9*100)))/B16))*1.96),"0.0"))</f>
        <v>16.9 to 20.4</v>
      </c>
      <c r="O9" s="43"/>
      <c r="P9" s="43"/>
      <c r="Q9" s="43"/>
    </row>
    <row r="10" spans="1:17" ht="15.75" x14ac:dyDescent="0.25">
      <c r="A10" s="11" t="s">
        <v>43</v>
      </c>
      <c r="B10" s="26">
        <v>0.16619986293783842</v>
      </c>
      <c r="C10" s="29" t="str">
        <f>CONCATENATE(TEXT((B10*100)-(SQRT((((B10*100)*(100-(B10*100)))/B16))*1.96),"0.0")," to ",TEXT((B10*100)+(SQRT((((B10*100)*(100-(B10*100)))/B16))*1.96),"0.0"))</f>
        <v>14.9 to 18.3</v>
      </c>
      <c r="O10" s="43"/>
      <c r="P10" s="43"/>
      <c r="Q10" s="43"/>
    </row>
    <row r="11" spans="1:17" ht="15.75" x14ac:dyDescent="0.25">
      <c r="A11" s="11" t="s">
        <v>44</v>
      </c>
      <c r="B11" s="26">
        <v>0.14364501802380583</v>
      </c>
      <c r="C11" s="29" t="str">
        <f>CONCATENATE(TEXT((B11*100)-(SQRT((((B11*100)*(100-(B11*100)))/B16))*1.96),"0.0")," to ",TEXT((B11*100)+(SQRT((((B11*100)*(100-(B11*100)))/B16))*1.96),"0.0"))</f>
        <v>12.8 to 15.9</v>
      </c>
      <c r="O11" s="43"/>
      <c r="P11" s="43"/>
      <c r="Q11" s="43"/>
    </row>
    <row r="12" spans="1:17" ht="15.75" x14ac:dyDescent="0.25">
      <c r="A12" s="11" t="s">
        <v>45</v>
      </c>
      <c r="B12" s="26">
        <v>0.11942107980715401</v>
      </c>
      <c r="C12" s="29" t="str">
        <f>CONCATENATE(TEXT((B12*100)-(SQRT((((B12*100)*(100-(B12*100)))/B16))*1.96),"0.0")," to ",TEXT((B12*100)+(SQRT((((B12*100)*(100-(B12*100)))/B16))*1.96),"0.0"))</f>
        <v>10.5 to 13.4</v>
      </c>
      <c r="O12" s="43"/>
      <c r="P12" s="43"/>
      <c r="Q12" s="43"/>
    </row>
    <row r="13" spans="1:17" ht="15.75" x14ac:dyDescent="0.25">
      <c r="A13" s="11" t="s">
        <v>46</v>
      </c>
      <c r="B13" s="26">
        <v>3.4078083793121175E-2</v>
      </c>
      <c r="C13" s="29" t="str">
        <f>CONCATENATE(TEXT((B13*100)-(SQRT((((B13*100)*(100-(B13*100)))/B16))*1.96),"0.0")," to ",TEXT((B13*100)+(SQRT((((B13*100)*(100-(B13*100)))/B16))*1.96),"0.0"))</f>
        <v>2.6 to 4.2</v>
      </c>
      <c r="O13" s="43"/>
      <c r="P13" s="43"/>
      <c r="Q13" s="43"/>
    </row>
    <row r="14" spans="1:17" ht="15.75" x14ac:dyDescent="0.25">
      <c r="A14" s="15" t="s">
        <v>47</v>
      </c>
      <c r="B14" s="17">
        <v>3.5326508371540857E-3</v>
      </c>
      <c r="C14" s="29" t="str">
        <f>CONCATENATE(TEXT((B14*100)-(SQRT((((B14*100)*(100-(B14*100)))/B16))*1.96),"0.0")," to ",TEXT((B14*100)+(SQRT((((B14*100)*(100-(B14*100)))/B16))*1.96),"0.0"))</f>
        <v>0.1 to 0.6</v>
      </c>
      <c r="O14" s="43"/>
      <c r="P14" s="43"/>
      <c r="Q14" s="43"/>
    </row>
    <row r="15" spans="1:17" ht="15.75" x14ac:dyDescent="0.25">
      <c r="A15" s="15" t="s">
        <v>48</v>
      </c>
      <c r="B15" s="17">
        <v>0.37298977362766556</v>
      </c>
      <c r="C15" s="29" t="str">
        <f>CONCATENATE(TEXT((B15*100)-(SQRT((((B15*100)*(100-(B15*100)))/B16))*1.96),"0.0")," to ",TEXT((B15*100)+(SQRT((((B15*100)*(100-(B15*100)))/B16))*1.96),"0.0"))</f>
        <v>35.1 to 39.5</v>
      </c>
      <c r="O15" s="43"/>
      <c r="P15" s="43"/>
      <c r="Q15" s="43"/>
    </row>
    <row r="16" spans="1:17" ht="15.75" x14ac:dyDescent="0.25">
      <c r="A16" s="21" t="s">
        <v>28</v>
      </c>
      <c r="B16" s="27">
        <v>1891</v>
      </c>
      <c r="C16" s="23"/>
      <c r="O16" s="45"/>
      <c r="P16" s="45"/>
      <c r="Q16" s="45"/>
    </row>
    <row r="17" spans="1:17" ht="15.75" x14ac:dyDescent="0.25">
      <c r="A17" s="18" t="s">
        <v>3</v>
      </c>
    </row>
    <row r="18" spans="1:17" ht="15.75" x14ac:dyDescent="0.25">
      <c r="A18" s="19" t="s">
        <v>95</v>
      </c>
    </row>
    <row r="21" spans="1:17" ht="18.75" x14ac:dyDescent="0.3">
      <c r="A21" s="5" t="s">
        <v>49</v>
      </c>
      <c r="B21" s="4"/>
      <c r="C21" s="3"/>
    </row>
    <row r="22" spans="1:17" ht="15.75" x14ac:dyDescent="0.25">
      <c r="A22" s="6"/>
      <c r="B22" s="7" t="s">
        <v>35</v>
      </c>
      <c r="C22" s="7" t="s">
        <v>35</v>
      </c>
      <c r="D22" s="7" t="s">
        <v>36</v>
      </c>
      <c r="E22" s="7" t="s">
        <v>36</v>
      </c>
    </row>
    <row r="23" spans="1:17" ht="15.75" x14ac:dyDescent="0.25">
      <c r="A23" s="8"/>
      <c r="B23" s="9" t="s">
        <v>4</v>
      </c>
      <c r="C23" s="10" t="s">
        <v>1</v>
      </c>
      <c r="D23" s="9" t="s">
        <v>4</v>
      </c>
      <c r="E23" s="10" t="s">
        <v>1</v>
      </c>
    </row>
    <row r="24" spans="1:17" ht="15.75" x14ac:dyDescent="0.25">
      <c r="A24" s="11" t="s">
        <v>39</v>
      </c>
      <c r="B24" s="26">
        <v>0.36965213839948924</v>
      </c>
      <c r="C24" s="28" t="str">
        <f>CONCATENATE(TEXT((B24*100)-(SQRT((((B24*100)*(100-(B24*100)))/B34))*1.96),"0.0")," to ",TEXT((B24*100)+(SQRT((((B24*100)*(100-(B24*100)))/B34))*1.96),"0.0"))</f>
        <v>33.5 to 40.5</v>
      </c>
      <c r="D24" s="12">
        <v>0.39440975503834808</v>
      </c>
      <c r="E24" s="13" t="str">
        <f>CONCATENATE(TEXT((D24*100)-(SQRT((((D24*100)*(100-(D24*100)))/D34))*1.96),"0.0")," to ",TEXT((D24*100)+(SQRT((((D24*100)*(100-(D24*100)))/D34))*1.96),"0.0"))</f>
        <v>36.6 to 42.2</v>
      </c>
      <c r="O24" s="43"/>
      <c r="P24" s="43"/>
      <c r="Q24" s="43"/>
    </row>
    <row r="25" spans="1:17" ht="15.75" x14ac:dyDescent="0.25">
      <c r="A25" s="11" t="s">
        <v>40</v>
      </c>
      <c r="B25" s="26">
        <v>0.30130556066960024</v>
      </c>
      <c r="C25" s="29" t="str">
        <f>CONCATENATE(TEXT((B25*100)-(SQRT((((B25*100)*(100-(B25*100)))/B34))*1.96),"0.0")," to ",TEXT((B25*100)+(SQRT((((B25*100)*(100-(B25*100)))/B34))*1.96),"0.0"))</f>
        <v>26.8 to 33.5</v>
      </c>
      <c r="D25" s="12">
        <v>0.28549306916140055</v>
      </c>
      <c r="E25" s="14" t="str">
        <f>CONCATENATE(TEXT((D25*100)-(SQRT((((D25*100)*(100-(D25*100)))/D34))*1.96),"0.0")," to ",TEXT((D25*100)+(SQRT((((D25*100)*(100-(D25*100)))/D34))*1.96),"0.0"))</f>
        <v>26.0 to 31.1</v>
      </c>
      <c r="O25" s="43"/>
      <c r="P25" s="43"/>
      <c r="Q25" s="43"/>
    </row>
    <row r="26" spans="1:17" ht="15.75" x14ac:dyDescent="0.25">
      <c r="A26" s="11" t="s">
        <v>41</v>
      </c>
      <c r="B26" s="26">
        <v>0.27330724112658789</v>
      </c>
      <c r="C26" s="29" t="str">
        <f>CONCATENATE(TEXT((B26*100)-(SQRT((((B26*100)*(100-(B26*100)))/B34))*1.96),"0.0")," to ",TEXT((B26*100)+(SQRT((((B26*100)*(100-(B26*100)))/B34))*1.96),"0.0"))</f>
        <v>24.1 to 30.6</v>
      </c>
      <c r="D26" s="12">
        <v>0.3115954463709944</v>
      </c>
      <c r="E26" s="14" t="str">
        <f>CONCATENATE(TEXT((D26*100)-(SQRT((((D26*100)*(100-(D26*100)))/D34))*1.96),"0.0")," to ",TEXT((D26*100)+(SQRT((((D26*100)*(100-(D26*100)))/D34))*1.96),"0.0"))</f>
        <v>28.5 to 33.8</v>
      </c>
      <c r="O26" s="43"/>
      <c r="P26" s="43"/>
      <c r="Q26" s="43"/>
    </row>
    <row r="27" spans="1:17" ht="15.75" x14ac:dyDescent="0.25">
      <c r="A27" s="11" t="s">
        <v>42</v>
      </c>
      <c r="B27" s="26">
        <v>0.18784341711914479</v>
      </c>
      <c r="C27" s="29" t="str">
        <f>CONCATENATE(TEXT((B27*100)-(SQRT((((B27*100)*(100-(B27*100)))/B34))*1.96),"0.0")," to ",TEXT((B27*100)+(SQRT((((B27*100)*(100-(B27*100)))/B34))*1.96),"0.0"))</f>
        <v>15.9 to 21.6</v>
      </c>
      <c r="D27" s="12">
        <v>0.18564393075584026</v>
      </c>
      <c r="E27" s="14" t="str">
        <f>CONCATENATE(TEXT((D27*100)-(SQRT((((D27*100)*(100-(D27*100)))/D34))*1.96),"0.0")," to ",TEXT((D27*100)+(SQRT((((D27*100)*(100-(D27*100)))/D34))*1.96),"0.0"))</f>
        <v>16.3 to 20.8</v>
      </c>
      <c r="O27" s="43"/>
      <c r="P27" s="43"/>
      <c r="Q27" s="43"/>
    </row>
    <row r="28" spans="1:17" ht="15.75" x14ac:dyDescent="0.25">
      <c r="A28" s="11" t="s">
        <v>43</v>
      </c>
      <c r="B28" s="26">
        <v>0.14069416143287641</v>
      </c>
      <c r="C28" s="29" t="str">
        <f>CONCATENATE(TEXT((B28*100)-(SQRT((((B28*100)*(100-(B28*100)))/B34))*1.96),"0.0")," to ",TEXT((B28*100)+(SQRT((((B28*100)*(100-(B28*100)))/B34))*1.96),"0.0"))</f>
        <v>11.5 to 16.6</v>
      </c>
      <c r="D28" s="12">
        <v>0.19125431242738672</v>
      </c>
      <c r="E28" s="14" t="str">
        <f>CONCATENATE(TEXT((D28*100)-(SQRT((((D28*100)*(100-(D28*100)))/D34))*1.96),"0.0")," to ",TEXT((D28*100)+(SQRT((((D28*100)*(100-(D28*100)))/D34))*1.96),"0.0"))</f>
        <v>16.9 to 21.4</v>
      </c>
      <c r="O28" s="43"/>
      <c r="P28" s="43"/>
      <c r="Q28" s="43"/>
    </row>
    <row r="29" spans="1:17" ht="15.75" x14ac:dyDescent="0.25">
      <c r="A29" s="11" t="s">
        <v>44</v>
      </c>
      <c r="B29" s="26">
        <v>0.12758520512619909</v>
      </c>
      <c r="C29" s="29" t="str">
        <f>CONCATENATE(TEXT((B29*100)-(SQRT((((B29*100)*(100-(B29*100)))/B34))*1.96),"0.0")," to ",TEXT((B29*100)+(SQRT((((B29*100)*(100-(B29*100)))/B34))*1.96),"0.0"))</f>
        <v>10.3 to 15.2</v>
      </c>
      <c r="D29" s="12">
        <v>0.1594206974724347</v>
      </c>
      <c r="E29" s="14" t="str">
        <f>CONCATENATE(TEXT((D29*100)-(SQRT((((D29*100)*(100-(D29*100)))/D34))*1.96),"0.0")," to ",TEXT((D29*100)+(SQRT((((D29*100)*(100-(D29*100)))/D34))*1.96),"0.0"))</f>
        <v>13.8 to 18.0</v>
      </c>
      <c r="O29" s="43"/>
      <c r="P29" s="43"/>
      <c r="Q29" s="43"/>
    </row>
    <row r="30" spans="1:17" ht="15.75" x14ac:dyDescent="0.25">
      <c r="A30" s="11" t="s">
        <v>45</v>
      </c>
      <c r="B30" s="26">
        <v>0.11003067341676212</v>
      </c>
      <c r="C30" s="29" t="str">
        <f>CONCATENATE(TEXT((B30*100)-(SQRT((((B30*100)*(100-(B30*100)))/B34))*1.96),"0.0")," to ",TEXT((B30*100)+(SQRT((((B30*100)*(100-(B30*100)))/B34))*1.96),"0.0"))</f>
        <v>8.7 to 13.3</v>
      </c>
      <c r="D30" s="12">
        <v>0.12864534923368348</v>
      </c>
      <c r="E30" s="14" t="str">
        <f>CONCATENATE(TEXT((D30*100)-(SQRT((((D30*100)*(100-(D30*100)))/D34))*1.96),"0.0")," to ",TEXT((D30*100)+(SQRT((((D30*100)*(100-(D30*100)))/D34))*1.96),"0.0"))</f>
        <v>10.9 to 14.8</v>
      </c>
      <c r="O30" s="43"/>
      <c r="P30" s="43"/>
      <c r="Q30" s="43"/>
    </row>
    <row r="31" spans="1:17" ht="15.75" x14ac:dyDescent="0.25">
      <c r="A31" s="11" t="s">
        <v>46</v>
      </c>
      <c r="B31" s="26">
        <v>3.1581889590091075E-2</v>
      </c>
      <c r="C31" s="29" t="str">
        <f>CONCATENATE(TEXT((B31*100)-(SQRT((((B31*100)*(100-(B31*100)))/B34))*1.96),"0.0")," to ",TEXT((B31*100)+(SQRT((((B31*100)*(100-(B31*100)))/B34))*1.96),"0.0"))</f>
        <v>1.9 to 4.4</v>
      </c>
      <c r="D31" s="12">
        <v>3.6530114824839935E-2</v>
      </c>
      <c r="E31" s="14" t="str">
        <f>CONCATENATE(TEXT((D31*100)-(SQRT((((D31*100)*(100-(D31*100)))/D34))*1.96),"0.0")," to ",TEXT((D31*100)+(SQRT((((D31*100)*(100-(D31*100)))/D34))*1.96),"0.0"))</f>
        <v>2.6 to 4.7</v>
      </c>
      <c r="O31" s="43"/>
      <c r="P31" s="43"/>
      <c r="Q31" s="43"/>
    </row>
    <row r="32" spans="1:17" ht="15.75" x14ac:dyDescent="0.25">
      <c r="A32" s="15" t="s">
        <v>47</v>
      </c>
      <c r="B32" s="17">
        <v>5.7384362855430662E-3</v>
      </c>
      <c r="C32" s="29" t="str">
        <f>CONCATENATE(TEXT((B32*100)-(SQRT((((B32*100)*(100-(B32*100)))/B34))*1.96),"0.0")," to ",TEXT((B32*100)+(SQRT((((B32*100)*(100-(B32*100)))/B34))*1.96),"0.0"))</f>
        <v>0.0 to 1.1</v>
      </c>
      <c r="D32" s="16">
        <v>1.3658905898153067E-3</v>
      </c>
      <c r="E32" s="14" t="str">
        <f>CONCATENATE("0.0 to ",TEXT((D32*100)+(SQRT((((D32*100)*(100-(D32*100)))/D34))*1.96),"0.0"))</f>
        <v>0.0 to 0.3</v>
      </c>
      <c r="O32" s="43"/>
      <c r="P32" s="43"/>
      <c r="Q32" s="43"/>
    </row>
    <row r="33" spans="1:17" ht="15.75" x14ac:dyDescent="0.25">
      <c r="A33" s="15" t="s">
        <v>48</v>
      </c>
      <c r="B33" s="17">
        <v>0.39708616498139782</v>
      </c>
      <c r="C33" s="29" t="str">
        <f>CONCATENATE(TEXT((B33*100)-(SQRT((((B33*100)*(100-(B33*100)))/B34))*1.96),"0.0")," to ",TEXT((B33*100)+(SQRT((((B33*100)*(100-(B33*100)))/B34))*1.96),"0.0"))</f>
        <v>36.2 to 43.3</v>
      </c>
      <c r="D33" s="16">
        <v>0.34931970048990202</v>
      </c>
      <c r="E33" s="14" t="str">
        <f>CONCATENATE(TEXT((D33*100)-(SQRT((((D33*100)*(100-(D33*100)))/D34))*1.96),"0.0")," to ",TEXT((D33*100)+(SQRT((((D33*100)*(100-(D33*100)))/D34))*1.96),"0.0"))</f>
        <v>32.2 to 37.7</v>
      </c>
      <c r="O33" s="43"/>
      <c r="P33" s="43"/>
      <c r="Q33" s="43"/>
    </row>
    <row r="34" spans="1:17" ht="15.75" x14ac:dyDescent="0.25">
      <c r="A34" s="21" t="s">
        <v>28</v>
      </c>
      <c r="B34" s="27">
        <v>727</v>
      </c>
      <c r="C34" s="23"/>
      <c r="D34" s="22">
        <v>1164</v>
      </c>
      <c r="E34" s="23"/>
      <c r="O34" s="45"/>
      <c r="P34" s="45"/>
      <c r="Q34" s="45"/>
    </row>
    <row r="35" spans="1:17" ht="15.75" x14ac:dyDescent="0.25">
      <c r="A35" s="18" t="s">
        <v>3</v>
      </c>
    </row>
    <row r="36" spans="1:17" ht="15.75" x14ac:dyDescent="0.25">
      <c r="A36" s="19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/>
  </sheetViews>
  <sheetFormatPr defaultRowHeight="15" x14ac:dyDescent="0.25"/>
  <cols>
    <col min="1" max="1" width="44.140625" customWidth="1"/>
    <col min="3" max="3" width="25.140625" customWidth="1"/>
    <col min="5" max="5" width="25.140625" customWidth="1"/>
    <col min="7" max="7" width="25.140625" customWidth="1"/>
  </cols>
  <sheetData>
    <row r="1" spans="1:7" ht="21" x14ac:dyDescent="0.35">
      <c r="A1" s="1" t="s">
        <v>51</v>
      </c>
    </row>
    <row r="2" spans="1:7" ht="15.75" x14ac:dyDescent="0.25">
      <c r="A2" s="2"/>
      <c r="B2" s="3"/>
    </row>
    <row r="3" spans="1:7" ht="18.75" x14ac:dyDescent="0.3">
      <c r="A3" s="5" t="s">
        <v>56</v>
      </c>
      <c r="B3" s="4"/>
      <c r="C3" s="3"/>
    </row>
    <row r="4" spans="1:7" ht="15.75" x14ac:dyDescent="0.25">
      <c r="A4" s="6"/>
      <c r="B4" s="7" t="s">
        <v>35</v>
      </c>
      <c r="C4" s="7" t="s">
        <v>35</v>
      </c>
      <c r="D4" s="7" t="s">
        <v>36</v>
      </c>
      <c r="E4" s="7" t="s">
        <v>36</v>
      </c>
      <c r="F4" s="7" t="s">
        <v>0</v>
      </c>
      <c r="G4" s="7" t="s">
        <v>0</v>
      </c>
    </row>
    <row r="5" spans="1:7" ht="15.75" x14ac:dyDescent="0.25">
      <c r="A5" s="8"/>
      <c r="B5" s="9" t="s">
        <v>4</v>
      </c>
      <c r="C5" s="10" t="s">
        <v>1</v>
      </c>
      <c r="D5" s="9" t="s">
        <v>4</v>
      </c>
      <c r="E5" s="10" t="s">
        <v>1</v>
      </c>
      <c r="F5" s="9" t="s">
        <v>4</v>
      </c>
      <c r="G5" s="10" t="s">
        <v>1</v>
      </c>
    </row>
    <row r="6" spans="1:7" ht="15.75" x14ac:dyDescent="0.25">
      <c r="A6" s="11" t="s">
        <v>52</v>
      </c>
      <c r="B6" s="12">
        <v>0.17512695092877911</v>
      </c>
      <c r="C6" s="13" t="str">
        <f>CONCATENATE(TEXT((B6*100)-(SQRT((((B6*100)*(100-(B6*100)))/B11))*1.96),"0.0")," to ",TEXT((B6*100)+(SQRT((((B6*100)*(100-(B6*100)))/B11))*1.96),"0.0"))</f>
        <v>14.8 to 20.2</v>
      </c>
      <c r="D6" s="12">
        <v>0.24290079071370796</v>
      </c>
      <c r="E6" s="13" t="str">
        <f>CONCATENATE(TEXT((D6*100)-(SQRT((((D6*100)*(100-(D6*100)))/D11))*1.96),"0.0")," to ",TEXT((D6*100)+(SQRT((((D6*100)*(100-(D6*100)))/D11))*1.96),"0.0"))</f>
        <v>21.9 to 26.7</v>
      </c>
      <c r="F6" s="26">
        <v>0.20906706839168965</v>
      </c>
      <c r="G6" s="28" t="str">
        <f>CONCATENATE(TEXT((F6*100)-(SQRT((((F6*100)*(100-(F6*100)))/F11))*1.96),"0.0")," to ",TEXT((F6*100)+(SQRT((((F6*100)*(100-(F6*100)))/F11))*1.96),"0.0"))</f>
        <v>19.1 to 22.7</v>
      </c>
    </row>
    <row r="7" spans="1:7" ht="15.75" x14ac:dyDescent="0.25">
      <c r="A7" s="11" t="s">
        <v>53</v>
      </c>
      <c r="B7" s="12">
        <v>0.13839611406082233</v>
      </c>
      <c r="C7" s="14" t="str">
        <f>CONCATENATE(TEXT((B7*100)-(SQRT((((B7*100)*(100-(B7*100)))/B11))*1.96),"0.0")," to ",TEXT((B7*100)+(SQRT((((B7*100)*(100-(B7*100)))/B11))*1.96),"0.0"))</f>
        <v>11.4 to 16.3</v>
      </c>
      <c r="D7" s="12">
        <v>0.17681258437939568</v>
      </c>
      <c r="E7" s="14" t="str">
        <f>CONCATENATE(TEXT((D7*100)-(SQRT((((D7*100)*(100-(D7*100)))/D11))*1.96),"0.0")," to ",TEXT((D7*100)+(SQRT((((D7*100)*(100-(D7*100)))/D11))*1.96),"0.0"))</f>
        <v>15.5 to 19.9</v>
      </c>
      <c r="F7" s="26">
        <v>0.15763450337534873</v>
      </c>
      <c r="G7" s="29" t="str">
        <f>CONCATENATE(TEXT((F7*100)-(SQRT((((F7*100)*(100-(F7*100)))/F11))*1.96),"0.0")," to ",TEXT((F7*100)+(SQRT((((F7*100)*(100-(F7*100)))/F11))*1.96),"0.0"))</f>
        <v>14.1 to 17.4</v>
      </c>
    </row>
    <row r="8" spans="1:7" ht="15.75" x14ac:dyDescent="0.25">
      <c r="A8" s="11" t="s">
        <v>54</v>
      </c>
      <c r="B8" s="12">
        <v>0.67962234999456705</v>
      </c>
      <c r="C8" s="14" t="str">
        <f>CONCATENATE(TEXT((B8*100)-(SQRT((((B8*100)*(100-(B8*100)))/B11))*1.96),"0.0")," to ",TEXT((B8*100)+(SQRT((((B8*100)*(100-(B8*100)))/B11))*1.96),"0.0"))</f>
        <v>64.6 to 71.3</v>
      </c>
      <c r="D8" s="12">
        <v>0.56897264509769141</v>
      </c>
      <c r="E8" s="14" t="str">
        <f>CONCATENATE(TEXT((D8*100)-(SQRT((((D8*100)*(100-(D8*100)))/D11))*1.96),"0.0")," to ",TEXT((D8*100)+(SQRT((((D8*100)*(100-(D8*100)))/D11))*1.96),"0.0"))</f>
        <v>54.1 to 59.7</v>
      </c>
      <c r="F8" s="26">
        <v>0.62421064551753092</v>
      </c>
      <c r="G8" s="29" t="str">
        <f>CONCATENATE(TEXT((F8*100)-(SQRT((((F8*100)*(100-(F8*100)))/F11))*1.96),"0.0")," to ",TEXT((F8*100)+(SQRT((((F8*100)*(100-(F8*100)))/F11))*1.96),"0.0"))</f>
        <v>60.3 to 64.6</v>
      </c>
    </row>
    <row r="9" spans="1:7" ht="15.75" x14ac:dyDescent="0.25">
      <c r="A9" s="15" t="s">
        <v>55</v>
      </c>
      <c r="B9" s="16">
        <v>6.8545850158309891E-3</v>
      </c>
      <c r="C9" s="14" t="str">
        <f>CONCATENATE(TEXT((B9*100)-(SQRT((((B9*100)*(100-(B9*100)))/B11))*1.96),"0.0")," to ",TEXT((B9*100)+(SQRT((((B9*100)*(100-(B9*100)))/B11))*1.96),"0.0"))</f>
        <v>0.1 to 1.3</v>
      </c>
      <c r="D9" s="16">
        <v>1.1313979809205186E-2</v>
      </c>
      <c r="E9" s="14" t="str">
        <f>CONCATENATE(TEXT((D9*100)-(SQRT((((D9*100)*(100-(D9*100)))/D11))*1.96),"0.0")," to ",TEXT((D9*100)+(SQRT((((D9*100)*(100-(D9*100)))/D11))*1.96),"0.0"))</f>
        <v>0.5 to 1.7</v>
      </c>
      <c r="F9" s="17">
        <v>9.0877827154287761E-3</v>
      </c>
      <c r="G9" s="29" t="str">
        <f>CONCATENATE(TEXT((F9*100)-(SQRT((((F9*100)*(100-(F9*100)))/F11))*1.96),"0.0")," to ",TEXT((F9*100)+(SQRT((((F9*100)*(100-(F9*100)))/F11))*1.96),"0.0"))</f>
        <v>0.5 to 1.3</v>
      </c>
    </row>
    <row r="10" spans="1:7" ht="15.75" x14ac:dyDescent="0.25">
      <c r="A10" s="46" t="s">
        <v>26</v>
      </c>
      <c r="B10" s="35">
        <v>0.99999999999999956</v>
      </c>
      <c r="C10" s="47"/>
      <c r="D10" s="35">
        <v>1.0000000000000002</v>
      </c>
      <c r="E10" s="47"/>
      <c r="F10" s="36">
        <v>0.999999999999998</v>
      </c>
      <c r="G10" s="47"/>
    </row>
    <row r="11" spans="1:7" ht="15.75" x14ac:dyDescent="0.25">
      <c r="A11" s="38" t="s">
        <v>28</v>
      </c>
      <c r="B11" s="39">
        <v>751</v>
      </c>
      <c r="C11" s="41"/>
      <c r="D11" s="39">
        <v>1188</v>
      </c>
      <c r="E11" s="41"/>
      <c r="F11" s="40">
        <v>1939</v>
      </c>
      <c r="G11" s="41"/>
    </row>
    <row r="12" spans="1:7" ht="15.75" x14ac:dyDescent="0.25">
      <c r="A12" s="18" t="s">
        <v>3</v>
      </c>
      <c r="B12" s="3"/>
      <c r="C12" s="3"/>
    </row>
    <row r="13" spans="1:7" ht="15.75" x14ac:dyDescent="0.25">
      <c r="A13" s="19" t="s">
        <v>95</v>
      </c>
      <c r="B13" s="20"/>
      <c r="C13" s="3"/>
    </row>
    <row r="15" spans="1:7" ht="18.75" x14ac:dyDescent="0.3">
      <c r="A15" s="5" t="s">
        <v>57</v>
      </c>
      <c r="B15" s="4"/>
      <c r="C15" s="3"/>
    </row>
    <row r="16" spans="1:7" ht="15.75" x14ac:dyDescent="0.25">
      <c r="A16" s="6"/>
      <c r="B16" s="7" t="s">
        <v>35</v>
      </c>
      <c r="C16" s="7" t="s">
        <v>35</v>
      </c>
      <c r="D16" s="7" t="s">
        <v>36</v>
      </c>
      <c r="E16" s="7" t="s">
        <v>36</v>
      </c>
      <c r="F16" s="7" t="s">
        <v>0</v>
      </c>
      <c r="G16" s="7" t="s">
        <v>0</v>
      </c>
    </row>
    <row r="17" spans="1:7" ht="15.75" x14ac:dyDescent="0.25">
      <c r="A17" s="8"/>
      <c r="B17" s="9" t="s">
        <v>4</v>
      </c>
      <c r="C17" s="10" t="s">
        <v>1</v>
      </c>
      <c r="D17" s="9" t="s">
        <v>4</v>
      </c>
      <c r="E17" s="10" t="s">
        <v>1</v>
      </c>
      <c r="F17" s="9" t="s">
        <v>4</v>
      </c>
      <c r="G17" s="10" t="s">
        <v>1</v>
      </c>
    </row>
    <row r="18" spans="1:7" ht="15.75" x14ac:dyDescent="0.25">
      <c r="A18" s="11" t="s">
        <v>52</v>
      </c>
      <c r="B18" s="12">
        <v>0.81792239868333683</v>
      </c>
      <c r="C18" s="13" t="str">
        <f>CONCATENATE(TEXT((B18*100)-(SQRT((((B18*100)*(100-(B18*100)))/B23))*1.96),"0.0")," to ",TEXT((B18*100)+(SQRT((((B18*100)*(100-(B18*100)))/B23))*1.96),"0.0"))</f>
        <v>79.0 to 84.6</v>
      </c>
      <c r="D18" s="12">
        <v>0.89075742773144295</v>
      </c>
      <c r="E18" s="13" t="str">
        <f>CONCATENATE(TEXT((D18*100)-(SQRT((((D18*100)*(100-(D18*100)))/D23))*1.96),"0.0")," to ",TEXT((D18*100)+(SQRT((((D18*100)*(100-(D18*100)))/D23))*1.96),"0.0"))</f>
        <v>87.3 to 90.9</v>
      </c>
      <c r="F18" s="26">
        <v>0.8544094679120966</v>
      </c>
      <c r="G18" s="28" t="str">
        <f>CONCATENATE(TEXT((F18*100)-(SQRT((((F18*100)*(100-(F18*100)))/F23))*1.96),"0.0")," to ",TEXT((F18*100)+(SQRT((((F18*100)*(100-(F18*100)))/F23))*1.96),"0.0"))</f>
        <v>83.9 to 87.0</v>
      </c>
    </row>
    <row r="19" spans="1:7" ht="15.75" x14ac:dyDescent="0.25">
      <c r="A19" s="11" t="s">
        <v>53</v>
      </c>
      <c r="B19" s="12">
        <v>0.11495676741575118</v>
      </c>
      <c r="C19" s="14" t="str">
        <f>CONCATENATE(TEXT((B19*100)-(SQRT((((B19*100)*(100-(B19*100)))/B23))*1.96),"0.0")," to ",TEXT((B19*100)+(SQRT((((B19*100)*(100-(B19*100)))/B23))*1.96),"0.0"))</f>
        <v>9.2 to 13.8</v>
      </c>
      <c r="D19" s="12">
        <v>5.1596106996734677E-2</v>
      </c>
      <c r="E19" s="14" t="str">
        <f>CONCATENATE(TEXT((D19*100)-(SQRT((((D19*100)*(100-(D19*100)))/D23))*1.96),"0.0")," to ",TEXT((D19*100)+(SQRT((((D19*100)*(100-(D19*100)))/D23))*1.96),"0.0"))</f>
        <v>3.9 to 6.4</v>
      </c>
      <c r="F19" s="26">
        <v>8.3215930166111368E-2</v>
      </c>
      <c r="G19" s="29" t="str">
        <f>CONCATENATE(TEXT((F19*100)-(SQRT((((F19*100)*(100-(F19*100)))/F23))*1.96),"0.0")," to ",TEXT((F19*100)+(SQRT((((F19*100)*(100-(F19*100)))/F23))*1.96),"0.0"))</f>
        <v>7.1 to 9.6</v>
      </c>
    </row>
    <row r="20" spans="1:7" ht="15.75" x14ac:dyDescent="0.25">
      <c r="A20" s="11" t="s">
        <v>54</v>
      </c>
      <c r="B20" s="12">
        <v>6.019294486815871E-2</v>
      </c>
      <c r="C20" s="14" t="str">
        <f>CONCATENATE(TEXT((B20*100)-(SQRT((((B20*100)*(100-(B20*100)))/B23))*1.96),"0.0")," to ",TEXT((B20*100)+(SQRT((((B20*100)*(100-(B20*100)))/B23))*1.96),"0.0"))</f>
        <v>4.3 to 7.7</v>
      </c>
      <c r="D20" s="12">
        <v>4.3869752989343841E-2</v>
      </c>
      <c r="E20" s="14" t="str">
        <f>CONCATENATE(TEXT((D20*100)-(SQRT((((D20*100)*(100-(D20*100)))/D23))*1.96),"0.0")," to ",TEXT((D20*100)+(SQRT((((D20*100)*(100-(D20*100)))/D23))*1.96),"0.0"))</f>
        <v>3.2 to 5.6</v>
      </c>
      <c r="F20" s="26">
        <v>5.2015760896373484E-2</v>
      </c>
      <c r="G20" s="29" t="str">
        <f>CONCATENATE(TEXT((F20*100)-(SQRT((((F20*100)*(100-(F20*100)))/F23))*1.96),"0.0")," to ",TEXT((F20*100)+(SQRT((((F20*100)*(100-(F20*100)))/F23))*1.96),"0.0"))</f>
        <v>4.2 to 6.2</v>
      </c>
    </row>
    <row r="21" spans="1:7" ht="15.75" x14ac:dyDescent="0.25">
      <c r="A21" s="15" t="s">
        <v>55</v>
      </c>
      <c r="B21" s="16">
        <v>6.9278890327530342E-3</v>
      </c>
      <c r="C21" s="14" t="str">
        <f>CONCATENATE(TEXT((B21*100)-(SQRT((((B21*100)*(100-(B21*100)))/B23))*1.96),"0.0")," to ",TEXT((B21*100)+(SQRT((((B21*100)*(100-(B21*100)))/B23))*1.96),"0.0"))</f>
        <v>0.1 to 1.3</v>
      </c>
      <c r="D21" s="16">
        <v>1.3776712282479059E-2</v>
      </c>
      <c r="E21" s="14" t="str">
        <f>CONCATENATE(TEXT((D21*100)-(SQRT((((D21*100)*(100-(D21*100)))/D23))*1.96),"0.0")," to ",TEXT((D21*100)+(SQRT((((D21*100)*(100-(D21*100)))/D23))*1.96),"0.0"))</f>
        <v>0.7 to 2.0</v>
      </c>
      <c r="F21" s="17">
        <v>1.0358841025416544E-2</v>
      </c>
      <c r="G21" s="29" t="str">
        <f>CONCATENATE(TEXT((F21*100)-(SQRT((((F21*100)*(100-(F21*100)))/F23))*1.96),"0.0")," to ",TEXT((F21*100)+(SQRT((((F21*100)*(100-(F21*100)))/F23))*1.96),"0.0"))</f>
        <v>0.6 to 1.5</v>
      </c>
    </row>
    <row r="22" spans="1:7" ht="15.75" x14ac:dyDescent="0.25">
      <c r="A22" s="46" t="s">
        <v>26</v>
      </c>
      <c r="B22" s="35">
        <v>0.99999999999999978</v>
      </c>
      <c r="C22" s="47"/>
      <c r="D22" s="35">
        <v>1.0000000000000004</v>
      </c>
      <c r="E22" s="47"/>
      <c r="F22" s="36">
        <v>0.999999999999998</v>
      </c>
      <c r="G22" s="47"/>
    </row>
    <row r="23" spans="1:7" ht="15.75" x14ac:dyDescent="0.25">
      <c r="A23" s="38" t="s">
        <v>28</v>
      </c>
      <c r="B23" s="39">
        <v>749</v>
      </c>
      <c r="C23" s="41"/>
      <c r="D23" s="39">
        <v>1187</v>
      </c>
      <c r="E23" s="41"/>
      <c r="F23" s="40">
        <v>1936</v>
      </c>
      <c r="G23" s="41"/>
    </row>
    <row r="24" spans="1:7" ht="15.75" x14ac:dyDescent="0.25">
      <c r="A24" s="18" t="s">
        <v>3</v>
      </c>
      <c r="B24" s="3"/>
      <c r="C24" s="3"/>
    </row>
    <row r="25" spans="1:7" ht="15.75" x14ac:dyDescent="0.25">
      <c r="A25" s="19" t="s">
        <v>95</v>
      </c>
      <c r="B25" s="20"/>
      <c r="C25" s="3"/>
    </row>
    <row r="27" spans="1:7" ht="18.75" x14ac:dyDescent="0.3">
      <c r="A27" s="5" t="s">
        <v>58</v>
      </c>
      <c r="B27" s="4"/>
      <c r="C27" s="3"/>
    </row>
    <row r="28" spans="1:7" ht="15.75" x14ac:dyDescent="0.25">
      <c r="A28" s="6"/>
      <c r="B28" s="7" t="s">
        <v>35</v>
      </c>
      <c r="C28" s="7" t="s">
        <v>35</v>
      </c>
      <c r="D28" s="7" t="s">
        <v>36</v>
      </c>
      <c r="E28" s="7" t="s">
        <v>36</v>
      </c>
      <c r="F28" s="7" t="s">
        <v>0</v>
      </c>
      <c r="G28" s="7" t="s">
        <v>0</v>
      </c>
    </row>
    <row r="29" spans="1:7" ht="15.75" x14ac:dyDescent="0.25">
      <c r="A29" s="8"/>
      <c r="B29" s="9" t="s">
        <v>4</v>
      </c>
      <c r="C29" s="10" t="s">
        <v>1</v>
      </c>
      <c r="D29" s="9" t="s">
        <v>4</v>
      </c>
      <c r="E29" s="10" t="s">
        <v>1</v>
      </c>
      <c r="F29" s="9" t="s">
        <v>4</v>
      </c>
      <c r="G29" s="10" t="s">
        <v>1</v>
      </c>
    </row>
    <row r="30" spans="1:7" ht="15.75" x14ac:dyDescent="0.25">
      <c r="A30" s="11" t="s">
        <v>52</v>
      </c>
      <c r="B30" s="12">
        <v>0.30838507585129499</v>
      </c>
      <c r="C30" s="13" t="str">
        <f>CONCATENATE(TEXT((B30*100)-(SQRT((((B30*100)*(100-(B30*100)))/B35))*1.96),"0.0")," to ",TEXT((B30*100)+(SQRT((((B30*100)*(100-(B30*100)))/B35))*1.96),"0.0"))</f>
        <v>27.5 to 34.2</v>
      </c>
      <c r="D30" s="12">
        <v>0.25619753796504124</v>
      </c>
      <c r="E30" s="13" t="str">
        <f>CONCATENATE(TEXT((D30*100)-(SQRT((((D30*100)*(100-(D30*100)))/D35))*1.96),"0.0")," to ",TEXT((D30*100)+(SQRT((((D30*100)*(100-(D30*100)))/D35))*1.96),"0.0"))</f>
        <v>23.1 to 28.1</v>
      </c>
      <c r="F30" s="26">
        <v>0.28222476140935565</v>
      </c>
      <c r="G30" s="28" t="str">
        <f>CONCATENATE(TEXT((F30*100)-(SQRT((((F30*100)*(100-(F30*100)))/F35))*1.96),"0.0")," to ",TEXT((F30*100)+(SQRT((((F30*100)*(100-(F30*100)))/F35))*1.96),"0.0"))</f>
        <v>26.2 to 30.2</v>
      </c>
    </row>
    <row r="31" spans="1:7" ht="15.75" x14ac:dyDescent="0.25">
      <c r="A31" s="11" t="s">
        <v>53</v>
      </c>
      <c r="B31" s="12">
        <v>0.21487319439803959</v>
      </c>
      <c r="C31" s="14" t="str">
        <f>CONCATENATE(TEXT((B31*100)-(SQRT((((B31*100)*(100-(B31*100)))/B35))*1.96),"0.0")," to ",TEXT((B31*100)+(SQRT((((B31*100)*(100-(B31*100)))/B35))*1.96),"0.0"))</f>
        <v>18.5 to 24.4</v>
      </c>
      <c r="D31" s="12">
        <v>0.14354180775597605</v>
      </c>
      <c r="E31" s="14" t="str">
        <f>CONCATENATE(TEXT((D31*100)-(SQRT((((D31*100)*(100-(D31*100)))/D35))*1.96),"0.0")," to ",TEXT((D31*100)+(SQRT((((D31*100)*(100-(D31*100)))/D35))*1.96),"0.0"))</f>
        <v>12.4 to 16.4</v>
      </c>
      <c r="F31" s="26">
        <v>0.17911654482773204</v>
      </c>
      <c r="G31" s="29" t="str">
        <f>CONCATENATE(TEXT((F31*100)-(SQRT((((F31*100)*(100-(F31*100)))/F35))*1.96),"0.0")," to ",TEXT((F31*100)+(SQRT((((F31*100)*(100-(F31*100)))/F35))*1.96),"0.0"))</f>
        <v>16.2 to 19.6</v>
      </c>
    </row>
    <row r="32" spans="1:7" ht="15.75" x14ac:dyDescent="0.25">
      <c r="A32" s="11" t="s">
        <v>54</v>
      </c>
      <c r="B32" s="12">
        <v>0.46871133092792872</v>
      </c>
      <c r="C32" s="14" t="str">
        <f>CONCATENATE(TEXT((B32*100)-(SQRT((((B32*100)*(100-(B32*100)))/B35))*1.96),"0.0")," to ",TEXT((B32*100)+(SQRT((((B32*100)*(100-(B32*100)))/B35))*1.96),"0.0"))</f>
        <v>43.3 to 50.5</v>
      </c>
      <c r="D32" s="12">
        <v>0.58719913217096675</v>
      </c>
      <c r="E32" s="14" t="str">
        <f>CONCATENATE(TEXT((D32*100)-(SQRT((((D32*100)*(100-(D32*100)))/D35))*1.96),"0.0")," to ",TEXT((D32*100)+(SQRT((((D32*100)*(100-(D32*100)))/D35))*1.96),"0.0"))</f>
        <v>55.9 to 61.5</v>
      </c>
      <c r="F32" s="26">
        <v>0.52810631799951158</v>
      </c>
      <c r="G32" s="29" t="str">
        <f>CONCATENATE(TEXT((F32*100)-(SQRT((((F32*100)*(100-(F32*100)))/F35))*1.96),"0.0")," to ",TEXT((F32*100)+(SQRT((((F32*100)*(100-(F32*100)))/F35))*1.96),"0.0"))</f>
        <v>50.6 to 55.0</v>
      </c>
    </row>
    <row r="33" spans="1:7" ht="15.75" x14ac:dyDescent="0.25">
      <c r="A33" s="15" t="s">
        <v>55</v>
      </c>
      <c r="B33" s="16">
        <v>8.0303988227360575E-3</v>
      </c>
      <c r="C33" s="14" t="str">
        <f>CONCATENATE(TEXT((B33*100)-(SQRT((((B33*100)*(100-(B33*100)))/B35))*1.96),"0.0")," to ",TEXT((B33*100)+(SQRT((((B33*100)*(100-(B33*100)))/B35))*1.96),"0.0"))</f>
        <v>0.2 to 1.4</v>
      </c>
      <c r="D33" s="16">
        <v>1.3061522108016105E-2</v>
      </c>
      <c r="E33" s="14" t="str">
        <f>CONCATENATE(TEXT((D33*100)-(SQRT((((D33*100)*(100-(D33*100)))/D35))*1.96),"0.0")," to ",TEXT((D33*100)+(SQRT((((D33*100)*(100-(D33*100)))/D35))*1.96),"0.0"))</f>
        <v>0.7 to 2.0</v>
      </c>
      <c r="F33" s="17">
        <v>1.055237576339862E-2</v>
      </c>
      <c r="G33" s="29" t="str">
        <f>CONCATENATE(TEXT((F33*100)-(SQRT((((F33*100)*(100-(F33*100)))/F35))*1.96),"0.0")," to ",TEXT((F33*100)+(SQRT((((F33*100)*(100-(F33*100)))/F35))*1.96),"0.0"))</f>
        <v>0.6 to 1.5</v>
      </c>
    </row>
    <row r="34" spans="1:7" ht="15.75" x14ac:dyDescent="0.25">
      <c r="A34" s="46" t="s">
        <v>26</v>
      </c>
      <c r="B34" s="35">
        <v>0.99999999999999933</v>
      </c>
      <c r="C34" s="47"/>
      <c r="D34" s="35">
        <v>1.0000000000000002</v>
      </c>
      <c r="E34" s="47"/>
      <c r="F34" s="36">
        <v>0.99999999999999789</v>
      </c>
      <c r="G34" s="47"/>
    </row>
    <row r="35" spans="1:7" ht="15.75" x14ac:dyDescent="0.25">
      <c r="A35" s="38" t="s">
        <v>28</v>
      </c>
      <c r="B35" s="39">
        <v>745</v>
      </c>
      <c r="C35" s="41"/>
      <c r="D35" s="39">
        <v>1184</v>
      </c>
      <c r="E35" s="41"/>
      <c r="F35" s="40">
        <v>1929</v>
      </c>
      <c r="G35" s="41"/>
    </row>
    <row r="36" spans="1:7" ht="15.75" x14ac:dyDescent="0.25">
      <c r="A36" s="18" t="s">
        <v>3</v>
      </c>
      <c r="B36" s="3"/>
      <c r="C36" s="3"/>
    </row>
    <row r="37" spans="1:7" ht="15.75" x14ac:dyDescent="0.25">
      <c r="A37" s="19" t="s">
        <v>95</v>
      </c>
      <c r="B37" s="20"/>
      <c r="C37" s="3"/>
    </row>
    <row r="39" spans="1:7" ht="18.75" x14ac:dyDescent="0.3">
      <c r="A39" s="5" t="s">
        <v>59</v>
      </c>
      <c r="B39" s="4"/>
      <c r="C39" s="3"/>
    </row>
    <row r="40" spans="1:7" ht="15.75" x14ac:dyDescent="0.25">
      <c r="A40" s="6"/>
      <c r="B40" s="7" t="s">
        <v>35</v>
      </c>
      <c r="C40" s="7" t="s">
        <v>35</v>
      </c>
      <c r="D40" s="7" t="s">
        <v>36</v>
      </c>
      <c r="E40" s="7" t="s">
        <v>36</v>
      </c>
      <c r="F40" s="7" t="s">
        <v>0</v>
      </c>
      <c r="G40" s="7" t="s">
        <v>0</v>
      </c>
    </row>
    <row r="41" spans="1:7" ht="15.75" x14ac:dyDescent="0.25">
      <c r="A41" s="8"/>
      <c r="B41" s="9" t="s">
        <v>4</v>
      </c>
      <c r="C41" s="10" t="s">
        <v>1</v>
      </c>
      <c r="D41" s="9" t="s">
        <v>4</v>
      </c>
      <c r="E41" s="10" t="s">
        <v>1</v>
      </c>
      <c r="F41" s="9" t="s">
        <v>4</v>
      </c>
      <c r="G41" s="10" t="s">
        <v>1</v>
      </c>
    </row>
    <row r="42" spans="1:7" ht="15.75" x14ac:dyDescent="0.25">
      <c r="A42" s="11" t="s">
        <v>52</v>
      </c>
      <c r="B42" s="12">
        <v>0.55896421652250239</v>
      </c>
      <c r="C42" s="13" t="str">
        <f>CONCATENATE(TEXT((B42*100)-(SQRT((((B42*100)*(100-(B42*100)))/B47))*1.96),"0.0")," to ",TEXT((B42*100)+(SQRT((((B42*100)*(100-(B42*100)))/B47))*1.96),"0.0"))</f>
        <v>52.3 to 59.5</v>
      </c>
      <c r="D42" s="12">
        <v>0.76719308464479274</v>
      </c>
      <c r="E42" s="13" t="str">
        <f>CONCATENATE(TEXT((D42*100)-(SQRT((((D42*100)*(100-(D42*100)))/D47))*1.96),"0.0")," to ",TEXT((D42*100)+(SQRT((((D42*100)*(100-(D42*100)))/D47))*1.96),"0.0"))</f>
        <v>74.3 to 79.1</v>
      </c>
      <c r="F42" s="26">
        <v>0.66371160195093082</v>
      </c>
      <c r="G42" s="28" t="str">
        <f>CONCATENATE(TEXT((F42*100)-(SQRT((((F42*100)*(100-(F42*100)))/F47))*1.96),"0.0")," to ",TEXT((F42*100)+(SQRT((((F42*100)*(100-(F42*100)))/F47))*1.96),"0.0"))</f>
        <v>64.3 to 68.5</v>
      </c>
    </row>
    <row r="43" spans="1:7" ht="15.75" x14ac:dyDescent="0.25">
      <c r="A43" s="11" t="s">
        <v>53</v>
      </c>
      <c r="B43" s="12">
        <v>0.23719537387871337</v>
      </c>
      <c r="C43" s="14" t="str">
        <f>CONCATENATE(TEXT((B43*100)-(SQRT((((B43*100)*(100-(B43*100)))/B47))*1.96),"0.0")," to ",TEXT((B43*100)+(SQRT((((B43*100)*(100-(B43*100)))/B47))*1.96),"0.0"))</f>
        <v>20.7 to 26.8</v>
      </c>
      <c r="D43" s="12">
        <v>0.11050060147702963</v>
      </c>
      <c r="E43" s="14" t="str">
        <f>CONCATENATE(TEXT((D43*100)-(SQRT((((D43*100)*(100-(D43*100)))/D47))*1.96),"0.0")," to ",TEXT((D43*100)+(SQRT((((D43*100)*(100-(D43*100)))/D47))*1.96),"0.0"))</f>
        <v>9.3 to 12.8</v>
      </c>
      <c r="F43" s="26">
        <v>0.17346287474832114</v>
      </c>
      <c r="G43" s="29" t="str">
        <f>CONCATENATE(TEXT((F43*100)-(SQRT((((F43*100)*(100-(F43*100)))/F47))*1.96),"0.0")," to ",TEXT((F43*100)+(SQRT((((F43*100)*(100-(F43*100)))/F47))*1.96),"0.0"))</f>
        <v>15.7 to 19.0</v>
      </c>
    </row>
    <row r="44" spans="1:7" ht="15.75" x14ac:dyDescent="0.25">
      <c r="A44" s="11" t="s">
        <v>54</v>
      </c>
      <c r="B44" s="12">
        <v>0.19357150534719073</v>
      </c>
      <c r="C44" s="14" t="str">
        <f>CONCATENATE(TEXT((B44*100)-(SQRT((((B44*100)*(100-(B44*100)))/B47))*1.96),"0.0")," to ",TEXT((B44*100)+(SQRT((((B44*100)*(100-(B44*100)))/B47))*1.96),"0.0"))</f>
        <v>16.5 to 22.2</v>
      </c>
      <c r="D44" s="12">
        <v>0.10648101695826548</v>
      </c>
      <c r="E44" s="14" t="str">
        <f>CONCATENATE(TEXT((D44*100)-(SQRT((((D44*100)*(100-(D44*100)))/D47))*1.96),"0.0")," to ",TEXT((D44*100)+(SQRT((((D44*100)*(100-(D44*100)))/D47))*1.96),"0.0"))</f>
        <v>8.9 to 12.4</v>
      </c>
      <c r="F44" s="26">
        <v>0.14976153299951678</v>
      </c>
      <c r="G44" s="29" t="str">
        <f>CONCATENATE(TEXT((F44*100)-(SQRT((((F44*100)*(100-(F44*100)))/F47))*1.96),"0.0")," to ",TEXT((F44*100)+(SQRT((((F44*100)*(100-(F44*100)))/F47))*1.96),"0.0"))</f>
        <v>13.4 to 16.6</v>
      </c>
    </row>
    <row r="45" spans="1:7" ht="15.75" x14ac:dyDescent="0.25">
      <c r="A45" s="15" t="s">
        <v>55</v>
      </c>
      <c r="B45" s="16">
        <v>1.0268904251592957E-2</v>
      </c>
      <c r="C45" s="14" t="str">
        <f>CONCATENATE(TEXT((B45*100)-(SQRT((((B45*100)*(100-(B45*100)))/B47))*1.96),"0.0")," to ",TEXT((B45*100)+(SQRT((((B45*100)*(100-(B45*100)))/B47))*1.96),"0.0"))</f>
        <v>0.3 to 1.8</v>
      </c>
      <c r="D45" s="16">
        <v>1.5825296919912371E-2</v>
      </c>
      <c r="E45" s="14" t="str">
        <f>CONCATENATE(TEXT((D45*100)-(SQRT((((D45*100)*(100-(D45*100)))/D47))*1.96),"0.0")," to ",TEXT((D45*100)+(SQRT((((D45*100)*(100-(D45*100)))/D47))*1.96),"0.0"))</f>
        <v>0.9 to 2.3</v>
      </c>
      <c r="F45" s="17">
        <v>1.3063990301229152E-2</v>
      </c>
      <c r="G45" s="29" t="str">
        <f>CONCATENATE(TEXT((F45*100)-(SQRT((((F45*100)*(100-(F45*100)))/F47))*1.96),"0.0")," to ",TEXT((F45*100)+(SQRT((((F45*100)*(100-(F45*100)))/F47))*1.96),"0.0"))</f>
        <v>0.8 to 1.8</v>
      </c>
    </row>
    <row r="46" spans="1:7" ht="15.75" x14ac:dyDescent="0.25">
      <c r="A46" s="46" t="s">
        <v>26</v>
      </c>
      <c r="B46" s="35">
        <v>0.99999999999999944</v>
      </c>
      <c r="C46" s="47"/>
      <c r="D46" s="35">
        <v>1.0000000000000002</v>
      </c>
      <c r="E46" s="47"/>
      <c r="F46" s="36">
        <v>0.99999999999999789</v>
      </c>
      <c r="G46" s="47"/>
    </row>
    <row r="47" spans="1:7" ht="15.75" x14ac:dyDescent="0.25">
      <c r="A47" s="38" t="s">
        <v>28</v>
      </c>
      <c r="B47" s="39">
        <v>739</v>
      </c>
      <c r="C47" s="41"/>
      <c r="D47" s="39">
        <v>1182</v>
      </c>
      <c r="E47" s="41"/>
      <c r="F47" s="40">
        <v>1921</v>
      </c>
      <c r="G47" s="41"/>
    </row>
    <row r="48" spans="1:7" ht="15.75" x14ac:dyDescent="0.25">
      <c r="A48" s="18" t="s">
        <v>3</v>
      </c>
      <c r="B48" s="3"/>
      <c r="C48" s="3"/>
    </row>
    <row r="49" spans="1:7" ht="15.75" x14ac:dyDescent="0.25">
      <c r="A49" s="19" t="s">
        <v>95</v>
      </c>
      <c r="B49" s="20"/>
      <c r="C49" s="3"/>
    </row>
    <row r="51" spans="1:7" ht="18.75" x14ac:dyDescent="0.3">
      <c r="A51" s="5" t="s">
        <v>60</v>
      </c>
      <c r="B51" s="4"/>
      <c r="C51" s="3"/>
    </row>
    <row r="52" spans="1:7" ht="15.75" x14ac:dyDescent="0.25">
      <c r="A52" s="6"/>
      <c r="B52" s="7" t="s">
        <v>35</v>
      </c>
      <c r="C52" s="7" t="s">
        <v>35</v>
      </c>
      <c r="D52" s="7" t="s">
        <v>36</v>
      </c>
      <c r="E52" s="7" t="s">
        <v>36</v>
      </c>
      <c r="F52" s="7" t="s">
        <v>0</v>
      </c>
      <c r="G52" s="7" t="s">
        <v>0</v>
      </c>
    </row>
    <row r="53" spans="1:7" ht="15.75" x14ac:dyDescent="0.25">
      <c r="A53" s="8"/>
      <c r="B53" s="9" t="s">
        <v>4</v>
      </c>
      <c r="C53" s="10" t="s">
        <v>1</v>
      </c>
      <c r="D53" s="9" t="s">
        <v>4</v>
      </c>
      <c r="E53" s="10" t="s">
        <v>1</v>
      </c>
      <c r="F53" s="9" t="s">
        <v>4</v>
      </c>
      <c r="G53" s="10" t="s">
        <v>1</v>
      </c>
    </row>
    <row r="54" spans="1:7" ht="15.75" x14ac:dyDescent="0.25">
      <c r="A54" s="11" t="s">
        <v>52</v>
      </c>
      <c r="B54" s="12">
        <v>0.30573069095100697</v>
      </c>
      <c r="C54" s="13" t="str">
        <f>CONCATENATE(TEXT((B54*100)-(SQRT((((B54*100)*(100-(B54*100)))/B59))*1.96),"0.0")," to ",TEXT((B54*100)+(SQRT((((B54*100)*(100-(B54*100)))/B59))*1.96),"0.0"))</f>
        <v>27.3 to 33.9</v>
      </c>
      <c r="D54" s="12">
        <v>0.39103002696175543</v>
      </c>
      <c r="E54" s="13" t="str">
        <f>CONCATENATE(TEXT((D54*100)-(SQRT((((D54*100)*(100-(D54*100)))/D59))*1.96),"0.0")," to ",TEXT((D54*100)+(SQRT((((D54*100)*(100-(D54*100)))/D59))*1.96),"0.0"))</f>
        <v>36.3 to 41.9</v>
      </c>
      <c r="F54" s="26">
        <v>0.34809336455439321</v>
      </c>
      <c r="G54" s="28" t="str">
        <f>CONCATENATE(TEXT((F54*100)-(SQRT((((F54*100)*(100-(F54*100)))/F59))*1.96),"0.0")," to ",TEXT((F54*100)+(SQRT((((F54*100)*(100-(F54*100)))/F59))*1.96),"0.0"))</f>
        <v>32.7 to 37.0</v>
      </c>
    </row>
    <row r="55" spans="1:7" ht="15.75" x14ac:dyDescent="0.25">
      <c r="A55" s="11" t="s">
        <v>53</v>
      </c>
      <c r="B55" s="12">
        <v>0.27932532800047255</v>
      </c>
      <c r="C55" s="14" t="str">
        <f>CONCATENATE(TEXT((B55*100)-(SQRT((((B55*100)*(100-(B55*100)))/B59))*1.96),"0.0")," to ",TEXT((B55*100)+(SQRT((((B55*100)*(100-(B55*100)))/B59))*1.96),"0.0"))</f>
        <v>24.7 to 31.2</v>
      </c>
      <c r="D55" s="12">
        <v>0.28665853952897741</v>
      </c>
      <c r="E55" s="14" t="str">
        <f>CONCATENATE(TEXT((D55*100)-(SQRT((((D55*100)*(100-(D55*100)))/D59))*1.96),"0.0")," to ",TEXT((D55*100)+(SQRT((((D55*100)*(100-(D55*100)))/D59))*1.96),"0.0"))</f>
        <v>26.1 to 31.3</v>
      </c>
      <c r="F55" s="26">
        <v>0.28296726076308465</v>
      </c>
      <c r="G55" s="29" t="str">
        <f>CONCATENATE(TEXT((F55*100)-(SQRT((((F55*100)*(100-(F55*100)))/F59))*1.96),"0.0")," to ",TEXT((F55*100)+(SQRT((((F55*100)*(100-(F55*100)))/F59))*1.96),"0.0"))</f>
        <v>26.3 to 30.3</v>
      </c>
    </row>
    <row r="56" spans="1:7" ht="15.75" x14ac:dyDescent="0.25">
      <c r="A56" s="11" t="s">
        <v>54</v>
      </c>
      <c r="B56" s="12">
        <v>0.40687704758961279</v>
      </c>
      <c r="C56" s="14" t="str">
        <f>CONCATENATE(TEXT((B56*100)-(SQRT((((B56*100)*(100-(B56*100)))/B59))*1.96),"0.0")," to ",TEXT((B56*100)+(SQRT((((B56*100)*(100-(B56*100)))/B59))*1.96),"0.0"))</f>
        <v>37.1 to 44.2</v>
      </c>
      <c r="D56" s="12">
        <v>0.30616330370535005</v>
      </c>
      <c r="E56" s="14" t="str">
        <f>CONCATENATE(TEXT((D56*100)-(SQRT((((D56*100)*(100-(D56*100)))/D59))*1.96),"0.0")," to ",TEXT((D56*100)+(SQRT((((D56*100)*(100-(D56*100)))/D59))*1.96),"0.0"))</f>
        <v>28.0 to 33.3</v>
      </c>
      <c r="F56" s="26">
        <v>0.35685903268963148</v>
      </c>
      <c r="G56" s="29" t="str">
        <f>CONCATENATE(TEXT((F56*100)-(SQRT((((F56*100)*(100-(F56*100)))/F59))*1.96),"0.0")," to ",TEXT((F56*100)+(SQRT((((F56*100)*(100-(F56*100)))/F59))*1.96),"0.0"))</f>
        <v>33.5 to 37.8</v>
      </c>
    </row>
    <row r="57" spans="1:7" ht="15.75" x14ac:dyDescent="0.25">
      <c r="A57" s="15" t="s">
        <v>55</v>
      </c>
      <c r="B57" s="16">
        <v>8.0669334589072508E-3</v>
      </c>
      <c r="C57" s="14" t="str">
        <f>CONCATENATE(TEXT((B57*100)-(SQRT((((B57*100)*(100-(B57*100)))/B59))*1.96),"0.0")," to ",TEXT((B57*100)+(SQRT((((B57*100)*(100-(B57*100)))/B59))*1.96),"0.0"))</f>
        <v>0.2 to 1.5</v>
      </c>
      <c r="D57" s="16">
        <v>1.6148129803917076E-2</v>
      </c>
      <c r="E57" s="14" t="str">
        <f>CONCATENATE(TEXT((D57*100)-(SQRT((((D57*100)*(100-(D57*100)))/D59))*1.96),"0.0")," to ",TEXT((D57*100)+(SQRT((((D57*100)*(100-(D57*100)))/D59))*1.96),"0.0"))</f>
        <v>0.9 to 2.3</v>
      </c>
      <c r="F57" s="17">
        <v>1.2080341992889184E-2</v>
      </c>
      <c r="G57" s="29" t="str">
        <f>CONCATENATE(TEXT((F57*100)-(SQRT((((F57*100)*(100-(F57*100)))/F59))*1.96),"0.0")," to ",TEXT((F57*100)+(SQRT((((F57*100)*(100-(F57*100)))/F59))*1.96),"0.0"))</f>
        <v>0.7 to 1.7</v>
      </c>
    </row>
    <row r="58" spans="1:7" ht="15.75" x14ac:dyDescent="0.25">
      <c r="A58" s="46" t="s">
        <v>26</v>
      </c>
      <c r="B58" s="35">
        <v>0.99999999999999967</v>
      </c>
      <c r="C58" s="47"/>
      <c r="D58" s="35">
        <v>1</v>
      </c>
      <c r="E58" s="47"/>
      <c r="F58" s="36">
        <v>0.99999999999999856</v>
      </c>
      <c r="G58" s="47"/>
    </row>
    <row r="59" spans="1:7" ht="15.75" x14ac:dyDescent="0.25">
      <c r="A59" s="38" t="s">
        <v>28</v>
      </c>
      <c r="B59" s="39">
        <v>740</v>
      </c>
      <c r="C59" s="41"/>
      <c r="D59" s="39">
        <v>1155</v>
      </c>
      <c r="E59" s="41"/>
      <c r="F59" s="40">
        <v>1895</v>
      </c>
      <c r="G59" s="41"/>
    </row>
    <row r="60" spans="1:7" ht="15.75" x14ac:dyDescent="0.25">
      <c r="A60" s="18" t="s">
        <v>3</v>
      </c>
      <c r="B60" s="3"/>
      <c r="C60" s="3"/>
    </row>
    <row r="61" spans="1:7" ht="15.75" x14ac:dyDescent="0.25">
      <c r="A61" s="19" t="s">
        <v>95</v>
      </c>
      <c r="B61" s="20"/>
      <c r="C61" s="3"/>
    </row>
    <row r="63" spans="1:7" ht="18.75" x14ac:dyDescent="0.3">
      <c r="A63" s="5" t="s">
        <v>61</v>
      </c>
      <c r="B63" s="4"/>
      <c r="C63" s="3"/>
    </row>
    <row r="64" spans="1:7" ht="15.75" x14ac:dyDescent="0.25">
      <c r="A64" s="6"/>
      <c r="B64" s="7" t="s">
        <v>35</v>
      </c>
      <c r="C64" s="7" t="s">
        <v>35</v>
      </c>
      <c r="D64" s="7" t="s">
        <v>36</v>
      </c>
      <c r="E64" s="7" t="s">
        <v>36</v>
      </c>
      <c r="F64" s="7" t="s">
        <v>0</v>
      </c>
      <c r="G64" s="7" t="s">
        <v>0</v>
      </c>
    </row>
    <row r="65" spans="1:7" ht="15.75" x14ac:dyDescent="0.25">
      <c r="A65" s="8"/>
      <c r="B65" s="9" t="s">
        <v>4</v>
      </c>
      <c r="C65" s="10" t="s">
        <v>1</v>
      </c>
      <c r="D65" s="9" t="s">
        <v>4</v>
      </c>
      <c r="E65" s="10" t="s">
        <v>1</v>
      </c>
      <c r="F65" s="9" t="s">
        <v>4</v>
      </c>
      <c r="G65" s="10" t="s">
        <v>1</v>
      </c>
    </row>
    <row r="66" spans="1:7" ht="15.75" x14ac:dyDescent="0.25">
      <c r="A66" s="11" t="s">
        <v>52</v>
      </c>
      <c r="B66" s="12">
        <v>0.36523978289294973</v>
      </c>
      <c r="C66" s="13" t="str">
        <f>CONCATENATE(TEXT((B66*100)-(SQRT((((B66*100)*(100-(B66*100)))/B71))*1.96),"0.0")," to ",TEXT((B66*100)+(SQRT((((B66*100)*(100-(B66*100)))/B71))*1.96),"0.0"))</f>
        <v>33.1 to 40.0</v>
      </c>
      <c r="D66" s="12">
        <v>0.27523064155599852</v>
      </c>
      <c r="E66" s="13" t="str">
        <f>CONCATENATE(TEXT((D66*100)-(SQRT((((D66*100)*(100-(D66*100)))/D71))*1.96),"0.0")," to ",TEXT((D66*100)+(SQRT((((D66*100)*(100-(D66*100)))/D71))*1.96),"0.0"))</f>
        <v>25.0 to 30.1</v>
      </c>
      <c r="F66" s="26">
        <v>0.32031897011719912</v>
      </c>
      <c r="G66" s="28" t="str">
        <f>CONCATENATE(TEXT((F66*100)-(SQRT((((F66*100)*(100-(F66*100)))/F71))*1.96),"0.0")," to ",TEXT((F66*100)+(SQRT((((F66*100)*(100-(F66*100)))/F71))*1.96),"0.0"))</f>
        <v>29.9 to 34.1</v>
      </c>
    </row>
    <row r="67" spans="1:7" ht="15.75" x14ac:dyDescent="0.25">
      <c r="A67" s="11" t="s">
        <v>53</v>
      </c>
      <c r="B67" s="12">
        <v>0.129372792028044</v>
      </c>
      <c r="C67" s="14" t="str">
        <f>CONCATENATE(TEXT((B67*100)-(SQRT((((B67*100)*(100-(B67*100)))/B71))*1.96),"0.0")," to ",TEXT((B67*100)+(SQRT((((B67*100)*(100-(B67*100)))/B71))*1.96),"0.0"))</f>
        <v>10.5 to 15.3</v>
      </c>
      <c r="D67" s="12">
        <v>8.4606050113285036E-2</v>
      </c>
      <c r="E67" s="14" t="str">
        <f>CONCATENATE(TEXT((D67*100)-(SQRT((((D67*100)*(100-(D67*100)))/D71))*1.96),"0.0")," to ",TEXT((D67*100)+(SQRT((((D67*100)*(100-(D67*100)))/D71))*1.96),"0.0"))</f>
        <v>6.9 to 10.0</v>
      </c>
      <c r="F67" s="26">
        <v>0.1070310787057811</v>
      </c>
      <c r="G67" s="29" t="str">
        <f>CONCATENATE(TEXT((F67*100)-(SQRT((((F67*100)*(100-(F67*100)))/F71))*1.96),"0.0")," to ",TEXT((F67*100)+(SQRT((((F67*100)*(100-(F67*100)))/F71))*1.96),"0.0"))</f>
        <v>9.3 to 12.1</v>
      </c>
    </row>
    <row r="68" spans="1:7" ht="15.75" x14ac:dyDescent="0.25">
      <c r="A68" s="11" t="s">
        <v>54</v>
      </c>
      <c r="B68" s="12">
        <v>0.30389040139382723</v>
      </c>
      <c r="C68" s="14" t="str">
        <f>CONCATENATE(TEXT((B68*100)-(SQRT((((B68*100)*(100-(B68*100)))/B71))*1.96),"0.0")," to ",TEXT((B68*100)+(SQRT((((B68*100)*(100-(B68*100)))/B71))*1.96),"0.0"))</f>
        <v>27.1 to 33.7</v>
      </c>
      <c r="D68" s="12">
        <v>0.38556979168233607</v>
      </c>
      <c r="E68" s="14" t="str">
        <f>CONCATENATE(TEXT((D68*100)-(SQRT((((D68*100)*(100-(D68*100)))/D71))*1.96),"0.0")," to ",TEXT((D68*100)+(SQRT((((D68*100)*(100-(D68*100)))/D71))*1.96),"0.0"))</f>
        <v>35.8 to 41.3</v>
      </c>
      <c r="F68" s="26">
        <v>0.3446540898846675</v>
      </c>
      <c r="G68" s="29" t="str">
        <f>CONCATENATE(TEXT((F68*100)-(SQRT((((F68*100)*(100-(F68*100)))/F71))*1.96),"0.0")," to ",TEXT((F68*100)+(SQRT((((F68*100)*(100-(F68*100)))/F71))*1.96),"0.0"))</f>
        <v>32.3 to 36.6</v>
      </c>
    </row>
    <row r="69" spans="1:7" ht="15.75" x14ac:dyDescent="0.25">
      <c r="A69" s="15" t="s">
        <v>55</v>
      </c>
      <c r="B69" s="16">
        <v>0.201497023685178</v>
      </c>
      <c r="C69" s="14" t="str">
        <f>CONCATENATE(TEXT((B69*100)-(SQRT((((B69*100)*(100-(B69*100)))/B71))*1.96),"0.0")," to ",TEXT((B69*100)+(SQRT((((B69*100)*(100-(B69*100)))/B71))*1.96),"0.0"))</f>
        <v>17.3 to 23.0</v>
      </c>
      <c r="D69" s="16">
        <v>0.25459351664838015</v>
      </c>
      <c r="E69" s="14" t="str">
        <f>CONCATENATE(TEXT((D69*100)-(SQRT((((D69*100)*(100-(D69*100)))/D71))*1.96),"0.0")," to ",TEXT((D69*100)+(SQRT((((D69*100)*(100-(D69*100)))/D71))*1.96),"0.0"))</f>
        <v>23.0 to 27.9</v>
      </c>
      <c r="F69" s="17">
        <v>0.22799586129235069</v>
      </c>
      <c r="G69" s="29" t="str">
        <f>CONCATENATE(TEXT((F69*100)-(SQRT((((F69*100)*(100-(F69*100)))/F71))*1.96),"0.0")," to ",TEXT((F69*100)+(SQRT((((F69*100)*(100-(F69*100)))/F71))*1.96),"0.0"))</f>
        <v>20.9 to 24.7</v>
      </c>
    </row>
    <row r="70" spans="1:7" ht="15.75" x14ac:dyDescent="0.25">
      <c r="A70" s="46" t="s">
        <v>26</v>
      </c>
      <c r="B70" s="35">
        <v>0.999999999999999</v>
      </c>
      <c r="C70" s="47"/>
      <c r="D70" s="35">
        <v>0.99999999999999978</v>
      </c>
      <c r="E70" s="47"/>
      <c r="F70" s="36">
        <v>0.99999999999999845</v>
      </c>
      <c r="G70" s="47"/>
    </row>
    <row r="71" spans="1:7" ht="15.75" x14ac:dyDescent="0.25">
      <c r="A71" s="38" t="s">
        <v>28</v>
      </c>
      <c r="B71" s="39">
        <v>749</v>
      </c>
      <c r="C71" s="41"/>
      <c r="D71" s="39">
        <v>1178</v>
      </c>
      <c r="E71" s="41"/>
      <c r="F71" s="40">
        <v>1927</v>
      </c>
      <c r="G71" s="41"/>
    </row>
    <row r="72" spans="1:7" ht="15.75" x14ac:dyDescent="0.25">
      <c r="A72" s="18" t="s">
        <v>3</v>
      </c>
      <c r="B72" s="3"/>
      <c r="C72" s="3"/>
    </row>
    <row r="73" spans="1:7" ht="15.75" x14ac:dyDescent="0.25">
      <c r="A73" s="19" t="s">
        <v>95</v>
      </c>
      <c r="B73" s="20"/>
      <c r="C73" s="3"/>
    </row>
    <row r="75" spans="1:7" ht="18.75" x14ac:dyDescent="0.3">
      <c r="A75" s="5" t="s">
        <v>62</v>
      </c>
      <c r="B75" s="4"/>
      <c r="C75" s="3"/>
    </row>
    <row r="76" spans="1:7" ht="15.75" x14ac:dyDescent="0.25">
      <c r="A76" s="6"/>
      <c r="B76" s="7" t="s">
        <v>35</v>
      </c>
      <c r="C76" s="7" t="s">
        <v>35</v>
      </c>
      <c r="D76" s="7" t="s">
        <v>36</v>
      </c>
      <c r="E76" s="7" t="s">
        <v>36</v>
      </c>
      <c r="F76" s="7" t="s">
        <v>0</v>
      </c>
      <c r="G76" s="7" t="s">
        <v>0</v>
      </c>
    </row>
    <row r="77" spans="1:7" ht="15.75" x14ac:dyDescent="0.25">
      <c r="A77" s="8"/>
      <c r="B77" s="9" t="s">
        <v>4</v>
      </c>
      <c r="C77" s="10" t="s">
        <v>1</v>
      </c>
      <c r="D77" s="9" t="s">
        <v>4</v>
      </c>
      <c r="E77" s="10" t="s">
        <v>1</v>
      </c>
      <c r="F77" s="9" t="s">
        <v>4</v>
      </c>
      <c r="G77" s="10" t="s">
        <v>1</v>
      </c>
    </row>
    <row r="78" spans="1:7" ht="15.75" x14ac:dyDescent="0.25">
      <c r="A78" s="11" t="s">
        <v>52</v>
      </c>
      <c r="B78" s="12">
        <v>0.1415569801076757</v>
      </c>
      <c r="C78" s="13" t="str">
        <f>CONCATENATE(TEXT((B78*100)-(SQRT((((B78*100)*(100-(B78*100)))/B83))*1.96),"0.0")," to ",TEXT((B78*100)+(SQRT((((B78*100)*(100-(B78*100)))/B83))*1.96),"0.0"))</f>
        <v>11.7 to 16.7</v>
      </c>
      <c r="D78" s="12">
        <v>6.751486709753475E-2</v>
      </c>
      <c r="E78" s="13" t="str">
        <f>CONCATENATE(TEXT((D78*100)-(SQRT((((D78*100)*(100-(D78*100)))/D83))*1.96),"0.0")," to ",TEXT((D78*100)+(SQRT((((D78*100)*(100-(D78*100)))/D83))*1.96),"0.0"))</f>
        <v>5.3 to 8.2</v>
      </c>
      <c r="F78" s="26">
        <v>0.10459726923828302</v>
      </c>
      <c r="G78" s="28" t="str">
        <f>CONCATENATE(TEXT((F78*100)-(SQRT((((F78*100)*(100-(F78*100)))/F83))*1.96),"0.0")," to ",TEXT((F78*100)+(SQRT((((F78*100)*(100-(F78*100)))/F83))*1.96),"0.0"))</f>
        <v>9.1 to 11.8</v>
      </c>
    </row>
    <row r="79" spans="1:7" ht="15.75" x14ac:dyDescent="0.25">
      <c r="A79" s="11" t="s">
        <v>53</v>
      </c>
      <c r="B79" s="12">
        <v>8.6801062969997705E-2</v>
      </c>
      <c r="C79" s="14" t="str">
        <f>CONCATENATE(TEXT((B79*100)-(SQRT((((B79*100)*(100-(B79*100)))/B83))*1.96),"0.0")," to ",TEXT((B79*100)+(SQRT((((B79*100)*(100-(B79*100)))/B83))*1.96),"0.0"))</f>
        <v>6.7 to 10.7</v>
      </c>
      <c r="D79" s="12">
        <v>4.8874205176640428E-2</v>
      </c>
      <c r="E79" s="14" t="str">
        <f>CONCATENATE(TEXT((D79*100)-(SQRT((((D79*100)*(100-(D79*100)))/D83))*1.96),"0.0")," to ",TEXT((D79*100)+(SQRT((((D79*100)*(100-(D79*100)))/D83))*1.96),"0.0"))</f>
        <v>3.7 to 6.1</v>
      </c>
      <c r="F79" s="26">
        <v>6.7869057368873484E-2</v>
      </c>
      <c r="G79" s="29" t="str">
        <f>CONCATENATE(TEXT((F79*100)-(SQRT((((F79*100)*(100-(F79*100)))/F83))*1.96),"0.0")," to ",TEXT((F79*100)+(SQRT((((F79*100)*(100-(F79*100)))/F83))*1.96),"0.0"))</f>
        <v>5.7 to 7.9</v>
      </c>
    </row>
    <row r="80" spans="1:7" ht="15.75" x14ac:dyDescent="0.25">
      <c r="A80" s="11" t="s">
        <v>54</v>
      </c>
      <c r="B80" s="12">
        <v>0.36166927285256922</v>
      </c>
      <c r="C80" s="14" t="str">
        <f>CONCATENATE(TEXT((B80*100)-(SQRT((((B80*100)*(100-(B80*100)))/B83))*1.96),"0.0")," to ",TEXT((B80*100)+(SQRT((((B80*100)*(100-(B80*100)))/B83))*1.96),"0.0"))</f>
        <v>32.7 to 39.6</v>
      </c>
      <c r="D80" s="12">
        <v>0.38993659848629492</v>
      </c>
      <c r="E80" s="14" t="str">
        <f>CONCATENATE(TEXT((D80*100)-(SQRT((((D80*100)*(100-(D80*100)))/D83))*1.96),"0.0")," to ",TEXT((D80*100)+(SQRT((((D80*100)*(100-(D80*100)))/D83))*1.96),"0.0"))</f>
        <v>36.2 to 41.8</v>
      </c>
      <c r="F80" s="26">
        <v>0.37577951552393046</v>
      </c>
      <c r="G80" s="29" t="str">
        <f>CONCATENATE(TEXT((F80*100)-(SQRT((((F80*100)*(100-(F80*100)))/F83))*1.96),"0.0")," to ",TEXT((F80*100)+(SQRT((((F80*100)*(100-(F80*100)))/F83))*1.96),"0.0"))</f>
        <v>35.4 to 39.7</v>
      </c>
    </row>
    <row r="81" spans="1:7" ht="15.75" x14ac:dyDescent="0.25">
      <c r="A81" s="15" t="s">
        <v>55</v>
      </c>
      <c r="B81" s="16">
        <v>0.4099726840697569</v>
      </c>
      <c r="C81" s="14" t="str">
        <f>CONCATENATE(TEXT((B81*100)-(SQRT((((B81*100)*(100-(B81*100)))/B83))*1.96),"0.0")," to ",TEXT((B81*100)+(SQRT((((B81*100)*(100-(B81*100)))/B83))*1.96),"0.0"))</f>
        <v>37.5 to 44.5</v>
      </c>
      <c r="D81" s="16">
        <v>0.49367432923953009</v>
      </c>
      <c r="E81" s="14" t="str">
        <f>CONCATENATE(TEXT((D81*100)-(SQRT((((D81*100)*(100-(D81*100)))/D83))*1.96),"0.0")," to ",TEXT((D81*100)+(SQRT((((D81*100)*(100-(D81*100)))/D83))*1.96),"0.0"))</f>
        <v>46.5 to 52.2</v>
      </c>
      <c r="F81" s="17">
        <v>0.45175415786891171</v>
      </c>
      <c r="G81" s="29" t="str">
        <f>CONCATENATE(TEXT((F81*100)-(SQRT((((F81*100)*(100-(F81*100)))/F83))*1.96),"0.0")," to ",TEXT((F81*100)+(SQRT((((F81*100)*(100-(F81*100)))/F83))*1.96),"0.0"))</f>
        <v>43.0 to 47.4</v>
      </c>
    </row>
    <row r="82" spans="1:7" ht="15.75" x14ac:dyDescent="0.25">
      <c r="A82" s="46" t="s">
        <v>26</v>
      </c>
      <c r="B82" s="35">
        <v>0.99999999999999956</v>
      </c>
      <c r="C82" s="47"/>
      <c r="D82" s="35">
        <v>1.0000000000000002</v>
      </c>
      <c r="E82" s="47"/>
      <c r="F82" s="36">
        <v>0.99999999999999867</v>
      </c>
      <c r="G82" s="47"/>
    </row>
    <row r="83" spans="1:7" ht="15.75" x14ac:dyDescent="0.25">
      <c r="A83" s="38" t="s">
        <v>28</v>
      </c>
      <c r="B83" s="39">
        <v>748</v>
      </c>
      <c r="C83" s="41"/>
      <c r="D83" s="39">
        <v>1177</v>
      </c>
      <c r="E83" s="41"/>
      <c r="F83" s="40">
        <v>1925</v>
      </c>
      <c r="G83" s="41"/>
    </row>
    <row r="84" spans="1:7" ht="15.75" x14ac:dyDescent="0.25">
      <c r="A84" s="18" t="s">
        <v>3</v>
      </c>
      <c r="B84" s="3"/>
      <c r="C84" s="3"/>
    </row>
    <row r="85" spans="1:7" ht="15.75" x14ac:dyDescent="0.25">
      <c r="A85" s="19" t="s">
        <v>95</v>
      </c>
      <c r="B85" s="20"/>
      <c r="C8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8.5703125" customWidth="1"/>
    <col min="3" max="3" width="25.42578125" customWidth="1"/>
  </cols>
  <sheetData>
    <row r="1" spans="1:3" ht="21" x14ac:dyDescent="0.35">
      <c r="A1" s="1" t="s">
        <v>63</v>
      </c>
    </row>
    <row r="2" spans="1:3" x14ac:dyDescent="0.25">
      <c r="A2" s="30"/>
    </row>
    <row r="3" spans="1:3" ht="18.75" x14ac:dyDescent="0.3">
      <c r="A3" s="5" t="s">
        <v>63</v>
      </c>
      <c r="B3" s="4"/>
      <c r="C3" s="3"/>
    </row>
    <row r="4" spans="1:3" ht="15.75" x14ac:dyDescent="0.25">
      <c r="A4" s="6" t="s">
        <v>0</v>
      </c>
      <c r="B4" s="7" t="s">
        <v>25</v>
      </c>
      <c r="C4" s="7" t="s">
        <v>25</v>
      </c>
    </row>
    <row r="5" spans="1:3" ht="15.75" x14ac:dyDescent="0.25">
      <c r="A5" s="8"/>
      <c r="B5" s="9"/>
      <c r="C5" s="10" t="s">
        <v>1</v>
      </c>
    </row>
    <row r="6" spans="1:3" ht="15.75" x14ac:dyDescent="0.25">
      <c r="A6" s="31" t="s">
        <v>29</v>
      </c>
      <c r="B6" s="12">
        <v>2.2345883282460302E-2</v>
      </c>
      <c r="C6" s="13" t="str">
        <f>CONCATENATE(TEXT((B6*100)-(SQRT((((B6*100)*(100-(B6*100)))/B9))*1.96),"0.0")," to ",TEXT((B6*100)+(SQRT((((B6*100)*(100-(B6*100)))/B9))*1.96),"0.0"))</f>
        <v>1.6 to 2.9</v>
      </c>
    </row>
    <row r="7" spans="1:3" ht="15.75" x14ac:dyDescent="0.25">
      <c r="A7" s="33" t="s">
        <v>30</v>
      </c>
      <c r="B7" s="16">
        <v>0.97765411671753977</v>
      </c>
      <c r="C7" s="34" t="str">
        <f>CONCATENATE(TEXT((B7*100)-(SQRT((((B7*100)*(100-(B7*100)))/B9))*1.96),"0.0")," to ",TEXT((B7*100)+(SQRT((((B7*100)*(100-(B7*100)))/B9))*1.96),"0.0"))</f>
        <v>97.1 to 98.4</v>
      </c>
    </row>
    <row r="8" spans="1:3" ht="15.75" x14ac:dyDescent="0.25">
      <c r="A8" s="15" t="s">
        <v>26</v>
      </c>
      <c r="B8" s="35">
        <v>1</v>
      </c>
      <c r="C8" s="37"/>
    </row>
    <row r="9" spans="1:3" ht="15.75" x14ac:dyDescent="0.25">
      <c r="A9" s="38" t="s">
        <v>2</v>
      </c>
      <c r="B9" s="39">
        <v>1928</v>
      </c>
      <c r="C9" s="41"/>
    </row>
    <row r="10" spans="1:3" ht="15.75" x14ac:dyDescent="0.25">
      <c r="A10" s="18" t="s">
        <v>3</v>
      </c>
      <c r="C10" s="3"/>
    </row>
    <row r="11" spans="1:3" ht="15.75" x14ac:dyDescent="0.25">
      <c r="A11" s="19" t="s">
        <v>95</v>
      </c>
      <c r="C11" s="3"/>
    </row>
    <row r="12" spans="1:3" ht="15.75" x14ac:dyDescent="0.25">
      <c r="A12" s="3"/>
      <c r="C1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8.5703125" customWidth="1"/>
    <col min="3" max="3" width="25.42578125" customWidth="1"/>
  </cols>
  <sheetData>
    <row r="1" spans="1:3" ht="21" x14ac:dyDescent="0.35">
      <c r="A1" s="1" t="s">
        <v>64</v>
      </c>
    </row>
    <row r="2" spans="1:3" x14ac:dyDescent="0.25">
      <c r="A2" s="30"/>
    </row>
    <row r="3" spans="1:3" ht="18.75" x14ac:dyDescent="0.3">
      <c r="A3" s="5" t="s">
        <v>64</v>
      </c>
      <c r="B3" s="4"/>
      <c r="C3" s="3"/>
    </row>
    <row r="4" spans="1:3" ht="15.75" x14ac:dyDescent="0.25">
      <c r="A4" s="6" t="s">
        <v>0</v>
      </c>
      <c r="B4" s="7" t="s">
        <v>25</v>
      </c>
      <c r="C4" s="7" t="s">
        <v>25</v>
      </c>
    </row>
    <row r="5" spans="1:3" ht="15.75" x14ac:dyDescent="0.25">
      <c r="A5" s="8"/>
      <c r="B5" s="9"/>
      <c r="C5" s="10" t="s">
        <v>1</v>
      </c>
    </row>
    <row r="6" spans="1:3" ht="15.75" x14ac:dyDescent="0.25">
      <c r="A6" s="31" t="s">
        <v>29</v>
      </c>
      <c r="B6" s="12">
        <v>0.94491692473625233</v>
      </c>
      <c r="C6" s="13" t="str">
        <f>CONCATENATE(TEXT((B6*100)-(SQRT((((B6*100)*(100-(B6*100)))/B9))*1.96),"0.0")," to ",TEXT((B6*100)+(SQRT((((B6*100)*(100-(B6*100)))/B9))*1.96),"0.0"))</f>
        <v>93.5 to 95.5</v>
      </c>
    </row>
    <row r="7" spans="1:3" ht="15.75" x14ac:dyDescent="0.25">
      <c r="A7" s="33" t="s">
        <v>30</v>
      </c>
      <c r="B7" s="16">
        <v>5.5083075263747706E-2</v>
      </c>
      <c r="C7" s="34" t="str">
        <f>CONCATENATE(TEXT((B7*100)-(SQRT((((B7*100)*(100-(B7*100)))/B9))*1.96),"0.0")," to ",TEXT((B7*100)+(SQRT((((B7*100)*(100-(B7*100)))/B9))*1.96),"0.0"))</f>
        <v>4.5 to 6.5</v>
      </c>
    </row>
    <row r="8" spans="1:3" ht="15.75" x14ac:dyDescent="0.25">
      <c r="A8" s="15" t="s">
        <v>26</v>
      </c>
      <c r="B8" s="35">
        <v>1</v>
      </c>
      <c r="C8" s="37"/>
    </row>
    <row r="9" spans="1:3" ht="15.75" x14ac:dyDescent="0.25">
      <c r="A9" s="38" t="s">
        <v>2</v>
      </c>
      <c r="B9" s="39">
        <v>1971</v>
      </c>
      <c r="C9" s="41"/>
    </row>
    <row r="10" spans="1:3" ht="15.75" x14ac:dyDescent="0.25">
      <c r="A10" s="18" t="s">
        <v>3</v>
      </c>
      <c r="C10" s="3"/>
    </row>
    <row r="11" spans="1:3" ht="15.75" x14ac:dyDescent="0.25">
      <c r="A11" s="19" t="s">
        <v>95</v>
      </c>
      <c r="C11" s="3"/>
    </row>
    <row r="12" spans="1:3" ht="15.75" x14ac:dyDescent="0.25">
      <c r="A12" s="3"/>
      <c r="C1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/>
  </sheetViews>
  <sheetFormatPr defaultRowHeight="15" x14ac:dyDescent="0.25"/>
  <cols>
    <col min="1" max="1" width="36.85546875" customWidth="1"/>
    <col min="2" max="2" width="11.28515625" customWidth="1"/>
    <col min="3" max="3" width="25" customWidth="1"/>
    <col min="5" max="5" width="25" customWidth="1"/>
    <col min="7" max="7" width="25" customWidth="1"/>
  </cols>
  <sheetData>
    <row r="1" spans="1:14" ht="21" x14ac:dyDescent="0.35">
      <c r="A1" s="1" t="s">
        <v>65</v>
      </c>
    </row>
    <row r="3" spans="1:14" ht="18.75" x14ac:dyDescent="0.3">
      <c r="A3" s="5" t="s">
        <v>66</v>
      </c>
    </row>
    <row r="4" spans="1:14" ht="15.75" x14ac:dyDescent="0.25">
      <c r="A4" s="24" t="s">
        <v>67</v>
      </c>
      <c r="B4" s="4"/>
      <c r="C4" s="3"/>
    </row>
    <row r="5" spans="1:14" ht="15.75" x14ac:dyDescent="0.25">
      <c r="A5" s="6"/>
      <c r="B5" s="7" t="s">
        <v>35</v>
      </c>
      <c r="C5" s="7" t="s">
        <v>35</v>
      </c>
      <c r="D5" s="7" t="s">
        <v>36</v>
      </c>
      <c r="E5" s="7" t="s">
        <v>36</v>
      </c>
      <c r="F5" s="7" t="s">
        <v>0</v>
      </c>
      <c r="G5" s="7" t="s">
        <v>0</v>
      </c>
    </row>
    <row r="6" spans="1:14" ht="15.75" x14ac:dyDescent="0.25">
      <c r="A6" s="8"/>
      <c r="B6" s="9" t="s">
        <v>4</v>
      </c>
      <c r="C6" s="10" t="s">
        <v>1</v>
      </c>
      <c r="D6" s="9" t="s">
        <v>4</v>
      </c>
      <c r="E6" s="10" t="s">
        <v>1</v>
      </c>
      <c r="F6" s="9" t="s">
        <v>4</v>
      </c>
      <c r="G6" s="10" t="s">
        <v>1</v>
      </c>
    </row>
    <row r="7" spans="1:14" ht="15.75" x14ac:dyDescent="0.25">
      <c r="A7" s="48" t="s">
        <v>69</v>
      </c>
      <c r="B7" s="12">
        <v>6.3832871668791355E-2</v>
      </c>
      <c r="C7" s="13" t="str">
        <f>CONCATENATE(TEXT((B7*100)-(SQRT((((B7*100)*(100-(B7*100)))/B11))*1.96),"0.0")," to ",TEXT((B7*100)+(SQRT((((B7*100)*(100-(B7*100)))/B11))*1.96),"0.0"))</f>
        <v>4.6 to 8.2</v>
      </c>
      <c r="D7" s="12">
        <v>5.0985994061107646E-2</v>
      </c>
      <c r="E7" s="13" t="str">
        <f>CONCATENATE(TEXT((D7*100)-(SQRT((((D7*100)*(100-(D7*100)))/D11))*1.96),"0.0")," to ",TEXT((D7*100)+(SQRT((((D7*100)*(100-(D7*100)))/D11))*1.96),"0.0"))</f>
        <v>3.8 to 6.4</v>
      </c>
      <c r="F7" s="26">
        <v>5.7302977330047591E-2</v>
      </c>
      <c r="G7" s="28" t="str">
        <f>CONCATENATE(TEXT((F7*100)-(SQRT((((F7*100)*(100-(F7*100)))/F11))*1.96),"0.0")," to ",TEXT((F7*100)+(SQRT((((F7*100)*(100-(F7*100)))/F11))*1.96),"0.0"))</f>
        <v>4.7 to 6.8</v>
      </c>
    </row>
    <row r="8" spans="1:14" ht="15.75" x14ac:dyDescent="0.25">
      <c r="A8" s="49" t="s">
        <v>70</v>
      </c>
      <c r="B8" s="16">
        <v>0.7977579871067968</v>
      </c>
      <c r="C8" s="14" t="str">
        <f>CONCATENATE(TEXT((B8*100)-(SQRT((((B8*100)*(100-(B8*100)))/B11))*1.96),"0.0")," to ",TEXT((B8*100)+(SQRT((((B8*100)*(100-(B8*100)))/B11))*1.96),"0.0"))</f>
        <v>76.8 to 82.7</v>
      </c>
      <c r="D8" s="16">
        <v>0.76881776299695792</v>
      </c>
      <c r="E8" s="14" t="str">
        <f>CONCATENATE(TEXT((D8*100)-(SQRT((((D8*100)*(100-(D8*100)))/D11))*1.96),"0.0")," to ",TEXT((D8*100)+(SQRT((((D8*100)*(100-(D8*100)))/D11))*1.96),"0.0"))</f>
        <v>74.5 to 79.3</v>
      </c>
      <c r="F8" s="17">
        <v>0.78304806214699207</v>
      </c>
      <c r="G8" s="29" t="str">
        <f>CONCATENATE(TEXT((F8*100)-(SQRT((((F8*100)*(100-(F8*100)))/F11))*1.96),"0.0")," to ",TEXT((F8*100)+(SQRT((((F8*100)*(100-(F8*100)))/F11))*1.96),"0.0"))</f>
        <v>76.4 to 80.2</v>
      </c>
    </row>
    <row r="9" spans="1:14" ht="15.75" x14ac:dyDescent="0.25">
      <c r="A9" s="15" t="s">
        <v>68</v>
      </c>
      <c r="B9" s="16">
        <v>0.13840914122441197</v>
      </c>
      <c r="C9" s="14" t="str">
        <f>CONCATENATE(TEXT((B9*100)-(SQRT((((B9*100)*(100-(B9*100)))/B11))*1.96),"0.0")," to ",TEXT((B9*100)+(SQRT((((B9*100)*(100-(B9*100)))/B11))*1.96),"0.0"))</f>
        <v>11.3 to 16.4</v>
      </c>
      <c r="D9" s="16">
        <v>0.18019624294193531</v>
      </c>
      <c r="E9" s="14" t="str">
        <f>CONCATENATE(TEXT((D9*100)-(SQRT((((D9*100)*(100-(D9*100)))/D11))*1.96),"0.0")," to ",TEXT((D9*100)+(SQRT((((D9*100)*(100-(D9*100)))/D11))*1.96),"0.0"))</f>
        <v>15.8 to 20.2</v>
      </c>
      <c r="F9" s="17">
        <v>0.15964896052295915</v>
      </c>
      <c r="G9" s="29" t="str">
        <f>CONCATENATE(TEXT((F9*100)-(SQRT((((F9*100)*(100-(F9*100)))/F11))*1.96),"0.0")," to ",TEXT((F9*100)+(SQRT((((F9*100)*(100-(F9*100)))/F11))*1.96),"0.0"))</f>
        <v>14.3 to 17.6</v>
      </c>
    </row>
    <row r="10" spans="1:14" ht="15.75" x14ac:dyDescent="0.25">
      <c r="A10" s="46" t="s">
        <v>26</v>
      </c>
      <c r="B10" s="35">
        <v>1</v>
      </c>
      <c r="C10" s="47"/>
      <c r="D10" s="35">
        <v>1</v>
      </c>
      <c r="E10" s="47"/>
      <c r="F10" s="36">
        <v>1</v>
      </c>
      <c r="G10" s="47"/>
    </row>
    <row r="11" spans="1:14" ht="15.75" x14ac:dyDescent="0.25">
      <c r="A11" s="38" t="s">
        <v>2</v>
      </c>
      <c r="B11" s="39">
        <v>711</v>
      </c>
      <c r="C11" s="41"/>
      <c r="D11" s="39">
        <v>1156</v>
      </c>
      <c r="E11" s="41"/>
      <c r="F11" s="40">
        <v>1867</v>
      </c>
      <c r="G11" s="41"/>
    </row>
    <row r="12" spans="1:14" ht="15.75" x14ac:dyDescent="0.25">
      <c r="A12" s="18" t="s">
        <v>3</v>
      </c>
      <c r="B12" s="3"/>
      <c r="C12" s="3"/>
    </row>
    <row r="13" spans="1:14" ht="15.75" x14ac:dyDescent="0.25">
      <c r="A13" s="19" t="s">
        <v>95</v>
      </c>
      <c r="B13" s="20"/>
      <c r="C13" s="3"/>
    </row>
    <row r="16" spans="1:14" ht="18.75" x14ac:dyDescent="0.3">
      <c r="A16" s="50" t="s">
        <v>79</v>
      </c>
      <c r="B16" s="51"/>
      <c r="C16" s="51"/>
      <c r="D16" s="2"/>
      <c r="E16" s="2"/>
      <c r="F16" s="2"/>
      <c r="G16" s="51"/>
      <c r="H16" s="2"/>
      <c r="I16" s="2"/>
      <c r="J16" s="2"/>
      <c r="L16" s="2"/>
      <c r="M16" s="3"/>
      <c r="N16" s="3"/>
    </row>
    <row r="17" spans="1:14" ht="15.75" x14ac:dyDescent="0.25">
      <c r="A17" s="6" t="s">
        <v>71</v>
      </c>
      <c r="B17" s="53" t="s">
        <v>4</v>
      </c>
      <c r="C17" s="10" t="s">
        <v>1</v>
      </c>
    </row>
    <row r="18" spans="1:14" ht="15.75" x14ac:dyDescent="0.25">
      <c r="A18" s="11" t="s">
        <v>72</v>
      </c>
      <c r="B18" s="32">
        <v>0.74559977847025038</v>
      </c>
      <c r="C18" s="13" t="str">
        <f t="shared" ref="C18:C24" si="0">CONCATENATE(TEXT((B18*100)-(SQRT((((B18*100)*(100-(B18*100)))/B26))*1.96),"0.0")," to ",TEXT((B18*100)+(SQRT((((B18*100)*(100-(B18*100)))/B26))*1.96),"0.0"))</f>
        <v>67.2 to 81.9</v>
      </c>
    </row>
    <row r="19" spans="1:14" ht="15.75" x14ac:dyDescent="0.25">
      <c r="A19" s="11" t="s">
        <v>73</v>
      </c>
      <c r="B19" s="54">
        <v>0.80612418948899478</v>
      </c>
      <c r="C19" s="14" t="str">
        <f t="shared" si="0"/>
        <v>76.3 to 85.0</v>
      </c>
    </row>
    <row r="20" spans="1:14" ht="15.75" x14ac:dyDescent="0.25">
      <c r="A20" s="11" t="s">
        <v>74</v>
      </c>
      <c r="B20" s="54">
        <v>0.87090817587066571</v>
      </c>
      <c r="C20" s="14" t="str">
        <f t="shared" si="0"/>
        <v>84.0 to 90.2</v>
      </c>
    </row>
    <row r="21" spans="1:14" ht="15.75" x14ac:dyDescent="0.25">
      <c r="A21" s="11" t="s">
        <v>75</v>
      </c>
      <c r="B21" s="54">
        <v>0.79479531083530963</v>
      </c>
      <c r="C21" s="14" t="str">
        <f t="shared" si="0"/>
        <v>75.6 to 83.4</v>
      </c>
    </row>
    <row r="22" spans="1:14" ht="15.75" x14ac:dyDescent="0.25">
      <c r="A22" s="11" t="s">
        <v>76</v>
      </c>
      <c r="B22" s="54">
        <v>0.73440530647310565</v>
      </c>
      <c r="C22" s="14" t="str">
        <f t="shared" si="0"/>
        <v>68.8 to 78.1</v>
      </c>
    </row>
    <row r="23" spans="1:14" ht="15.75" x14ac:dyDescent="0.25">
      <c r="A23" s="11" t="s">
        <v>77</v>
      </c>
      <c r="B23" s="54">
        <v>0.70725150467897835</v>
      </c>
      <c r="C23" s="14" t="str">
        <f t="shared" si="0"/>
        <v>64.3 to 77.1</v>
      </c>
    </row>
    <row r="24" spans="1:14" ht="15.75" x14ac:dyDescent="0.25">
      <c r="A24" s="59" t="s">
        <v>26</v>
      </c>
      <c r="B24" s="60">
        <v>0.78304806214699085</v>
      </c>
      <c r="C24" s="56" t="str">
        <f t="shared" si="0"/>
        <v>76.4 to 80.2</v>
      </c>
    </row>
    <row r="25" spans="1:14" ht="15.75" x14ac:dyDescent="0.25">
      <c r="A25" s="6" t="s">
        <v>71</v>
      </c>
      <c r="B25" s="66" t="s">
        <v>78</v>
      </c>
      <c r="C25" s="62"/>
      <c r="D25" s="3"/>
      <c r="E25" s="3"/>
      <c r="F25" s="3"/>
      <c r="G25" s="42"/>
      <c r="H25" s="3"/>
      <c r="I25" s="3"/>
      <c r="J25" s="3"/>
      <c r="K25" s="3"/>
      <c r="L25" s="3"/>
      <c r="M25" s="3"/>
      <c r="N25" s="3"/>
    </row>
    <row r="26" spans="1:14" ht="15.75" x14ac:dyDescent="0.25">
      <c r="A26" s="11" t="s">
        <v>72</v>
      </c>
      <c r="B26" s="57">
        <v>134</v>
      </c>
      <c r="C26" s="63"/>
      <c r="D26" s="3"/>
      <c r="E26" s="3"/>
      <c r="F26" s="3"/>
      <c r="G26" s="42"/>
      <c r="H26" s="3"/>
      <c r="I26" s="3"/>
      <c r="J26" s="3"/>
      <c r="K26" s="3"/>
      <c r="L26" s="3"/>
      <c r="M26" s="3"/>
      <c r="N26" s="3"/>
    </row>
    <row r="27" spans="1:14" ht="15.75" x14ac:dyDescent="0.25">
      <c r="A27" s="11" t="s">
        <v>73</v>
      </c>
      <c r="B27" s="58">
        <v>318</v>
      </c>
      <c r="C27" s="64"/>
    </row>
    <row r="28" spans="1:14" ht="15.75" x14ac:dyDescent="0.25">
      <c r="A28" s="11" t="s">
        <v>74</v>
      </c>
      <c r="B28" s="58">
        <v>452</v>
      </c>
      <c r="C28" s="64"/>
    </row>
    <row r="29" spans="1:14" ht="15.75" x14ac:dyDescent="0.25">
      <c r="A29" s="11" t="s">
        <v>75</v>
      </c>
      <c r="B29" s="58">
        <v>418</v>
      </c>
      <c r="C29" s="64"/>
    </row>
    <row r="30" spans="1:14" ht="15.75" x14ac:dyDescent="0.25">
      <c r="A30" s="11" t="s">
        <v>76</v>
      </c>
      <c r="B30" s="58">
        <v>351</v>
      </c>
      <c r="C30" s="64"/>
    </row>
    <row r="31" spans="1:14" ht="15.75" x14ac:dyDescent="0.25">
      <c r="A31" s="11" t="s">
        <v>77</v>
      </c>
      <c r="B31" s="58">
        <v>194</v>
      </c>
      <c r="C31" s="64"/>
    </row>
    <row r="32" spans="1:14" ht="15.75" x14ac:dyDescent="0.25">
      <c r="A32" s="59" t="s">
        <v>26</v>
      </c>
      <c r="B32" s="61">
        <v>1867</v>
      </c>
      <c r="C32" s="65"/>
    </row>
    <row r="33" spans="1:5" ht="15.75" x14ac:dyDescent="0.25">
      <c r="A33" s="18" t="s">
        <v>3</v>
      </c>
    </row>
    <row r="34" spans="1:5" ht="15.75" x14ac:dyDescent="0.25">
      <c r="A34" s="19" t="s">
        <v>95</v>
      </c>
    </row>
    <row r="36" spans="1:5" ht="18.75" x14ac:dyDescent="0.3">
      <c r="A36" s="50" t="s">
        <v>80</v>
      </c>
      <c r="B36" s="51"/>
      <c r="C36" s="51"/>
      <c r="D36" s="2"/>
      <c r="E36" s="2"/>
    </row>
    <row r="37" spans="1:5" ht="15.75" x14ac:dyDescent="0.25">
      <c r="A37" s="52" t="s">
        <v>81</v>
      </c>
      <c r="B37" s="53" t="s">
        <v>4</v>
      </c>
      <c r="C37" s="10" t="s">
        <v>1</v>
      </c>
    </row>
    <row r="38" spans="1:5" ht="15.75" x14ac:dyDescent="0.25">
      <c r="A38" s="11" t="s">
        <v>82</v>
      </c>
      <c r="B38" s="32">
        <v>0.69704175637507693</v>
      </c>
      <c r="C38" s="13" t="str">
        <f t="shared" ref="C38:C43" si="1">CONCATENATE(TEXT((B38*100)-(SQRT((((B38*100)*(100-(B38*100)))/B45))*1.96),"0.0")," to ",TEXT((B38*100)+(SQRT((((B38*100)*(100-(B38*100)))/B45))*1.96),"0.0"))</f>
        <v>64.5 to 74.9</v>
      </c>
    </row>
    <row r="39" spans="1:5" ht="15.75" x14ac:dyDescent="0.25">
      <c r="A39" s="11" t="s">
        <v>83</v>
      </c>
      <c r="B39" s="54">
        <v>0.79374575166810291</v>
      </c>
      <c r="C39" s="14" t="str">
        <f t="shared" si="1"/>
        <v>75.3 to 83.5</v>
      </c>
    </row>
    <row r="40" spans="1:5" ht="15.75" x14ac:dyDescent="0.25">
      <c r="A40" s="11" t="s">
        <v>84</v>
      </c>
      <c r="B40" s="54">
        <v>0.79604982290050719</v>
      </c>
      <c r="C40" s="14" t="str">
        <f t="shared" si="1"/>
        <v>75.6 to 83.6</v>
      </c>
    </row>
    <row r="41" spans="1:5" ht="15.75" x14ac:dyDescent="0.25">
      <c r="A41" s="11" t="s">
        <v>85</v>
      </c>
      <c r="B41" s="54">
        <v>0.76131345656312366</v>
      </c>
      <c r="C41" s="14" t="str">
        <f t="shared" si="1"/>
        <v>71.9 to 80.4</v>
      </c>
    </row>
    <row r="42" spans="1:5" ht="15.75" x14ac:dyDescent="0.25">
      <c r="A42" s="55" t="s">
        <v>86</v>
      </c>
      <c r="B42" s="54">
        <v>0.84269816263182507</v>
      </c>
      <c r="C42" s="14" t="str">
        <f t="shared" si="1"/>
        <v>80.8 to 87.8</v>
      </c>
    </row>
    <row r="43" spans="1:5" ht="15.75" x14ac:dyDescent="0.25">
      <c r="A43" s="55" t="s">
        <v>26</v>
      </c>
      <c r="B43" s="60">
        <v>0.78304806214699207</v>
      </c>
      <c r="C43" s="56" t="str">
        <f t="shared" si="1"/>
        <v>76.4 to 80.2</v>
      </c>
    </row>
    <row r="44" spans="1:5" ht="15.75" x14ac:dyDescent="0.25">
      <c r="A44" s="52" t="s">
        <v>81</v>
      </c>
      <c r="B44" s="66" t="s">
        <v>78</v>
      </c>
      <c r="C44" s="62"/>
      <c r="D44" s="3"/>
      <c r="E44" s="3"/>
    </row>
    <row r="45" spans="1:5" ht="15.75" x14ac:dyDescent="0.25">
      <c r="A45" s="11" t="s">
        <v>82</v>
      </c>
      <c r="B45" s="57">
        <v>300</v>
      </c>
      <c r="C45" s="63"/>
      <c r="D45" s="3"/>
    </row>
    <row r="46" spans="1:5" ht="15.75" x14ac:dyDescent="0.25">
      <c r="A46" s="11" t="s">
        <v>83</v>
      </c>
      <c r="B46" s="58">
        <v>378</v>
      </c>
      <c r="C46" s="64"/>
    </row>
    <row r="47" spans="1:5" ht="15.75" x14ac:dyDescent="0.25">
      <c r="A47" s="11" t="s">
        <v>84</v>
      </c>
      <c r="B47" s="58">
        <v>387</v>
      </c>
      <c r="C47" s="64"/>
    </row>
    <row r="48" spans="1:5" ht="15.75" x14ac:dyDescent="0.25">
      <c r="A48" s="11" t="s">
        <v>85</v>
      </c>
      <c r="B48" s="58">
        <v>384</v>
      </c>
      <c r="C48" s="64"/>
    </row>
    <row r="49" spans="1:7" ht="15.75" x14ac:dyDescent="0.25">
      <c r="A49" s="55" t="s">
        <v>86</v>
      </c>
      <c r="B49" s="58">
        <v>418</v>
      </c>
      <c r="C49" s="64"/>
    </row>
    <row r="50" spans="1:7" ht="15.75" x14ac:dyDescent="0.25">
      <c r="A50" s="55" t="s">
        <v>26</v>
      </c>
      <c r="B50" s="61">
        <v>1867</v>
      </c>
      <c r="C50" s="65"/>
    </row>
    <row r="51" spans="1:7" ht="15.75" x14ac:dyDescent="0.25">
      <c r="A51" s="18" t="s">
        <v>3</v>
      </c>
    </row>
    <row r="52" spans="1:7" ht="15.75" x14ac:dyDescent="0.25">
      <c r="A52" s="19" t="s">
        <v>95</v>
      </c>
    </row>
    <row r="56" spans="1:7" x14ac:dyDescent="0.25">
      <c r="A56" s="69"/>
      <c r="B56" s="69"/>
      <c r="C56" s="69"/>
      <c r="D56" s="69"/>
    </row>
    <row r="57" spans="1:7" ht="18.75" x14ac:dyDescent="0.3">
      <c r="A57" s="5" t="s">
        <v>87</v>
      </c>
    </row>
    <row r="58" spans="1:7" ht="15.75" x14ac:dyDescent="0.25">
      <c r="A58" s="24" t="s">
        <v>88</v>
      </c>
    </row>
    <row r="59" spans="1:7" ht="15.75" x14ac:dyDescent="0.25">
      <c r="A59" s="6"/>
      <c r="B59" s="7" t="s">
        <v>35</v>
      </c>
      <c r="C59" s="7" t="s">
        <v>35</v>
      </c>
      <c r="D59" s="7" t="s">
        <v>36</v>
      </c>
      <c r="E59" s="7" t="s">
        <v>36</v>
      </c>
      <c r="F59" s="7" t="s">
        <v>0</v>
      </c>
      <c r="G59" s="7" t="s">
        <v>0</v>
      </c>
    </row>
    <row r="60" spans="1:7" ht="15.75" x14ac:dyDescent="0.25">
      <c r="A60" s="8"/>
      <c r="B60" s="9" t="s">
        <v>4</v>
      </c>
      <c r="C60" s="10" t="s">
        <v>1</v>
      </c>
      <c r="D60" s="9" t="s">
        <v>4</v>
      </c>
      <c r="E60" s="10" t="s">
        <v>1</v>
      </c>
      <c r="F60" s="9" t="s">
        <v>4</v>
      </c>
      <c r="G60" s="10" t="s">
        <v>1</v>
      </c>
    </row>
    <row r="61" spans="1:7" ht="15.75" x14ac:dyDescent="0.25">
      <c r="A61" s="48" t="s">
        <v>69</v>
      </c>
      <c r="B61" s="12">
        <v>0.24550326493929975</v>
      </c>
      <c r="C61" s="13" t="str">
        <f>CONCATENATE(TEXT((B61*100)-(SQRT((((B61*100)*(100-(B61*100)))/B65))*1.96),"0.0")," to ",TEXT((B61*100)+(SQRT((((B61*100)*(100-(B61*100)))/B65))*1.96),"0.0"))</f>
        <v>21.4 to 27.7</v>
      </c>
      <c r="D61" s="12">
        <v>0.233216401805387</v>
      </c>
      <c r="E61" s="13" t="str">
        <f>CONCATENATE(TEXT((D61*100)-(SQRT((((D61*100)*(100-(D61*100)))/D65))*1.96),"0.0")," to ",TEXT((D61*100)+(SQRT((((D61*100)*(100-(D61*100)))/D65))*1.96),"0.0"))</f>
        <v>20.9 to 25.8</v>
      </c>
      <c r="F61" s="26">
        <v>0.23925438905470378</v>
      </c>
      <c r="G61" s="28" t="str">
        <f>CONCATENATE(TEXT((F61*100)-(SQRT((((F61*100)*(100-(F61*100)))/F65))*1.96),"0.0")," to ",TEXT((F61*100)+(SQRT((((F61*100)*(100-(F61*100)))/F65))*1.96),"0.0"))</f>
        <v>22.0 to 25.9</v>
      </c>
    </row>
    <row r="62" spans="1:7" ht="15.75" x14ac:dyDescent="0.25">
      <c r="A62" s="49" t="s">
        <v>70</v>
      </c>
      <c r="B62" s="16">
        <v>0.29450518771257861</v>
      </c>
      <c r="C62" s="14" t="str">
        <f>CONCATENATE(TEXT((B62*100)-(SQRT((((B62*100)*(100-(B62*100)))/B65))*1.96),"0.0")," to ",TEXT((B62*100)+(SQRT((((B62*100)*(100-(B62*100)))/B65))*1.96),"0.0"))</f>
        <v>26.1 to 32.8</v>
      </c>
      <c r="D62" s="16">
        <v>0.26647456190868563</v>
      </c>
      <c r="E62" s="14" t="str">
        <f>CONCATENATE(TEXT((D62*100)-(SQRT((((D62*100)*(100-(D62*100)))/D65))*1.96),"0.0")," to ",TEXT((D62*100)+(SQRT((((D62*100)*(100-(D62*100)))/D65))*1.96),"0.0"))</f>
        <v>24.1 to 29.2</v>
      </c>
      <c r="F62" s="17">
        <v>0.28024931949731208</v>
      </c>
      <c r="G62" s="29" t="str">
        <f>CONCATENATE(TEXT((F62*100)-(SQRT((((F62*100)*(100-(F62*100)))/F65))*1.96),"0.0")," to ",TEXT((F62*100)+(SQRT((((F62*100)*(100-(F62*100)))/F65))*1.96),"0.0"))</f>
        <v>26.0 to 30.1</v>
      </c>
    </row>
    <row r="63" spans="1:7" ht="15.75" x14ac:dyDescent="0.25">
      <c r="A63" s="15" t="s">
        <v>68</v>
      </c>
      <c r="B63" s="16">
        <v>0.45999154734812087</v>
      </c>
      <c r="C63" s="14" t="str">
        <f>CONCATENATE(TEXT((B63*100)-(SQRT((((B63*100)*(100-(B63*100)))/B65))*1.96),"0.0")," to ",TEXT((B63*100)+(SQRT((((B63*100)*(100-(B63*100)))/B65))*1.96),"0.0"))</f>
        <v>42.3 to 49.7</v>
      </c>
      <c r="D63" s="16">
        <v>0.50030903628592782</v>
      </c>
      <c r="E63" s="14" t="str">
        <f>CONCATENATE(TEXT((D63*100)-(SQRT((((D63*100)*(100-(D63*100)))/D65))*1.96),"0.0")," to ",TEXT((D63*100)+(SQRT((((D63*100)*(100-(D63*100)))/D65))*1.96),"0.0"))</f>
        <v>47.1 to 52.9</v>
      </c>
      <c r="F63" s="17">
        <v>0.48049629144798123</v>
      </c>
      <c r="G63" s="29" t="str">
        <f>CONCATENATE(TEXT((F63*100)-(SQRT((((F63*100)*(100-(F63*100)))/F65))*1.96),"0.0")," to ",TEXT((F63*100)+(SQRT((((F63*100)*(100-(F63*100)))/F65))*1.96),"0.0"))</f>
        <v>45.8 to 50.3</v>
      </c>
    </row>
    <row r="64" spans="1:7" ht="15.75" x14ac:dyDescent="0.25">
      <c r="A64" s="46" t="s">
        <v>26</v>
      </c>
      <c r="B64" s="35">
        <v>1</v>
      </c>
      <c r="C64" s="47"/>
      <c r="D64" s="35">
        <v>1</v>
      </c>
      <c r="E64" s="47"/>
      <c r="F64" s="36">
        <v>1</v>
      </c>
      <c r="G64" s="47"/>
    </row>
    <row r="65" spans="1:7" ht="15.75" x14ac:dyDescent="0.25">
      <c r="A65" s="38" t="s">
        <v>2</v>
      </c>
      <c r="B65" s="39">
        <v>711</v>
      </c>
      <c r="C65" s="41"/>
      <c r="D65" s="39">
        <v>1157</v>
      </c>
      <c r="E65" s="41"/>
      <c r="F65" s="40">
        <v>1868</v>
      </c>
      <c r="G65" s="41"/>
    </row>
    <row r="66" spans="1:7" ht="15.75" x14ac:dyDescent="0.25">
      <c r="A66" s="18" t="s">
        <v>3</v>
      </c>
      <c r="B66" s="3"/>
      <c r="C66" s="3"/>
    </row>
    <row r="67" spans="1:7" ht="15.75" x14ac:dyDescent="0.25">
      <c r="A67" s="19" t="s">
        <v>95</v>
      </c>
      <c r="B67" s="20"/>
      <c r="C67" s="3"/>
    </row>
  </sheetData>
  <mergeCells count="1">
    <mergeCell ref="A56:D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Information</vt:lpstr>
      <vt:lpstr>Protection against STIs</vt:lpstr>
      <vt:lpstr>Sought treatment</vt:lpstr>
      <vt:lpstr>Prefer treatment from</vt:lpstr>
      <vt:lpstr>Barrier to treatment</vt:lpstr>
      <vt:lpstr>Statements about condoms</vt:lpstr>
      <vt:lpstr>Bought home-testing kit</vt:lpstr>
      <vt:lpstr>Heard of HIV</vt:lpstr>
      <vt:lpstr>Statements about HIV</vt:lpstr>
      <vt:lpstr>Use of condoms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 Corrigan</dc:creator>
  <cp:lastModifiedBy>Deirdre Corrigan</cp:lastModifiedBy>
  <dcterms:created xsi:type="dcterms:W3CDTF">2022-07-21T09:05:36Z</dcterms:created>
  <dcterms:modified xsi:type="dcterms:W3CDTF">2022-09-01T10:05:05Z</dcterms:modified>
</cp:coreProperties>
</file>