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-al-dhssspss\phirb\Information Analysis Directorate\DAIRU\YPBAS\Reports &amp; Datasets\2025\Mental Health\pre-release documents\"/>
    </mc:Choice>
  </mc:AlternateContent>
  <xr:revisionPtr revIDLastSave="0" documentId="13_ncr:1_{C6899294-804D-42B6-BF01-0620F37F12EC}" xr6:coauthVersionLast="47" xr6:coauthVersionMax="47" xr10:uidLastSave="{00000000-0000-0000-0000-000000000000}"/>
  <bookViews>
    <workbookView xWindow="-108" yWindow="-108" windowWidth="30936" windowHeight="16776" tabRatio="878" xr2:uid="{ED9DD307-086D-402E-B74A-3B36CFFFE86C}"/>
  </bookViews>
  <sheets>
    <sheet name="Contents" sheetId="19" r:id="rId1"/>
    <sheet name="MH1" sheetId="39" r:id="rId2"/>
    <sheet name="MH1a" sheetId="40" r:id="rId3"/>
    <sheet name="MH2" sheetId="41" r:id="rId4"/>
    <sheet name="MH2a" sheetId="42" r:id="rId5"/>
    <sheet name="MH3" sheetId="43" r:id="rId6"/>
    <sheet name="MH3a" sheetId="50" r:id="rId7"/>
    <sheet name="MH4" sheetId="44" r:id="rId8"/>
    <sheet name="MH4a" sheetId="51" r:id="rId9"/>
    <sheet name="MH5" sheetId="45" r:id="rId10"/>
    <sheet name="MH5a" sheetId="52" r:id="rId11"/>
    <sheet name="MH6" sheetId="46" r:id="rId12"/>
    <sheet name="MH6a" sheetId="53" r:id="rId13"/>
    <sheet name="MH7" sheetId="47" r:id="rId14"/>
    <sheet name="MH8" sheetId="48" r:id="rId15"/>
    <sheet name="MH9" sheetId="49" r:id="rId16"/>
    <sheet name="WE1" sheetId="54" r:id="rId17"/>
    <sheet name="WE1a" sheetId="55" r:id="rId18"/>
    <sheet name="WE2" sheetId="57" r:id="rId19"/>
    <sheet name="SM1" sheetId="1" r:id="rId20"/>
    <sheet name="SM1a" sheetId="3" r:id="rId21"/>
    <sheet name="SM2" sheetId="2" r:id="rId22"/>
    <sheet name="SM2a" sheetId="4" r:id="rId23"/>
    <sheet name="SM3" sheetId="5" r:id="rId24"/>
    <sheet name="SM3a" sheetId="7" r:id="rId25"/>
    <sheet name="SM4" sheetId="6" r:id="rId26"/>
    <sheet name="SM4a" sheetId="8" r:id="rId27"/>
    <sheet name="SM5" sheetId="10" r:id="rId28"/>
    <sheet name="SM5a" sheetId="9" r:id="rId29"/>
    <sheet name="SM6" sheetId="11" r:id="rId30"/>
    <sheet name="SM6a" sheetId="12" r:id="rId31"/>
    <sheet name="SM7" sheetId="13" r:id="rId32"/>
    <sheet name="SM7a" sheetId="14" r:id="rId33"/>
    <sheet name="SM8" sheetId="15" r:id="rId34"/>
    <sheet name="SM8a" sheetId="16" r:id="rId35"/>
    <sheet name="SM9" sheetId="17" r:id="rId36"/>
    <sheet name="SM9a" sheetId="18" r:id="rId37"/>
    <sheet name="LS" sheetId="26" r:id="rId38"/>
    <sheet name="LSa" sheetId="27" r:id="rId39"/>
    <sheet name="L1" sheetId="20" r:id="rId40"/>
    <sheet name="L1a" sheetId="21" r:id="rId41"/>
    <sheet name="L2" sheetId="22" r:id="rId42"/>
    <sheet name="L2a" sheetId="23" r:id="rId43"/>
    <sheet name="L3" sheetId="24" r:id="rId44"/>
    <sheet name="L3a" sheetId="25" r:id="rId45"/>
    <sheet name="L4" sheetId="28" r:id="rId46"/>
    <sheet name="BCE1" sheetId="29" r:id="rId47"/>
    <sheet name="BCE2" sheetId="30" r:id="rId48"/>
    <sheet name="BCE3" sheetId="31" r:id="rId49"/>
    <sheet name="BCE4" sheetId="32" r:id="rId50"/>
    <sheet name="BCE5" sheetId="33" r:id="rId51"/>
    <sheet name="BCE6" sheetId="34" r:id="rId52"/>
    <sheet name="BCE7" sheetId="35" r:id="rId53"/>
    <sheet name="BCE8" sheetId="36" r:id="rId54"/>
    <sheet name="BCE9" sheetId="37" r:id="rId55"/>
    <sheet name="BCE10" sheetId="38" r:id="rId56"/>
    <sheet name="BCE" sheetId="56" r:id="rId5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5" l="1"/>
  <c r="E8" i="25"/>
  <c r="E7" i="25"/>
  <c r="H9" i="25"/>
  <c r="H8" i="25"/>
  <c r="H7" i="25"/>
  <c r="K9" i="25"/>
  <c r="K8" i="25"/>
  <c r="K7" i="25"/>
  <c r="H9" i="23"/>
  <c r="H8" i="23"/>
  <c r="H7" i="23"/>
  <c r="E9" i="23"/>
  <c r="E8" i="23"/>
  <c r="E7" i="23"/>
  <c r="K9" i="23"/>
  <c r="K8" i="23"/>
  <c r="K7" i="23"/>
  <c r="K8" i="21"/>
  <c r="H8" i="21"/>
  <c r="E8" i="21"/>
  <c r="K9" i="21"/>
  <c r="H9" i="21"/>
  <c r="E9" i="21"/>
  <c r="K7" i="21"/>
  <c r="H7" i="21"/>
  <c r="E7" i="21"/>
  <c r="K18" i="27"/>
  <c r="H18" i="27"/>
  <c r="E18" i="27"/>
  <c r="K17" i="27"/>
  <c r="H17" i="27"/>
  <c r="E17" i="27"/>
  <c r="F31" i="49" l="1"/>
  <c r="E31" i="49"/>
  <c r="D31" i="49"/>
  <c r="C31" i="49"/>
  <c r="B31" i="49"/>
  <c r="F30" i="49"/>
  <c r="E30" i="49"/>
  <c r="D30" i="49"/>
  <c r="C30" i="49"/>
  <c r="B30" i="49"/>
  <c r="F29" i="49"/>
  <c r="E29" i="49"/>
  <c r="D29" i="49"/>
  <c r="C29" i="49"/>
  <c r="B29" i="49"/>
  <c r="F28" i="49"/>
  <c r="E28" i="49"/>
  <c r="D28" i="49"/>
  <c r="C28" i="49"/>
  <c r="B28" i="49"/>
  <c r="F27" i="49"/>
  <c r="E27" i="49"/>
  <c r="D27" i="49"/>
  <c r="C27" i="49"/>
  <c r="B27" i="49"/>
  <c r="F26" i="49"/>
  <c r="E26" i="49"/>
  <c r="D26" i="49"/>
  <c r="C26" i="49"/>
  <c r="B26" i="49"/>
  <c r="F25" i="49"/>
  <c r="E25" i="49"/>
  <c r="D25" i="49"/>
  <c r="C25" i="49"/>
  <c r="B25" i="49"/>
  <c r="F24" i="49"/>
  <c r="E24" i="49"/>
  <c r="D24" i="49"/>
  <c r="C24" i="49"/>
  <c r="B24" i="49"/>
  <c r="I37" i="48"/>
  <c r="H37" i="48"/>
  <c r="I35" i="48"/>
  <c r="H35" i="48"/>
  <c r="G35" i="48"/>
  <c r="F35" i="48"/>
  <c r="I33" i="48"/>
  <c r="H33" i="48"/>
  <c r="G33" i="48"/>
  <c r="F33" i="48"/>
  <c r="E33" i="48"/>
  <c r="D33" i="48"/>
  <c r="I31" i="48"/>
  <c r="H31" i="48"/>
  <c r="G31" i="48"/>
  <c r="F31" i="48"/>
  <c r="E31" i="48"/>
  <c r="D31" i="48"/>
  <c r="C31" i="48"/>
  <c r="B31" i="48"/>
  <c r="F29" i="48"/>
  <c r="C29" i="48"/>
  <c r="I38" i="48"/>
  <c r="G37" i="48"/>
  <c r="F37" i="48"/>
  <c r="E37" i="48"/>
  <c r="D37" i="48"/>
  <c r="C37" i="48"/>
  <c r="B37" i="48"/>
  <c r="E36" i="48"/>
  <c r="E35" i="48"/>
  <c r="D35" i="48"/>
  <c r="C35" i="48"/>
  <c r="B35" i="48"/>
  <c r="D34" i="48"/>
  <c r="H34" i="48"/>
  <c r="G34" i="48"/>
  <c r="C33" i="48"/>
  <c r="B33" i="48"/>
  <c r="C32" i="48"/>
  <c r="I32" i="48"/>
  <c r="H32" i="48"/>
  <c r="G32" i="48"/>
  <c r="F32" i="48"/>
  <c r="E32" i="48"/>
  <c r="D32" i="48"/>
  <c r="I30" i="48"/>
  <c r="G30" i="48"/>
  <c r="D30" i="48"/>
  <c r="I29" i="48"/>
  <c r="H29" i="48"/>
  <c r="G29" i="48"/>
  <c r="E29" i="48"/>
  <c r="D29" i="48"/>
  <c r="B29" i="48"/>
  <c r="K9" i="42"/>
  <c r="H9" i="42"/>
  <c r="E9" i="42"/>
  <c r="K8" i="42"/>
  <c r="H8" i="42"/>
  <c r="E8" i="42"/>
  <c r="H36" i="48" l="1"/>
  <c r="C38" i="48"/>
  <c r="D38" i="48"/>
  <c r="C36" i="48"/>
  <c r="B34" i="48"/>
  <c r="C34" i="48"/>
  <c r="H38" i="48"/>
  <c r="G36" i="48"/>
  <c r="B30" i="48"/>
  <c r="F34" i="48"/>
  <c r="C30" i="48"/>
  <c r="I36" i="48"/>
  <c r="B36" i="48"/>
  <c r="E38" i="48"/>
  <c r="D36" i="48"/>
  <c r="G38" i="48"/>
  <c r="B32" i="48"/>
  <c r="F36" i="48"/>
  <c r="E34" i="48"/>
  <c r="E30" i="48"/>
  <c r="I34" i="48"/>
  <c r="F30" i="48"/>
  <c r="B38" i="48"/>
  <c r="F38" i="48"/>
  <c r="H30" i="48"/>
  <c r="K8" i="40"/>
  <c r="K9" i="40"/>
  <c r="H8" i="40"/>
  <c r="H9" i="40"/>
  <c r="E8" i="40"/>
  <c r="E9" i="40"/>
  <c r="K7" i="40"/>
  <c r="H7" i="40"/>
  <c r="E7" i="40"/>
  <c r="E49" i="56" l="1"/>
  <c r="E48" i="56"/>
  <c r="E47" i="56"/>
  <c r="E46" i="56"/>
  <c r="E45" i="56"/>
  <c r="E44" i="56"/>
  <c r="E43" i="56"/>
  <c r="E42" i="56"/>
  <c r="E41" i="56"/>
  <c r="E40" i="56"/>
  <c r="E39" i="56"/>
  <c r="E38" i="56"/>
  <c r="E37" i="56"/>
  <c r="E36" i="56"/>
  <c r="E35" i="56"/>
  <c r="E34" i="56"/>
  <c r="E33" i="56"/>
  <c r="E32" i="56"/>
  <c r="E31" i="56"/>
  <c r="E10" i="53" l="1"/>
  <c r="E9" i="53"/>
  <c r="E8" i="53"/>
  <c r="E7" i="53"/>
  <c r="C10" i="53"/>
  <c r="C7" i="53"/>
  <c r="G10" i="53"/>
  <c r="G9" i="53"/>
  <c r="C9" i="53"/>
  <c r="G8" i="53"/>
  <c r="C8" i="53"/>
  <c r="G7" i="53"/>
  <c r="E12" i="52"/>
  <c r="E11" i="52"/>
  <c r="E10" i="52"/>
  <c r="E9" i="52"/>
  <c r="E8" i="52"/>
  <c r="E7" i="52"/>
  <c r="C12" i="52"/>
  <c r="C11" i="52"/>
  <c r="C10" i="52"/>
  <c r="C9" i="52"/>
  <c r="C7" i="52"/>
  <c r="G12" i="52"/>
  <c r="G11" i="52"/>
  <c r="G10" i="52"/>
  <c r="G9" i="52"/>
  <c r="G8" i="52"/>
  <c r="C8" i="52"/>
  <c r="G7" i="52"/>
  <c r="E13" i="51"/>
  <c r="E12" i="51"/>
  <c r="E11" i="51"/>
  <c r="E10" i="51"/>
  <c r="E9" i="51"/>
  <c r="C13" i="51"/>
  <c r="C12" i="51"/>
  <c r="C11" i="51"/>
  <c r="C10" i="51"/>
  <c r="C9" i="51"/>
  <c r="C8" i="51"/>
  <c r="G13" i="51"/>
  <c r="G12" i="51"/>
  <c r="G11" i="51"/>
  <c r="G10" i="51"/>
  <c r="G9" i="51"/>
  <c r="G8" i="51"/>
  <c r="E8" i="51"/>
  <c r="G7" i="51"/>
  <c r="E7" i="51"/>
  <c r="C7" i="51"/>
  <c r="E17" i="50" l="1"/>
  <c r="E16" i="50"/>
  <c r="E10" i="50"/>
  <c r="E9" i="50"/>
  <c r="E8" i="50"/>
  <c r="G19" i="50"/>
  <c r="E19" i="50"/>
  <c r="C19" i="50"/>
  <c r="G18" i="50"/>
  <c r="E18" i="50"/>
  <c r="C18" i="50"/>
  <c r="G17" i="50"/>
  <c r="C17" i="50"/>
  <c r="G16" i="50"/>
  <c r="C16" i="50"/>
  <c r="G15" i="50"/>
  <c r="E15" i="50"/>
  <c r="C15" i="50"/>
  <c r="G14" i="50"/>
  <c r="E14" i="50"/>
  <c r="C14" i="50"/>
  <c r="G13" i="50"/>
  <c r="E13" i="50"/>
  <c r="C13" i="50"/>
  <c r="G12" i="50"/>
  <c r="E12" i="50"/>
  <c r="C12" i="50"/>
  <c r="G11" i="50"/>
  <c r="E11" i="50"/>
  <c r="C11" i="50"/>
  <c r="G10" i="50"/>
  <c r="C10" i="50"/>
  <c r="G9" i="50"/>
  <c r="C9" i="50"/>
  <c r="G8" i="50"/>
  <c r="C8" i="50"/>
  <c r="G7" i="50"/>
  <c r="E7" i="50"/>
  <c r="C7" i="50"/>
  <c r="A1" i="48" l="1"/>
  <c r="K27" i="47"/>
  <c r="K26" i="47"/>
  <c r="K17" i="47"/>
  <c r="K16" i="47"/>
  <c r="I27" i="47"/>
  <c r="I26" i="47"/>
  <c r="I17" i="47"/>
  <c r="I16" i="47"/>
  <c r="G27" i="47"/>
  <c r="G26" i="47"/>
  <c r="G17" i="47"/>
  <c r="G16" i="47"/>
  <c r="G7" i="47"/>
  <c r="G6" i="47"/>
  <c r="E57" i="47"/>
  <c r="E56" i="47"/>
  <c r="E47" i="47"/>
  <c r="E46" i="47"/>
  <c r="E37" i="47"/>
  <c r="E36" i="47"/>
  <c r="E27" i="47"/>
  <c r="E26" i="47"/>
  <c r="E17" i="47"/>
  <c r="E16" i="47"/>
  <c r="E7" i="47"/>
  <c r="E6" i="47"/>
  <c r="C57" i="47"/>
  <c r="C56" i="47"/>
  <c r="C47" i="47"/>
  <c r="C46" i="47"/>
  <c r="C37" i="47"/>
  <c r="C36" i="47"/>
  <c r="C27" i="47"/>
  <c r="C26" i="47"/>
  <c r="C17" i="47"/>
  <c r="C16" i="47"/>
  <c r="C7" i="47"/>
  <c r="C6" i="47"/>
  <c r="G10" i="46"/>
  <c r="E10" i="46"/>
  <c r="C10" i="46"/>
  <c r="G9" i="46"/>
  <c r="E9" i="46"/>
  <c r="C9" i="46"/>
  <c r="G8" i="46"/>
  <c r="E8" i="46"/>
  <c r="C8" i="46"/>
  <c r="G7" i="46"/>
  <c r="E7" i="46"/>
  <c r="C7" i="46"/>
  <c r="C8" i="45"/>
  <c r="G12" i="45"/>
  <c r="E12" i="45"/>
  <c r="C12" i="45"/>
  <c r="G11" i="45"/>
  <c r="E11" i="45"/>
  <c r="C11" i="45"/>
  <c r="G10" i="45"/>
  <c r="E10" i="45"/>
  <c r="C10" i="45"/>
  <c r="G9" i="45"/>
  <c r="E9" i="45"/>
  <c r="C9" i="45"/>
  <c r="G8" i="45"/>
  <c r="E8" i="45"/>
  <c r="G7" i="45"/>
  <c r="E7" i="45"/>
  <c r="C7" i="45"/>
  <c r="G11" i="44"/>
  <c r="G10" i="44"/>
  <c r="G9" i="44"/>
  <c r="G8" i="44"/>
  <c r="G7" i="44"/>
  <c r="E12" i="44"/>
  <c r="E11" i="44"/>
  <c r="E10" i="44"/>
  <c r="C13" i="44"/>
  <c r="C12" i="44"/>
  <c r="C11" i="44"/>
  <c r="C10" i="44"/>
  <c r="C9" i="44"/>
  <c r="G13" i="44"/>
  <c r="E13" i="44"/>
  <c r="G12" i="44"/>
  <c r="E9" i="44"/>
  <c r="E8" i="44"/>
  <c r="E7" i="44"/>
  <c r="C8" i="44"/>
  <c r="C7" i="44"/>
  <c r="C16" i="43"/>
  <c r="C19" i="43"/>
  <c r="C18" i="43"/>
  <c r="C17" i="43"/>
  <c r="C15" i="43"/>
  <c r="C14" i="43"/>
  <c r="C13" i="43"/>
  <c r="C12" i="43"/>
  <c r="C11" i="43"/>
  <c r="C10" i="43"/>
  <c r="C8" i="43"/>
  <c r="C7" i="43"/>
  <c r="K44" i="42"/>
  <c r="K43" i="42"/>
  <c r="K42" i="42"/>
  <c r="K41" i="42"/>
  <c r="K40" i="42"/>
  <c r="K38" i="42"/>
  <c r="K37" i="42"/>
  <c r="K35" i="42"/>
  <c r="K34" i="42"/>
  <c r="K33" i="42"/>
  <c r="K32" i="42"/>
  <c r="K27" i="42"/>
  <c r="K26" i="42"/>
  <c r="K23" i="42"/>
  <c r="K21" i="42"/>
  <c r="K19" i="42"/>
  <c r="K18" i="42"/>
  <c r="K17" i="42"/>
  <c r="E44" i="42"/>
  <c r="H43" i="42"/>
  <c r="E43" i="42"/>
  <c r="E42" i="42"/>
  <c r="H41" i="42"/>
  <c r="E41" i="42"/>
  <c r="E40" i="42"/>
  <c r="K39" i="42"/>
  <c r="H38" i="42"/>
  <c r="H37" i="42"/>
  <c r="K36" i="42"/>
  <c r="E36" i="42"/>
  <c r="H33" i="42"/>
  <c r="H32" i="42"/>
  <c r="K28" i="42"/>
  <c r="E28" i="42"/>
  <c r="H27" i="42"/>
  <c r="E27" i="42"/>
  <c r="E26" i="42"/>
  <c r="K25" i="42"/>
  <c r="H25" i="42"/>
  <c r="E25" i="42"/>
  <c r="K24" i="42"/>
  <c r="H24" i="42"/>
  <c r="E24" i="42"/>
  <c r="E23" i="42"/>
  <c r="K22" i="42"/>
  <c r="H22" i="42"/>
  <c r="H21" i="42"/>
  <c r="K20" i="42"/>
  <c r="E20" i="42"/>
  <c r="H19" i="42"/>
  <c r="E18" i="42"/>
  <c r="H17" i="42"/>
  <c r="K16" i="42"/>
  <c r="E16" i="42"/>
  <c r="K28" i="41"/>
  <c r="K27" i="41"/>
  <c r="K18" i="41"/>
  <c r="K17" i="41"/>
  <c r="I28" i="41"/>
  <c r="I27" i="41"/>
  <c r="I18" i="41"/>
  <c r="I17" i="41"/>
  <c r="G28" i="41"/>
  <c r="G27" i="41"/>
  <c r="G18" i="41"/>
  <c r="G17" i="41"/>
  <c r="G8" i="41"/>
  <c r="G7" i="41"/>
  <c r="E58" i="41"/>
  <c r="E57" i="41"/>
  <c r="E48" i="41"/>
  <c r="E47" i="41"/>
  <c r="E38" i="41"/>
  <c r="E37" i="41"/>
  <c r="E28" i="41"/>
  <c r="E27" i="41"/>
  <c r="E18" i="41"/>
  <c r="E17" i="41"/>
  <c r="E8" i="41"/>
  <c r="E7" i="41"/>
  <c r="C58" i="41"/>
  <c r="C57" i="41"/>
  <c r="C48" i="41"/>
  <c r="C47" i="41"/>
  <c r="C38" i="41"/>
  <c r="C37" i="41"/>
  <c r="C28" i="41"/>
  <c r="C27" i="41"/>
  <c r="C18" i="41"/>
  <c r="C17" i="41"/>
  <c r="C8" i="41"/>
  <c r="C7" i="41"/>
  <c r="K30" i="39"/>
  <c r="K29" i="39"/>
  <c r="K28" i="39"/>
  <c r="K19" i="39"/>
  <c r="K18" i="39"/>
  <c r="K17" i="39"/>
  <c r="I30" i="39"/>
  <c r="I29" i="39"/>
  <c r="I28" i="39"/>
  <c r="I19" i="39"/>
  <c r="I18" i="39"/>
  <c r="I17" i="39"/>
  <c r="G30" i="39"/>
  <c r="G29" i="39"/>
  <c r="G28" i="39"/>
  <c r="G19" i="39"/>
  <c r="G18" i="39"/>
  <c r="G17" i="39"/>
  <c r="G8" i="39"/>
  <c r="G7" i="39"/>
  <c r="G6" i="39"/>
  <c r="E63" i="39"/>
  <c r="E62" i="39"/>
  <c r="E61" i="39"/>
  <c r="E52" i="39"/>
  <c r="E51" i="39"/>
  <c r="E50" i="39"/>
  <c r="E41" i="39"/>
  <c r="E40" i="39"/>
  <c r="E39" i="39"/>
  <c r="E30" i="39"/>
  <c r="E29" i="39"/>
  <c r="E28" i="39"/>
  <c r="E19" i="39"/>
  <c r="E18" i="39"/>
  <c r="E17" i="39"/>
  <c r="E8" i="39"/>
  <c r="E7" i="39"/>
  <c r="E6" i="39"/>
  <c r="C63" i="39"/>
  <c r="C62" i="39"/>
  <c r="C61" i="39"/>
  <c r="C52" i="39"/>
  <c r="C51" i="39"/>
  <c r="C50" i="39"/>
  <c r="C41" i="39"/>
  <c r="C40" i="39"/>
  <c r="C39" i="39"/>
  <c r="C30" i="39"/>
  <c r="C29" i="39"/>
  <c r="C28" i="39"/>
  <c r="C19" i="39"/>
  <c r="C18" i="39"/>
  <c r="C17" i="39"/>
  <c r="C8" i="39"/>
  <c r="C7" i="39"/>
  <c r="C6" i="39"/>
  <c r="K60" i="40"/>
  <c r="H60" i="40"/>
  <c r="E60" i="40"/>
  <c r="K59" i="40"/>
  <c r="H59" i="40"/>
  <c r="E59" i="40"/>
  <c r="K58" i="40"/>
  <c r="H58" i="40"/>
  <c r="E58" i="40"/>
  <c r="K57" i="40"/>
  <c r="H57" i="40"/>
  <c r="E57" i="40"/>
  <c r="K56" i="40"/>
  <c r="H56" i="40"/>
  <c r="E56" i="40"/>
  <c r="K55" i="40"/>
  <c r="H55" i="40"/>
  <c r="E55" i="40"/>
  <c r="K54" i="40"/>
  <c r="H54" i="40"/>
  <c r="E54" i="40"/>
  <c r="K53" i="40"/>
  <c r="H53" i="40"/>
  <c r="E53" i="40"/>
  <c r="K52" i="40"/>
  <c r="H52" i="40"/>
  <c r="E52" i="40"/>
  <c r="K51" i="40"/>
  <c r="H51" i="40"/>
  <c r="E51" i="40"/>
  <c r="K50" i="40"/>
  <c r="H50" i="40"/>
  <c r="E50" i="40"/>
  <c r="K49" i="40"/>
  <c r="H49" i="40"/>
  <c r="E49" i="40"/>
  <c r="K48" i="40"/>
  <c r="H48" i="40"/>
  <c r="E48" i="40"/>
  <c r="K44" i="40"/>
  <c r="H44" i="40"/>
  <c r="E44" i="40"/>
  <c r="K43" i="40"/>
  <c r="H43" i="40"/>
  <c r="E43" i="40"/>
  <c r="K42" i="40"/>
  <c r="H42" i="40"/>
  <c r="E42" i="40"/>
  <c r="K41" i="40"/>
  <c r="H41" i="40"/>
  <c r="E41" i="40"/>
  <c r="K40" i="40"/>
  <c r="H40" i="40"/>
  <c r="E40" i="40"/>
  <c r="K39" i="40"/>
  <c r="H39" i="40"/>
  <c r="E39" i="40"/>
  <c r="K38" i="40"/>
  <c r="H38" i="40"/>
  <c r="E38" i="40"/>
  <c r="K37" i="40"/>
  <c r="H37" i="40"/>
  <c r="E37" i="40"/>
  <c r="K36" i="40"/>
  <c r="H36" i="40"/>
  <c r="E36" i="40"/>
  <c r="K35" i="40"/>
  <c r="H35" i="40"/>
  <c r="E35" i="40"/>
  <c r="K34" i="40"/>
  <c r="H34" i="40"/>
  <c r="E34" i="40"/>
  <c r="K33" i="40"/>
  <c r="H33" i="40"/>
  <c r="E33" i="40"/>
  <c r="K32" i="40"/>
  <c r="H32" i="40"/>
  <c r="E32" i="40"/>
  <c r="K28" i="40"/>
  <c r="H28" i="40"/>
  <c r="E28" i="40"/>
  <c r="K27" i="40"/>
  <c r="H27" i="40"/>
  <c r="E27" i="40"/>
  <c r="K26" i="40"/>
  <c r="H26" i="40"/>
  <c r="E26" i="40"/>
  <c r="K25" i="40"/>
  <c r="H25" i="40"/>
  <c r="E25" i="40"/>
  <c r="K24" i="40"/>
  <c r="H24" i="40"/>
  <c r="E24" i="40"/>
  <c r="K23" i="40"/>
  <c r="H23" i="40"/>
  <c r="E23" i="40"/>
  <c r="K22" i="40"/>
  <c r="H22" i="40"/>
  <c r="E22" i="40"/>
  <c r="K21" i="40"/>
  <c r="H21" i="40"/>
  <c r="E21" i="40"/>
  <c r="K20" i="40"/>
  <c r="H20" i="40"/>
  <c r="E20" i="40"/>
  <c r="K19" i="40"/>
  <c r="H19" i="40"/>
  <c r="E19" i="40"/>
  <c r="K18" i="40"/>
  <c r="H18" i="40"/>
  <c r="E18" i="40"/>
  <c r="K17" i="40"/>
  <c r="H17" i="40"/>
  <c r="E17" i="40"/>
  <c r="K16" i="40"/>
  <c r="H16" i="40"/>
  <c r="E16" i="40"/>
  <c r="C9" i="43" l="1"/>
  <c r="H18" i="42"/>
  <c r="E19" i="42"/>
  <c r="H23" i="42"/>
  <c r="E17" i="42"/>
  <c r="E32" i="42"/>
  <c r="H20" i="42"/>
  <c r="E22" i="42"/>
  <c r="H28" i="42"/>
  <c r="E38" i="42"/>
  <c r="H44" i="42"/>
  <c r="H39" i="42"/>
  <c r="H16" i="42"/>
  <c r="E21" i="42"/>
  <c r="E34" i="42"/>
  <c r="H40" i="42"/>
  <c r="H35" i="42"/>
  <c r="H26" i="42"/>
  <c r="H34" i="42"/>
  <c r="H36" i="42"/>
  <c r="H42" i="42"/>
  <c r="E33" i="42"/>
  <c r="E39" i="42"/>
  <c r="E37" i="42"/>
  <c r="E35" i="42"/>
  <c r="E5" i="36" l="1"/>
  <c r="E6" i="36"/>
  <c r="E7" i="36"/>
  <c r="E8" i="36"/>
  <c r="E9" i="36"/>
  <c r="E10" i="36"/>
  <c r="E11" i="36"/>
  <c r="E12" i="36"/>
  <c r="E13" i="36"/>
  <c r="E14" i="36"/>
  <c r="E15" i="36"/>
  <c r="E16" i="36"/>
  <c r="E17" i="36"/>
  <c r="E18" i="36"/>
  <c r="E19" i="36"/>
  <c r="E20" i="36"/>
  <c r="E21" i="36"/>
  <c r="E22" i="36"/>
  <c r="E23" i="36"/>
  <c r="E23" i="31"/>
  <c r="E22" i="31"/>
  <c r="E21" i="31"/>
  <c r="E20" i="31"/>
  <c r="E19" i="31"/>
  <c r="E18" i="31"/>
  <c r="E17" i="31"/>
  <c r="E16" i="31"/>
  <c r="E15" i="31"/>
  <c r="E14" i="31"/>
  <c r="E13" i="31"/>
  <c r="E12" i="31"/>
  <c r="E11" i="31"/>
  <c r="E10" i="31"/>
  <c r="E9" i="31"/>
  <c r="E8" i="31"/>
  <c r="E7" i="31"/>
  <c r="E6" i="31"/>
  <c r="E5" i="31"/>
  <c r="E23" i="32"/>
  <c r="E22" i="32"/>
  <c r="E21" i="32"/>
  <c r="E20" i="32"/>
  <c r="E19" i="32"/>
  <c r="E18" i="32"/>
  <c r="E17" i="32"/>
  <c r="E16" i="32"/>
  <c r="E15" i="32"/>
  <c r="E14" i="32"/>
  <c r="E13" i="32"/>
  <c r="E12" i="32"/>
  <c r="E11" i="32"/>
  <c r="E10" i="32"/>
  <c r="E9" i="32"/>
  <c r="E8" i="32"/>
  <c r="E7" i="32"/>
  <c r="E6" i="32"/>
  <c r="E5" i="32"/>
  <c r="E23" i="33"/>
  <c r="E22" i="33"/>
  <c r="E21" i="33"/>
  <c r="E20" i="33"/>
  <c r="E19" i="33"/>
  <c r="E18" i="33"/>
  <c r="E17" i="33"/>
  <c r="E16" i="33"/>
  <c r="E15" i="33"/>
  <c r="E14" i="33"/>
  <c r="E13" i="33"/>
  <c r="E12" i="33"/>
  <c r="E11" i="33"/>
  <c r="E10" i="33"/>
  <c r="E9" i="33"/>
  <c r="E8" i="33"/>
  <c r="E7" i="33"/>
  <c r="E6" i="33"/>
  <c r="E5" i="33"/>
  <c r="E23" i="34"/>
  <c r="E22" i="34"/>
  <c r="E21" i="34"/>
  <c r="E20" i="34"/>
  <c r="E19" i="34"/>
  <c r="E18" i="34"/>
  <c r="E17" i="34"/>
  <c r="E16" i="34"/>
  <c r="E15" i="34"/>
  <c r="E14" i="34"/>
  <c r="E13" i="34"/>
  <c r="E12" i="34"/>
  <c r="E11" i="34"/>
  <c r="E10" i="34"/>
  <c r="E9" i="34"/>
  <c r="E8" i="34"/>
  <c r="E7" i="34"/>
  <c r="E6" i="34"/>
  <c r="E5" i="34"/>
  <c r="E23" i="35"/>
  <c r="E22" i="35"/>
  <c r="E21" i="35"/>
  <c r="E20" i="35"/>
  <c r="E19" i="35"/>
  <c r="E18" i="35"/>
  <c r="E17" i="35"/>
  <c r="E16" i="35"/>
  <c r="E15" i="35"/>
  <c r="E14" i="35"/>
  <c r="E13" i="35"/>
  <c r="E12" i="35"/>
  <c r="E11" i="35"/>
  <c r="E10" i="35"/>
  <c r="E9" i="35"/>
  <c r="E8" i="35"/>
  <c r="E7" i="35"/>
  <c r="E6" i="35"/>
  <c r="E5" i="35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23" i="38"/>
  <c r="E22" i="38"/>
  <c r="E21" i="38"/>
  <c r="E20" i="38"/>
  <c r="E19" i="38"/>
  <c r="E18" i="38"/>
  <c r="E17" i="38"/>
  <c r="E16" i="38"/>
  <c r="E15" i="38"/>
  <c r="E14" i="38"/>
  <c r="E13" i="38"/>
  <c r="E12" i="38"/>
  <c r="E11" i="38"/>
  <c r="E10" i="38"/>
  <c r="E9" i="38"/>
  <c r="E8" i="38"/>
  <c r="E7" i="38"/>
  <c r="E6" i="38"/>
  <c r="E5" i="38"/>
  <c r="E23" i="30"/>
  <c r="E22" i="30"/>
  <c r="E21" i="30"/>
  <c r="E20" i="30"/>
  <c r="E19" i="30"/>
  <c r="E18" i="30"/>
  <c r="E17" i="30"/>
  <c r="E16" i="30"/>
  <c r="E15" i="30"/>
  <c r="E14" i="30"/>
  <c r="E13" i="30"/>
  <c r="E12" i="30"/>
  <c r="E11" i="30"/>
  <c r="E10" i="30"/>
  <c r="E9" i="30"/>
  <c r="E8" i="30"/>
  <c r="E7" i="30"/>
  <c r="E6" i="30"/>
  <c r="E5" i="30"/>
  <c r="E14" i="29"/>
  <c r="E13" i="29"/>
  <c r="E10" i="29"/>
  <c r="E6" i="29"/>
  <c r="E23" i="29" l="1"/>
  <c r="E17" i="29"/>
  <c r="E21" i="29"/>
  <c r="E22" i="29"/>
  <c r="E11" i="29"/>
  <c r="E15" i="29"/>
  <c r="E7" i="29"/>
  <c r="E5" i="29"/>
  <c r="E18" i="29"/>
  <c r="E12" i="29"/>
  <c r="E9" i="29"/>
  <c r="E8" i="29"/>
  <c r="E16" i="29"/>
  <c r="E20" i="29"/>
  <c r="E19" i="29"/>
  <c r="E75" i="28" l="1"/>
  <c r="C75" i="28"/>
  <c r="E74" i="28"/>
  <c r="C74" i="28"/>
  <c r="E73" i="28"/>
  <c r="C73" i="28"/>
  <c r="E72" i="28"/>
  <c r="C72" i="28"/>
  <c r="E71" i="28"/>
  <c r="C71" i="28"/>
  <c r="E62" i="28"/>
  <c r="C62" i="28"/>
  <c r="E61" i="28"/>
  <c r="C61" i="28"/>
  <c r="E60" i="28"/>
  <c r="C60" i="28"/>
  <c r="E59" i="28"/>
  <c r="C59" i="28"/>
  <c r="E58" i="28"/>
  <c r="C58" i="28"/>
  <c r="E49" i="28"/>
  <c r="C49" i="28"/>
  <c r="E48" i="28"/>
  <c r="C48" i="28"/>
  <c r="E47" i="28"/>
  <c r="C47" i="28"/>
  <c r="E46" i="28"/>
  <c r="C46" i="28"/>
  <c r="E45" i="28"/>
  <c r="C45" i="28"/>
  <c r="K36" i="28"/>
  <c r="I36" i="28"/>
  <c r="G36" i="28"/>
  <c r="E36" i="28"/>
  <c r="C36" i="28"/>
  <c r="K35" i="28"/>
  <c r="I35" i="28"/>
  <c r="G35" i="28"/>
  <c r="E35" i="28"/>
  <c r="C35" i="28"/>
  <c r="K34" i="28"/>
  <c r="I34" i="28"/>
  <c r="G34" i="28"/>
  <c r="E34" i="28"/>
  <c r="C34" i="28"/>
  <c r="K33" i="28"/>
  <c r="I33" i="28"/>
  <c r="G33" i="28"/>
  <c r="E33" i="28"/>
  <c r="C33" i="28"/>
  <c r="K32" i="28"/>
  <c r="I32" i="28"/>
  <c r="G32" i="28"/>
  <c r="E32" i="28"/>
  <c r="C32" i="28"/>
  <c r="K23" i="28"/>
  <c r="I23" i="28"/>
  <c r="G23" i="28"/>
  <c r="E23" i="28"/>
  <c r="C23" i="28"/>
  <c r="K22" i="28"/>
  <c r="I22" i="28"/>
  <c r="G22" i="28"/>
  <c r="E22" i="28"/>
  <c r="C22" i="28"/>
  <c r="K21" i="28"/>
  <c r="I21" i="28"/>
  <c r="G21" i="28"/>
  <c r="E21" i="28"/>
  <c r="C21" i="28"/>
  <c r="K20" i="28"/>
  <c r="I20" i="28"/>
  <c r="G20" i="28"/>
  <c r="E20" i="28"/>
  <c r="C20" i="28"/>
  <c r="K19" i="28"/>
  <c r="I19" i="28"/>
  <c r="G19" i="28"/>
  <c r="E19" i="28"/>
  <c r="C19" i="28"/>
  <c r="G10" i="28"/>
  <c r="E10" i="28"/>
  <c r="C10" i="28"/>
  <c r="G9" i="28"/>
  <c r="E9" i="28"/>
  <c r="C9" i="28"/>
  <c r="G8" i="28"/>
  <c r="E8" i="28"/>
  <c r="C8" i="28"/>
  <c r="G7" i="28"/>
  <c r="E7" i="28"/>
  <c r="C7" i="28"/>
  <c r="G6" i="28"/>
  <c r="E6" i="28"/>
  <c r="C6" i="28"/>
  <c r="K53" i="27"/>
  <c r="H53" i="27"/>
  <c r="E53" i="27"/>
  <c r="K52" i="27"/>
  <c r="H52" i="27"/>
  <c r="E52" i="27"/>
  <c r="K51" i="27"/>
  <c r="H51" i="27"/>
  <c r="E51" i="27"/>
  <c r="K50" i="27"/>
  <c r="H50" i="27"/>
  <c r="E50" i="27"/>
  <c r="K49" i="27"/>
  <c r="H49" i="27"/>
  <c r="E49" i="27"/>
  <c r="K48" i="27"/>
  <c r="H48" i="27"/>
  <c r="E48" i="27"/>
  <c r="K47" i="27"/>
  <c r="H47" i="27"/>
  <c r="E47" i="27"/>
  <c r="K46" i="27"/>
  <c r="H46" i="27"/>
  <c r="E46" i="27"/>
  <c r="K45" i="27"/>
  <c r="H45" i="27"/>
  <c r="E45" i="27"/>
  <c r="K44" i="27"/>
  <c r="H44" i="27"/>
  <c r="E44" i="27"/>
  <c r="K43" i="27"/>
  <c r="H43" i="27"/>
  <c r="E43" i="27"/>
  <c r="K42" i="27"/>
  <c r="H42" i="27"/>
  <c r="E42" i="27"/>
  <c r="K41" i="27"/>
  <c r="H41" i="27"/>
  <c r="E41" i="27"/>
  <c r="K37" i="27"/>
  <c r="H37" i="27"/>
  <c r="E37" i="27"/>
  <c r="K36" i="27"/>
  <c r="H36" i="27"/>
  <c r="E36" i="27"/>
  <c r="K35" i="27"/>
  <c r="H35" i="27"/>
  <c r="E35" i="27"/>
  <c r="K34" i="27"/>
  <c r="H34" i="27"/>
  <c r="E34" i="27"/>
  <c r="K33" i="27"/>
  <c r="H33" i="27"/>
  <c r="E33" i="27"/>
  <c r="K32" i="27"/>
  <c r="H32" i="27"/>
  <c r="E32" i="27"/>
  <c r="K31" i="27"/>
  <c r="H31" i="27"/>
  <c r="E31" i="27"/>
  <c r="K30" i="27"/>
  <c r="H30" i="27"/>
  <c r="E30" i="27"/>
  <c r="K29" i="27"/>
  <c r="H29" i="27"/>
  <c r="E29" i="27"/>
  <c r="K28" i="27"/>
  <c r="H28" i="27"/>
  <c r="E28" i="27"/>
  <c r="K27" i="27"/>
  <c r="H27" i="27"/>
  <c r="E27" i="27"/>
  <c r="K26" i="27"/>
  <c r="H26" i="27"/>
  <c r="E26" i="27"/>
  <c r="K25" i="27"/>
  <c r="H25" i="27"/>
  <c r="E25" i="27"/>
  <c r="E68" i="26"/>
  <c r="C68" i="26"/>
  <c r="E67" i="26"/>
  <c r="C67" i="26"/>
  <c r="E58" i="26"/>
  <c r="C58" i="26"/>
  <c r="E57" i="26"/>
  <c r="C57" i="26"/>
  <c r="E48" i="26"/>
  <c r="C48" i="26"/>
  <c r="E47" i="26"/>
  <c r="C47" i="26"/>
  <c r="K38" i="26"/>
  <c r="I38" i="26"/>
  <c r="G38" i="26"/>
  <c r="E38" i="26"/>
  <c r="C38" i="26"/>
  <c r="K37" i="26"/>
  <c r="I37" i="26"/>
  <c r="G37" i="26"/>
  <c r="E37" i="26"/>
  <c r="C37" i="26"/>
  <c r="K28" i="26"/>
  <c r="I28" i="26"/>
  <c r="G28" i="26"/>
  <c r="E28" i="26"/>
  <c r="C28" i="26"/>
  <c r="K27" i="26"/>
  <c r="I27" i="26"/>
  <c r="G27" i="26"/>
  <c r="E27" i="26"/>
  <c r="C27" i="26"/>
  <c r="G18" i="26"/>
  <c r="E18" i="26"/>
  <c r="C18" i="26"/>
  <c r="G17" i="26"/>
  <c r="E17" i="26"/>
  <c r="C17" i="26"/>
  <c r="K60" i="25"/>
  <c r="G60" i="25"/>
  <c r="H60" i="25" s="1"/>
  <c r="D60" i="25"/>
  <c r="E60" i="25" s="1"/>
  <c r="K59" i="25"/>
  <c r="G59" i="25"/>
  <c r="H59" i="25" s="1"/>
  <c r="D59" i="25"/>
  <c r="E59" i="25" s="1"/>
  <c r="K58" i="25"/>
  <c r="G58" i="25"/>
  <c r="H58" i="25" s="1"/>
  <c r="D58" i="25"/>
  <c r="E58" i="25" s="1"/>
  <c r="K57" i="25"/>
  <c r="G57" i="25"/>
  <c r="H57" i="25" s="1"/>
  <c r="D57" i="25"/>
  <c r="E57" i="25" s="1"/>
  <c r="K56" i="25"/>
  <c r="G56" i="25"/>
  <c r="H56" i="25" s="1"/>
  <c r="D56" i="25"/>
  <c r="E56" i="25" s="1"/>
  <c r="K55" i="25"/>
  <c r="G55" i="25"/>
  <c r="H55" i="25" s="1"/>
  <c r="D55" i="25"/>
  <c r="E55" i="25" s="1"/>
  <c r="K54" i="25"/>
  <c r="G54" i="25"/>
  <c r="H54" i="25" s="1"/>
  <c r="D54" i="25"/>
  <c r="E54" i="25" s="1"/>
  <c r="K53" i="25"/>
  <c r="G53" i="25"/>
  <c r="H53" i="25" s="1"/>
  <c r="D53" i="25"/>
  <c r="E53" i="25" s="1"/>
  <c r="K52" i="25"/>
  <c r="G52" i="25"/>
  <c r="H52" i="25" s="1"/>
  <c r="D52" i="25"/>
  <c r="E52" i="25" s="1"/>
  <c r="K51" i="25"/>
  <c r="G51" i="25"/>
  <c r="H51" i="25" s="1"/>
  <c r="D51" i="25"/>
  <c r="E51" i="25" s="1"/>
  <c r="K50" i="25"/>
  <c r="G50" i="25"/>
  <c r="H50" i="25" s="1"/>
  <c r="E50" i="25"/>
  <c r="K49" i="25"/>
  <c r="G49" i="25"/>
  <c r="H49" i="25" s="1"/>
  <c r="E49" i="25"/>
  <c r="K48" i="25"/>
  <c r="G48" i="25"/>
  <c r="H48" i="25" s="1"/>
  <c r="D48" i="25"/>
  <c r="E48" i="25" s="1"/>
  <c r="K44" i="25"/>
  <c r="G44" i="25"/>
  <c r="H44" i="25" s="1"/>
  <c r="D44" i="25"/>
  <c r="E44" i="25" s="1"/>
  <c r="K43" i="25"/>
  <c r="G43" i="25"/>
  <c r="H43" i="25" s="1"/>
  <c r="D43" i="25"/>
  <c r="E43" i="25" s="1"/>
  <c r="K42" i="25"/>
  <c r="G42" i="25"/>
  <c r="H42" i="25" s="1"/>
  <c r="D42" i="25"/>
  <c r="E42" i="25" s="1"/>
  <c r="K41" i="25"/>
  <c r="G41" i="25"/>
  <c r="H41" i="25" s="1"/>
  <c r="D41" i="25"/>
  <c r="E41" i="25" s="1"/>
  <c r="K40" i="25"/>
  <c r="G40" i="25"/>
  <c r="H40" i="25" s="1"/>
  <c r="D40" i="25"/>
  <c r="E40" i="25" s="1"/>
  <c r="K39" i="25"/>
  <c r="G39" i="25"/>
  <c r="H39" i="25" s="1"/>
  <c r="D39" i="25"/>
  <c r="E39" i="25" s="1"/>
  <c r="K38" i="25"/>
  <c r="G38" i="25"/>
  <c r="H38" i="25" s="1"/>
  <c r="D38" i="25"/>
  <c r="E38" i="25" s="1"/>
  <c r="K37" i="25"/>
  <c r="G37" i="25"/>
  <c r="H37" i="25" s="1"/>
  <c r="D37" i="25"/>
  <c r="E37" i="25" s="1"/>
  <c r="K36" i="25"/>
  <c r="G36" i="25"/>
  <c r="H36" i="25" s="1"/>
  <c r="D36" i="25"/>
  <c r="E36" i="25" s="1"/>
  <c r="K35" i="25"/>
  <c r="G35" i="25"/>
  <c r="H35" i="25" s="1"/>
  <c r="D35" i="25"/>
  <c r="E35" i="25" s="1"/>
  <c r="K34" i="25"/>
  <c r="G34" i="25"/>
  <c r="H34" i="25" s="1"/>
  <c r="K33" i="25"/>
  <c r="G33" i="25"/>
  <c r="H33" i="25" s="1"/>
  <c r="K32" i="25"/>
  <c r="G32" i="25"/>
  <c r="H32" i="25" s="1"/>
  <c r="D32" i="25"/>
  <c r="E32" i="25" s="1"/>
  <c r="K28" i="25"/>
  <c r="H28" i="25"/>
  <c r="E28" i="25"/>
  <c r="K27" i="25"/>
  <c r="H27" i="25"/>
  <c r="E27" i="25"/>
  <c r="K26" i="25"/>
  <c r="H26" i="25"/>
  <c r="E26" i="25"/>
  <c r="K25" i="25"/>
  <c r="H25" i="25"/>
  <c r="E25" i="25"/>
  <c r="K24" i="25"/>
  <c r="H24" i="25"/>
  <c r="E24" i="25"/>
  <c r="K23" i="25"/>
  <c r="H23" i="25"/>
  <c r="E23" i="25"/>
  <c r="K22" i="25"/>
  <c r="H22" i="25"/>
  <c r="E22" i="25"/>
  <c r="K21" i="25"/>
  <c r="H21" i="25"/>
  <c r="E21" i="25"/>
  <c r="K20" i="25"/>
  <c r="H20" i="25"/>
  <c r="E20" i="25"/>
  <c r="K19" i="25"/>
  <c r="H19" i="25"/>
  <c r="E19" i="25"/>
  <c r="K18" i="25"/>
  <c r="H18" i="25"/>
  <c r="E18" i="25"/>
  <c r="K17" i="25"/>
  <c r="H17" i="25"/>
  <c r="E17" i="25"/>
  <c r="K16" i="25"/>
  <c r="H16" i="25"/>
  <c r="E16" i="25"/>
  <c r="E63" i="24"/>
  <c r="C63" i="24"/>
  <c r="E62" i="24"/>
  <c r="C62" i="24"/>
  <c r="E61" i="24"/>
  <c r="C61" i="24"/>
  <c r="E52" i="24"/>
  <c r="C52" i="24"/>
  <c r="E51" i="24"/>
  <c r="C51" i="24"/>
  <c r="E50" i="24"/>
  <c r="C50" i="24"/>
  <c r="E41" i="24"/>
  <c r="C41" i="24"/>
  <c r="E40" i="24"/>
  <c r="C40" i="24"/>
  <c r="E39" i="24"/>
  <c r="C39" i="24"/>
  <c r="K30" i="24"/>
  <c r="I30" i="24"/>
  <c r="G30" i="24"/>
  <c r="E30" i="24"/>
  <c r="C30" i="24"/>
  <c r="K29" i="24"/>
  <c r="I29" i="24"/>
  <c r="G29" i="24"/>
  <c r="E29" i="24"/>
  <c r="C29" i="24"/>
  <c r="K28" i="24"/>
  <c r="I28" i="24"/>
  <c r="G28" i="24"/>
  <c r="E28" i="24"/>
  <c r="C28" i="24"/>
  <c r="K19" i="24"/>
  <c r="I19" i="24"/>
  <c r="G19" i="24"/>
  <c r="E19" i="24"/>
  <c r="C19" i="24"/>
  <c r="K18" i="24"/>
  <c r="I18" i="24"/>
  <c r="G18" i="24"/>
  <c r="E18" i="24"/>
  <c r="C18" i="24"/>
  <c r="K17" i="24"/>
  <c r="I17" i="24"/>
  <c r="G17" i="24"/>
  <c r="E17" i="24"/>
  <c r="C17" i="24"/>
  <c r="G8" i="24"/>
  <c r="E8" i="24"/>
  <c r="C8" i="24"/>
  <c r="G7" i="24"/>
  <c r="E7" i="24"/>
  <c r="C7" i="24"/>
  <c r="G6" i="24"/>
  <c r="E6" i="24"/>
  <c r="C6" i="24"/>
  <c r="K60" i="23"/>
  <c r="G60" i="23"/>
  <c r="H60" i="23" s="1"/>
  <c r="D60" i="23"/>
  <c r="E60" i="23" s="1"/>
  <c r="K59" i="23"/>
  <c r="G59" i="23"/>
  <c r="H59" i="23" s="1"/>
  <c r="D59" i="23"/>
  <c r="E59" i="23" s="1"/>
  <c r="K58" i="23"/>
  <c r="G58" i="23"/>
  <c r="H58" i="23" s="1"/>
  <c r="D58" i="23"/>
  <c r="E58" i="23" s="1"/>
  <c r="K57" i="23"/>
  <c r="G57" i="23"/>
  <c r="H57" i="23" s="1"/>
  <c r="D57" i="23"/>
  <c r="E57" i="23" s="1"/>
  <c r="K56" i="23"/>
  <c r="G56" i="23"/>
  <c r="H56" i="23" s="1"/>
  <c r="D56" i="23"/>
  <c r="E56" i="23" s="1"/>
  <c r="K55" i="23"/>
  <c r="G55" i="23"/>
  <c r="H55" i="23" s="1"/>
  <c r="D55" i="23"/>
  <c r="E55" i="23" s="1"/>
  <c r="K54" i="23"/>
  <c r="G54" i="23"/>
  <c r="H54" i="23" s="1"/>
  <c r="D54" i="23"/>
  <c r="E54" i="23" s="1"/>
  <c r="K53" i="23"/>
  <c r="G53" i="23"/>
  <c r="H53" i="23" s="1"/>
  <c r="D53" i="23"/>
  <c r="E53" i="23" s="1"/>
  <c r="K52" i="23"/>
  <c r="G52" i="23"/>
  <c r="H52" i="23" s="1"/>
  <c r="D52" i="23"/>
  <c r="E52" i="23" s="1"/>
  <c r="K51" i="23"/>
  <c r="G51" i="23"/>
  <c r="H51" i="23" s="1"/>
  <c r="D51" i="23"/>
  <c r="E51" i="23" s="1"/>
  <c r="K50" i="23"/>
  <c r="G50" i="23"/>
  <c r="H50" i="23" s="1"/>
  <c r="E50" i="23"/>
  <c r="K49" i="23"/>
  <c r="G49" i="23"/>
  <c r="H49" i="23" s="1"/>
  <c r="E49" i="23"/>
  <c r="K48" i="23"/>
  <c r="G48" i="23"/>
  <c r="H48" i="23" s="1"/>
  <c r="D48" i="23"/>
  <c r="E48" i="23" s="1"/>
  <c r="K44" i="23"/>
  <c r="G44" i="23"/>
  <c r="H44" i="23" s="1"/>
  <c r="D44" i="23"/>
  <c r="E44" i="23" s="1"/>
  <c r="K43" i="23"/>
  <c r="G43" i="23"/>
  <c r="H43" i="23" s="1"/>
  <c r="D43" i="23"/>
  <c r="E43" i="23" s="1"/>
  <c r="K42" i="23"/>
  <c r="G42" i="23"/>
  <c r="H42" i="23" s="1"/>
  <c r="D42" i="23"/>
  <c r="E42" i="23" s="1"/>
  <c r="K41" i="23"/>
  <c r="G41" i="23"/>
  <c r="H41" i="23" s="1"/>
  <c r="D41" i="23"/>
  <c r="E41" i="23" s="1"/>
  <c r="K40" i="23"/>
  <c r="G40" i="23"/>
  <c r="H40" i="23" s="1"/>
  <c r="D40" i="23"/>
  <c r="E40" i="23" s="1"/>
  <c r="K39" i="23"/>
  <c r="G39" i="23"/>
  <c r="H39" i="23" s="1"/>
  <c r="D39" i="23"/>
  <c r="E39" i="23" s="1"/>
  <c r="K38" i="23"/>
  <c r="G38" i="23"/>
  <c r="H38" i="23" s="1"/>
  <c r="D38" i="23"/>
  <c r="E38" i="23" s="1"/>
  <c r="K37" i="23"/>
  <c r="G37" i="23"/>
  <c r="H37" i="23" s="1"/>
  <c r="D37" i="23"/>
  <c r="E37" i="23" s="1"/>
  <c r="K36" i="23"/>
  <c r="G36" i="23"/>
  <c r="H36" i="23" s="1"/>
  <c r="D36" i="23"/>
  <c r="E36" i="23" s="1"/>
  <c r="K35" i="23"/>
  <c r="G35" i="23"/>
  <c r="H35" i="23" s="1"/>
  <c r="D35" i="23"/>
  <c r="E35" i="23" s="1"/>
  <c r="K34" i="23"/>
  <c r="G34" i="23"/>
  <c r="H34" i="23" s="1"/>
  <c r="K33" i="23"/>
  <c r="G33" i="23"/>
  <c r="H33" i="23" s="1"/>
  <c r="K32" i="23"/>
  <c r="G32" i="23"/>
  <c r="H32" i="23" s="1"/>
  <c r="D32" i="23"/>
  <c r="E32" i="23" s="1"/>
  <c r="K28" i="23"/>
  <c r="H28" i="23"/>
  <c r="E28" i="23"/>
  <c r="K27" i="23"/>
  <c r="H27" i="23"/>
  <c r="E27" i="23"/>
  <c r="K26" i="23"/>
  <c r="H26" i="23"/>
  <c r="E26" i="23"/>
  <c r="K25" i="23"/>
  <c r="H25" i="23"/>
  <c r="E25" i="23"/>
  <c r="K24" i="23"/>
  <c r="H24" i="23"/>
  <c r="E24" i="23"/>
  <c r="K23" i="23"/>
  <c r="H23" i="23"/>
  <c r="E23" i="23"/>
  <c r="K22" i="23"/>
  <c r="H22" i="23"/>
  <c r="E22" i="23"/>
  <c r="K21" i="23"/>
  <c r="H21" i="23"/>
  <c r="E21" i="23"/>
  <c r="K20" i="23"/>
  <c r="H20" i="23"/>
  <c r="E20" i="23"/>
  <c r="K19" i="23"/>
  <c r="H19" i="23"/>
  <c r="E19" i="23"/>
  <c r="K18" i="23"/>
  <c r="H18" i="23"/>
  <c r="E18" i="23"/>
  <c r="K17" i="23"/>
  <c r="H17" i="23"/>
  <c r="E17" i="23"/>
  <c r="K16" i="23"/>
  <c r="H16" i="23"/>
  <c r="E16" i="23"/>
  <c r="E63" i="22"/>
  <c r="C63" i="22"/>
  <c r="E62" i="22"/>
  <c r="C62" i="22"/>
  <c r="E61" i="22"/>
  <c r="C61" i="22"/>
  <c r="E52" i="22"/>
  <c r="C52" i="22"/>
  <c r="E51" i="22"/>
  <c r="C51" i="22"/>
  <c r="E50" i="22"/>
  <c r="C50" i="22"/>
  <c r="E41" i="22"/>
  <c r="C41" i="22"/>
  <c r="E40" i="22"/>
  <c r="C40" i="22"/>
  <c r="E39" i="22"/>
  <c r="C39" i="22"/>
  <c r="K30" i="22"/>
  <c r="I30" i="22"/>
  <c r="G30" i="22"/>
  <c r="E30" i="22"/>
  <c r="C30" i="22"/>
  <c r="K29" i="22"/>
  <c r="I29" i="22"/>
  <c r="G29" i="22"/>
  <c r="E29" i="22"/>
  <c r="C29" i="22"/>
  <c r="K28" i="22"/>
  <c r="I28" i="22"/>
  <c r="G28" i="22"/>
  <c r="E28" i="22"/>
  <c r="C28" i="22"/>
  <c r="K19" i="22"/>
  <c r="I19" i="22"/>
  <c r="G19" i="22"/>
  <c r="E19" i="22"/>
  <c r="C19" i="22"/>
  <c r="K18" i="22"/>
  <c r="I18" i="22"/>
  <c r="G18" i="22"/>
  <c r="E18" i="22"/>
  <c r="C18" i="22"/>
  <c r="K17" i="22"/>
  <c r="I17" i="22"/>
  <c r="G17" i="22"/>
  <c r="E17" i="22"/>
  <c r="C17" i="22"/>
  <c r="G8" i="22"/>
  <c r="E8" i="22"/>
  <c r="C8" i="22"/>
  <c r="G7" i="22"/>
  <c r="E7" i="22"/>
  <c r="C7" i="22"/>
  <c r="G6" i="22"/>
  <c r="E6" i="22"/>
  <c r="C6" i="22"/>
  <c r="K60" i="21"/>
  <c r="G60" i="21"/>
  <c r="H60" i="21" s="1"/>
  <c r="D60" i="21"/>
  <c r="E60" i="21" s="1"/>
  <c r="K59" i="21"/>
  <c r="G59" i="21"/>
  <c r="H59" i="21" s="1"/>
  <c r="E59" i="21"/>
  <c r="D59" i="21"/>
  <c r="K58" i="21"/>
  <c r="G58" i="21"/>
  <c r="H58" i="21" s="1"/>
  <c r="D58" i="21"/>
  <c r="E58" i="21" s="1"/>
  <c r="K57" i="21"/>
  <c r="G57" i="21"/>
  <c r="H57" i="21" s="1"/>
  <c r="D57" i="21"/>
  <c r="E57" i="21" s="1"/>
  <c r="K56" i="21"/>
  <c r="G56" i="21"/>
  <c r="H56" i="21" s="1"/>
  <c r="D56" i="21"/>
  <c r="E56" i="21" s="1"/>
  <c r="K55" i="21"/>
  <c r="G55" i="21"/>
  <c r="H55" i="21" s="1"/>
  <c r="D55" i="21"/>
  <c r="E55" i="21" s="1"/>
  <c r="K54" i="21"/>
  <c r="G54" i="21"/>
  <c r="H54" i="21" s="1"/>
  <c r="D54" i="21"/>
  <c r="E54" i="21" s="1"/>
  <c r="K53" i="21"/>
  <c r="H53" i="21"/>
  <c r="G53" i="21"/>
  <c r="D53" i="21"/>
  <c r="E53" i="21" s="1"/>
  <c r="K52" i="21"/>
  <c r="G52" i="21"/>
  <c r="H52" i="21" s="1"/>
  <c r="D52" i="21"/>
  <c r="E52" i="21" s="1"/>
  <c r="K51" i="21"/>
  <c r="G51" i="21"/>
  <c r="H51" i="21" s="1"/>
  <c r="E51" i="21"/>
  <c r="D51" i="21"/>
  <c r="K50" i="21"/>
  <c r="G50" i="21"/>
  <c r="H50" i="21" s="1"/>
  <c r="E50" i="21"/>
  <c r="K49" i="21"/>
  <c r="H49" i="21"/>
  <c r="G49" i="21"/>
  <c r="E49" i="21"/>
  <c r="K48" i="21"/>
  <c r="G48" i="21"/>
  <c r="H48" i="21" s="1"/>
  <c r="D48" i="21"/>
  <c r="E48" i="21" s="1"/>
  <c r="K44" i="21"/>
  <c r="G44" i="21"/>
  <c r="H44" i="21" s="1"/>
  <c r="D44" i="21"/>
  <c r="E44" i="21" s="1"/>
  <c r="K43" i="21"/>
  <c r="G43" i="21"/>
  <c r="H43" i="21" s="1"/>
  <c r="D43" i="21"/>
  <c r="E43" i="21" s="1"/>
  <c r="K42" i="21"/>
  <c r="G42" i="21"/>
  <c r="H42" i="21" s="1"/>
  <c r="D42" i="21"/>
  <c r="E42" i="21" s="1"/>
  <c r="K41" i="21"/>
  <c r="G41" i="21"/>
  <c r="H41" i="21" s="1"/>
  <c r="D41" i="21"/>
  <c r="E41" i="21" s="1"/>
  <c r="K40" i="21"/>
  <c r="G40" i="21"/>
  <c r="H40" i="21" s="1"/>
  <c r="D40" i="21"/>
  <c r="E40" i="21" s="1"/>
  <c r="K39" i="21"/>
  <c r="G39" i="21"/>
  <c r="H39" i="21" s="1"/>
  <c r="D39" i="21"/>
  <c r="E39" i="21" s="1"/>
  <c r="K38" i="21"/>
  <c r="G38" i="21"/>
  <c r="H38" i="21" s="1"/>
  <c r="D38" i="21"/>
  <c r="E38" i="21" s="1"/>
  <c r="K37" i="21"/>
  <c r="G37" i="21"/>
  <c r="H37" i="21" s="1"/>
  <c r="D37" i="21"/>
  <c r="E37" i="21" s="1"/>
  <c r="K36" i="21"/>
  <c r="G36" i="21"/>
  <c r="H36" i="21" s="1"/>
  <c r="D36" i="21"/>
  <c r="E36" i="21" s="1"/>
  <c r="K35" i="21"/>
  <c r="G35" i="21"/>
  <c r="H35" i="21" s="1"/>
  <c r="D35" i="21"/>
  <c r="E35" i="21" s="1"/>
  <c r="K34" i="21"/>
  <c r="G34" i="21"/>
  <c r="H34" i="21" s="1"/>
  <c r="K33" i="21"/>
  <c r="G33" i="21"/>
  <c r="H33" i="21" s="1"/>
  <c r="K32" i="21"/>
  <c r="G32" i="21"/>
  <c r="H32" i="21" s="1"/>
  <c r="E32" i="21"/>
  <c r="D32" i="21"/>
  <c r="K28" i="21"/>
  <c r="H28" i="21"/>
  <c r="E28" i="21"/>
  <c r="K27" i="21"/>
  <c r="H27" i="21"/>
  <c r="E27" i="21"/>
  <c r="K26" i="21"/>
  <c r="H26" i="21"/>
  <c r="E26" i="21"/>
  <c r="K25" i="21"/>
  <c r="H25" i="21"/>
  <c r="E25" i="21"/>
  <c r="K24" i="21"/>
  <c r="H24" i="21"/>
  <c r="E24" i="21"/>
  <c r="K23" i="21"/>
  <c r="H23" i="21"/>
  <c r="E23" i="21"/>
  <c r="K22" i="21"/>
  <c r="H22" i="21"/>
  <c r="E22" i="21"/>
  <c r="K21" i="21"/>
  <c r="H21" i="21"/>
  <c r="E21" i="21"/>
  <c r="K20" i="21"/>
  <c r="H20" i="21"/>
  <c r="E20" i="21"/>
  <c r="K19" i="21"/>
  <c r="H19" i="21"/>
  <c r="E19" i="21"/>
  <c r="K18" i="21"/>
  <c r="H18" i="21"/>
  <c r="E18" i="21"/>
  <c r="K17" i="21"/>
  <c r="H17" i="21"/>
  <c r="E17" i="21"/>
  <c r="K16" i="21"/>
  <c r="H16" i="21"/>
  <c r="E16" i="21"/>
  <c r="E63" i="20"/>
  <c r="C63" i="20"/>
  <c r="E62" i="20"/>
  <c r="C62" i="20"/>
  <c r="E61" i="20"/>
  <c r="C61" i="20"/>
  <c r="E52" i="20"/>
  <c r="C52" i="20"/>
  <c r="E51" i="20"/>
  <c r="C51" i="20"/>
  <c r="E50" i="20"/>
  <c r="C50" i="20"/>
  <c r="E41" i="20"/>
  <c r="C41" i="20"/>
  <c r="E40" i="20"/>
  <c r="C40" i="20"/>
  <c r="E39" i="20"/>
  <c r="C39" i="20"/>
  <c r="K30" i="20"/>
  <c r="I30" i="20"/>
  <c r="G30" i="20"/>
  <c r="E30" i="20"/>
  <c r="C30" i="20"/>
  <c r="K29" i="20"/>
  <c r="I29" i="20"/>
  <c r="G29" i="20"/>
  <c r="E29" i="20"/>
  <c r="C29" i="20"/>
  <c r="K28" i="20"/>
  <c r="I28" i="20"/>
  <c r="G28" i="20"/>
  <c r="E28" i="20"/>
  <c r="C28" i="20"/>
  <c r="K19" i="20"/>
  <c r="I19" i="20"/>
  <c r="G19" i="20"/>
  <c r="E19" i="20"/>
  <c r="C19" i="20"/>
  <c r="K18" i="20"/>
  <c r="I18" i="20"/>
  <c r="G18" i="20"/>
  <c r="E18" i="20"/>
  <c r="C18" i="20"/>
  <c r="K17" i="20"/>
  <c r="I17" i="20"/>
  <c r="G17" i="20"/>
  <c r="E17" i="20"/>
  <c r="C17" i="20"/>
  <c r="G8" i="20"/>
  <c r="E8" i="20"/>
  <c r="C8" i="20"/>
  <c r="G7" i="20"/>
  <c r="E7" i="20"/>
  <c r="C7" i="20"/>
  <c r="G6" i="20"/>
  <c r="E6" i="20"/>
  <c r="C6" i="20"/>
  <c r="E34" i="21" l="1"/>
  <c r="E33" i="21"/>
  <c r="E33" i="23"/>
  <c r="E34" i="23"/>
  <c r="E33" i="25"/>
  <c r="E34" i="25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28" i="18"/>
  <c r="K27" i="18"/>
  <c r="K26" i="18"/>
  <c r="K25" i="18"/>
  <c r="K24" i="18"/>
  <c r="K23" i="18"/>
  <c r="K22" i="18"/>
  <c r="K21" i="18"/>
  <c r="K20" i="18"/>
  <c r="K19" i="18"/>
  <c r="K18" i="18"/>
  <c r="K17" i="18"/>
  <c r="K16" i="18"/>
  <c r="K15" i="18"/>
  <c r="K14" i="18"/>
  <c r="K13" i="18"/>
  <c r="K12" i="18"/>
  <c r="K11" i="18"/>
  <c r="K10" i="18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28" i="16"/>
  <c r="K27" i="16"/>
  <c r="K26" i="16"/>
  <c r="K25" i="16"/>
  <c r="K24" i="16"/>
  <c r="K23" i="16"/>
  <c r="K22" i="16"/>
  <c r="K21" i="16"/>
  <c r="K20" i="16"/>
  <c r="K19" i="16"/>
  <c r="K18" i="16"/>
  <c r="K17" i="16"/>
  <c r="K16" i="16"/>
  <c r="K15" i="16"/>
  <c r="K14" i="16"/>
  <c r="K13" i="16"/>
  <c r="K12" i="16"/>
  <c r="K11" i="16"/>
  <c r="K10" i="16"/>
  <c r="K53" i="14"/>
  <c r="K52" i="14"/>
  <c r="K51" i="14"/>
  <c r="K50" i="14"/>
  <c r="K49" i="14"/>
  <c r="K48" i="14"/>
  <c r="K47" i="14"/>
  <c r="K46" i="14"/>
  <c r="K45" i="14"/>
  <c r="K44" i="14"/>
  <c r="K43" i="14"/>
  <c r="K42" i="14"/>
  <c r="K41" i="14"/>
  <c r="K40" i="14"/>
  <c r="K39" i="14"/>
  <c r="K38" i="14"/>
  <c r="K37" i="14"/>
  <c r="K36" i="14"/>
  <c r="K35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53" i="12"/>
  <c r="K52" i="12"/>
  <c r="K51" i="12"/>
  <c r="K50" i="12"/>
  <c r="K49" i="12"/>
  <c r="K48" i="12"/>
  <c r="K47" i="12"/>
  <c r="K46" i="12"/>
  <c r="K45" i="12"/>
  <c r="K44" i="12"/>
  <c r="K43" i="12"/>
  <c r="K42" i="12"/>
  <c r="K41" i="12"/>
  <c r="K40" i="12"/>
  <c r="K39" i="12"/>
  <c r="K38" i="12"/>
  <c r="K37" i="12"/>
  <c r="K36" i="12"/>
  <c r="K35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H51" i="18"/>
  <c r="H50" i="18"/>
  <c r="H49" i="18"/>
  <c r="H48" i="18"/>
  <c r="H47" i="18"/>
  <c r="H46" i="18"/>
  <c r="H45" i="18"/>
  <c r="H44" i="18"/>
  <c r="H43" i="18"/>
  <c r="H42" i="18"/>
  <c r="H41" i="18"/>
  <c r="H40" i="18"/>
  <c r="H39" i="18"/>
  <c r="H38" i="18"/>
  <c r="H37" i="18"/>
  <c r="H36" i="18"/>
  <c r="H35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H26" i="18"/>
  <c r="H25" i="18"/>
  <c r="H24" i="18"/>
  <c r="H23" i="18"/>
  <c r="H22" i="18"/>
  <c r="H21" i="18"/>
  <c r="H20" i="18"/>
  <c r="H19" i="18"/>
  <c r="H18" i="18"/>
  <c r="H17" i="18"/>
  <c r="H16" i="18"/>
  <c r="H15" i="18"/>
  <c r="H14" i="18"/>
  <c r="H13" i="18"/>
  <c r="H12" i="18"/>
  <c r="H11" i="18"/>
  <c r="H10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H26" i="16"/>
  <c r="H25" i="16"/>
  <c r="H24" i="16"/>
  <c r="H23" i="16"/>
  <c r="H22" i="16"/>
  <c r="H21" i="16"/>
  <c r="H20" i="16"/>
  <c r="H19" i="16"/>
  <c r="H18" i="16"/>
  <c r="H17" i="16"/>
  <c r="H16" i="16"/>
  <c r="H15" i="16"/>
  <c r="H14" i="16"/>
  <c r="H13" i="16"/>
  <c r="H12" i="16"/>
  <c r="H11" i="16"/>
  <c r="H10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H51" i="16"/>
  <c r="H50" i="16"/>
  <c r="H49" i="16"/>
  <c r="H48" i="16"/>
  <c r="H47" i="16"/>
  <c r="H46" i="16"/>
  <c r="H45" i="16"/>
  <c r="H44" i="16"/>
  <c r="H43" i="16"/>
  <c r="H42" i="16"/>
  <c r="H41" i="16"/>
  <c r="H40" i="16"/>
  <c r="H39" i="16"/>
  <c r="H38" i="16"/>
  <c r="H37" i="16"/>
  <c r="H36" i="16"/>
  <c r="H35" i="16"/>
  <c r="E51" i="16"/>
  <c r="E50" i="16"/>
  <c r="E49" i="16"/>
  <c r="E48" i="16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H51" i="14"/>
  <c r="H50" i="14"/>
  <c r="H49" i="14"/>
  <c r="H48" i="14"/>
  <c r="H47" i="14"/>
  <c r="H46" i="14"/>
  <c r="H45" i="14"/>
  <c r="H44" i="14"/>
  <c r="H43" i="14"/>
  <c r="H42" i="14"/>
  <c r="H41" i="14"/>
  <c r="H40" i="14"/>
  <c r="H39" i="14"/>
  <c r="H38" i="14"/>
  <c r="H37" i="14"/>
  <c r="H36" i="14"/>
  <c r="H35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76" i="17"/>
  <c r="C76" i="17"/>
  <c r="E75" i="17"/>
  <c r="C75" i="17"/>
  <c r="E74" i="17"/>
  <c r="C74" i="17"/>
  <c r="E73" i="17"/>
  <c r="C73" i="17"/>
  <c r="E72" i="17"/>
  <c r="C72" i="17"/>
  <c r="E63" i="17"/>
  <c r="C63" i="17"/>
  <c r="E62" i="17"/>
  <c r="C62" i="17"/>
  <c r="E61" i="17"/>
  <c r="C61" i="17"/>
  <c r="E60" i="17"/>
  <c r="C60" i="17"/>
  <c r="E59" i="17"/>
  <c r="C59" i="17"/>
  <c r="E50" i="17"/>
  <c r="C50" i="17"/>
  <c r="E49" i="17"/>
  <c r="C49" i="17"/>
  <c r="E48" i="17"/>
  <c r="C48" i="17"/>
  <c r="E47" i="17"/>
  <c r="C47" i="17"/>
  <c r="E46" i="17"/>
  <c r="C46" i="17"/>
  <c r="K37" i="17"/>
  <c r="I37" i="17"/>
  <c r="G37" i="17"/>
  <c r="E37" i="17"/>
  <c r="C37" i="17"/>
  <c r="K36" i="17"/>
  <c r="I36" i="17"/>
  <c r="G36" i="17"/>
  <c r="E36" i="17"/>
  <c r="C36" i="17"/>
  <c r="K35" i="17"/>
  <c r="I35" i="17"/>
  <c r="G35" i="17"/>
  <c r="E35" i="17"/>
  <c r="C35" i="17"/>
  <c r="K34" i="17"/>
  <c r="I34" i="17"/>
  <c r="G34" i="17"/>
  <c r="E34" i="17"/>
  <c r="C34" i="17"/>
  <c r="K33" i="17"/>
  <c r="I33" i="17"/>
  <c r="G33" i="17"/>
  <c r="E33" i="17"/>
  <c r="C33" i="17"/>
  <c r="K24" i="17"/>
  <c r="I24" i="17"/>
  <c r="G24" i="17"/>
  <c r="E24" i="17"/>
  <c r="C24" i="17"/>
  <c r="K23" i="17"/>
  <c r="I23" i="17"/>
  <c r="G23" i="17"/>
  <c r="E23" i="17"/>
  <c r="C23" i="17"/>
  <c r="K22" i="17"/>
  <c r="I22" i="17"/>
  <c r="G22" i="17"/>
  <c r="E22" i="17"/>
  <c r="C22" i="17"/>
  <c r="K21" i="17"/>
  <c r="I21" i="17"/>
  <c r="G21" i="17"/>
  <c r="E21" i="17"/>
  <c r="C21" i="17"/>
  <c r="K20" i="17"/>
  <c r="I20" i="17"/>
  <c r="G20" i="17"/>
  <c r="E20" i="17"/>
  <c r="C20" i="17"/>
  <c r="G11" i="17"/>
  <c r="E11" i="17"/>
  <c r="C11" i="17"/>
  <c r="G10" i="17"/>
  <c r="E10" i="17"/>
  <c r="C10" i="17"/>
  <c r="G9" i="17"/>
  <c r="E9" i="17"/>
  <c r="C9" i="17"/>
  <c r="G8" i="17"/>
  <c r="E8" i="17"/>
  <c r="C8" i="17"/>
  <c r="G7" i="17"/>
  <c r="E7" i="17"/>
  <c r="C7" i="17"/>
  <c r="E76" i="15"/>
  <c r="C76" i="15"/>
  <c r="E75" i="15"/>
  <c r="C75" i="15"/>
  <c r="E74" i="15"/>
  <c r="C74" i="15"/>
  <c r="E73" i="15"/>
  <c r="C73" i="15"/>
  <c r="E72" i="15"/>
  <c r="C72" i="15"/>
  <c r="E63" i="15"/>
  <c r="C63" i="15"/>
  <c r="E62" i="15"/>
  <c r="C62" i="15"/>
  <c r="E61" i="15"/>
  <c r="C61" i="15"/>
  <c r="E60" i="15"/>
  <c r="C60" i="15"/>
  <c r="E59" i="15"/>
  <c r="C59" i="15"/>
  <c r="E50" i="15"/>
  <c r="C50" i="15"/>
  <c r="E49" i="15"/>
  <c r="C49" i="15"/>
  <c r="E48" i="15"/>
  <c r="C48" i="15"/>
  <c r="E47" i="15"/>
  <c r="C47" i="15"/>
  <c r="E46" i="15"/>
  <c r="C46" i="15"/>
  <c r="K37" i="15"/>
  <c r="I37" i="15"/>
  <c r="G37" i="15"/>
  <c r="E37" i="15"/>
  <c r="C37" i="15"/>
  <c r="K36" i="15"/>
  <c r="I36" i="15"/>
  <c r="G36" i="15"/>
  <c r="E36" i="15"/>
  <c r="C36" i="15"/>
  <c r="K35" i="15"/>
  <c r="I35" i="15"/>
  <c r="G35" i="15"/>
  <c r="E35" i="15"/>
  <c r="C35" i="15"/>
  <c r="K34" i="15"/>
  <c r="I34" i="15"/>
  <c r="G34" i="15"/>
  <c r="E34" i="15"/>
  <c r="C34" i="15"/>
  <c r="K33" i="15"/>
  <c r="I33" i="15"/>
  <c r="G33" i="15"/>
  <c r="E33" i="15"/>
  <c r="C33" i="15"/>
  <c r="K24" i="15"/>
  <c r="I24" i="15"/>
  <c r="G24" i="15"/>
  <c r="E24" i="15"/>
  <c r="C24" i="15"/>
  <c r="K23" i="15"/>
  <c r="I23" i="15"/>
  <c r="G23" i="15"/>
  <c r="E23" i="15"/>
  <c r="C23" i="15"/>
  <c r="K22" i="15"/>
  <c r="I22" i="15"/>
  <c r="G22" i="15"/>
  <c r="E22" i="15"/>
  <c r="C22" i="15"/>
  <c r="K21" i="15"/>
  <c r="I21" i="15"/>
  <c r="G21" i="15"/>
  <c r="E21" i="15"/>
  <c r="C21" i="15"/>
  <c r="K20" i="15"/>
  <c r="I20" i="15"/>
  <c r="G20" i="15"/>
  <c r="E20" i="15"/>
  <c r="C20" i="15"/>
  <c r="G11" i="15"/>
  <c r="E11" i="15"/>
  <c r="C11" i="15"/>
  <c r="G10" i="15"/>
  <c r="E10" i="15"/>
  <c r="C10" i="15"/>
  <c r="G9" i="15"/>
  <c r="E9" i="15"/>
  <c r="C9" i="15"/>
  <c r="G8" i="15"/>
  <c r="E8" i="15"/>
  <c r="C8" i="15"/>
  <c r="G7" i="15"/>
  <c r="E7" i="15"/>
  <c r="C7" i="15"/>
  <c r="E76" i="13"/>
  <c r="C76" i="13"/>
  <c r="E75" i="13"/>
  <c r="C75" i="13"/>
  <c r="E74" i="13"/>
  <c r="C74" i="13"/>
  <c r="E73" i="13"/>
  <c r="C73" i="13"/>
  <c r="E72" i="13"/>
  <c r="C72" i="13"/>
  <c r="E63" i="13"/>
  <c r="C63" i="13"/>
  <c r="E62" i="13"/>
  <c r="C62" i="13"/>
  <c r="E61" i="13"/>
  <c r="C61" i="13"/>
  <c r="E60" i="13"/>
  <c r="C60" i="13"/>
  <c r="E59" i="13"/>
  <c r="C59" i="13"/>
  <c r="E50" i="13"/>
  <c r="C50" i="13"/>
  <c r="E49" i="13"/>
  <c r="C49" i="13"/>
  <c r="E48" i="13"/>
  <c r="C48" i="13"/>
  <c r="E47" i="13"/>
  <c r="C47" i="13"/>
  <c r="E46" i="13"/>
  <c r="C46" i="13"/>
  <c r="K37" i="13"/>
  <c r="I37" i="13"/>
  <c r="G37" i="13"/>
  <c r="E37" i="13"/>
  <c r="C37" i="13"/>
  <c r="K36" i="13"/>
  <c r="I36" i="13"/>
  <c r="G36" i="13"/>
  <c r="E36" i="13"/>
  <c r="C36" i="13"/>
  <c r="K35" i="13"/>
  <c r="I35" i="13"/>
  <c r="G35" i="13"/>
  <c r="E35" i="13"/>
  <c r="C35" i="13"/>
  <c r="K34" i="13"/>
  <c r="I34" i="13"/>
  <c r="G34" i="13"/>
  <c r="E34" i="13"/>
  <c r="C34" i="13"/>
  <c r="K33" i="13"/>
  <c r="I33" i="13"/>
  <c r="G33" i="13"/>
  <c r="E33" i="13"/>
  <c r="C33" i="13"/>
  <c r="K24" i="13"/>
  <c r="I24" i="13"/>
  <c r="G24" i="13"/>
  <c r="E24" i="13"/>
  <c r="C24" i="13"/>
  <c r="K23" i="13"/>
  <c r="I23" i="13"/>
  <c r="G23" i="13"/>
  <c r="E23" i="13"/>
  <c r="C23" i="13"/>
  <c r="K22" i="13"/>
  <c r="I22" i="13"/>
  <c r="G22" i="13"/>
  <c r="E22" i="13"/>
  <c r="C22" i="13"/>
  <c r="K21" i="13"/>
  <c r="I21" i="13"/>
  <c r="G21" i="13"/>
  <c r="E21" i="13"/>
  <c r="C21" i="13"/>
  <c r="K20" i="13"/>
  <c r="I20" i="13"/>
  <c r="G20" i="13"/>
  <c r="E20" i="13"/>
  <c r="C20" i="13"/>
  <c r="G11" i="13"/>
  <c r="E11" i="13"/>
  <c r="C11" i="13"/>
  <c r="G10" i="13"/>
  <c r="E10" i="13"/>
  <c r="C10" i="13"/>
  <c r="G9" i="13"/>
  <c r="E9" i="13"/>
  <c r="C9" i="13"/>
  <c r="G8" i="13"/>
  <c r="E8" i="13"/>
  <c r="C8" i="13"/>
  <c r="G7" i="13"/>
  <c r="E7" i="13"/>
  <c r="C7" i="13"/>
  <c r="E76" i="11"/>
  <c r="C76" i="11"/>
  <c r="E75" i="11"/>
  <c r="C75" i="11"/>
  <c r="E74" i="11"/>
  <c r="C74" i="11"/>
  <c r="E73" i="11"/>
  <c r="C73" i="11"/>
  <c r="E72" i="11"/>
  <c r="C72" i="11"/>
  <c r="E63" i="11"/>
  <c r="C63" i="11"/>
  <c r="E62" i="11"/>
  <c r="C62" i="11"/>
  <c r="E61" i="11"/>
  <c r="C61" i="11"/>
  <c r="E60" i="11"/>
  <c r="C60" i="11"/>
  <c r="E59" i="11"/>
  <c r="C59" i="11"/>
  <c r="E50" i="11"/>
  <c r="C50" i="11"/>
  <c r="E49" i="11"/>
  <c r="C49" i="11"/>
  <c r="E48" i="11"/>
  <c r="C48" i="11"/>
  <c r="E47" i="11"/>
  <c r="C47" i="11"/>
  <c r="E46" i="11"/>
  <c r="C46" i="11"/>
  <c r="K37" i="11"/>
  <c r="I37" i="11"/>
  <c r="G37" i="11"/>
  <c r="E37" i="11"/>
  <c r="C37" i="11"/>
  <c r="K36" i="11"/>
  <c r="I36" i="11"/>
  <c r="G36" i="11"/>
  <c r="E36" i="11"/>
  <c r="C36" i="11"/>
  <c r="K35" i="11"/>
  <c r="I35" i="11"/>
  <c r="G35" i="11"/>
  <c r="E35" i="11"/>
  <c r="C35" i="11"/>
  <c r="K34" i="11"/>
  <c r="I34" i="11"/>
  <c r="G34" i="11"/>
  <c r="E34" i="11"/>
  <c r="C34" i="11"/>
  <c r="K33" i="11"/>
  <c r="I33" i="11"/>
  <c r="G33" i="11"/>
  <c r="E33" i="11"/>
  <c r="C33" i="11"/>
  <c r="K24" i="11"/>
  <c r="I24" i="11"/>
  <c r="G24" i="11"/>
  <c r="E24" i="11"/>
  <c r="C24" i="11"/>
  <c r="K23" i="11"/>
  <c r="I23" i="11"/>
  <c r="G23" i="11"/>
  <c r="E23" i="11"/>
  <c r="C23" i="11"/>
  <c r="K22" i="11"/>
  <c r="I22" i="11"/>
  <c r="G22" i="11"/>
  <c r="E22" i="11"/>
  <c r="C22" i="11"/>
  <c r="K21" i="11"/>
  <c r="I21" i="11"/>
  <c r="G21" i="11"/>
  <c r="E21" i="11"/>
  <c r="C21" i="11"/>
  <c r="K20" i="11"/>
  <c r="I20" i="11"/>
  <c r="G20" i="11"/>
  <c r="E20" i="11"/>
  <c r="C20" i="11"/>
  <c r="G11" i="11"/>
  <c r="E11" i="11"/>
  <c r="C11" i="11"/>
  <c r="G10" i="11"/>
  <c r="E10" i="11"/>
  <c r="C10" i="11"/>
  <c r="G9" i="11"/>
  <c r="E9" i="11"/>
  <c r="C9" i="11"/>
  <c r="G8" i="11"/>
  <c r="E8" i="11"/>
  <c r="C8" i="11"/>
  <c r="G7" i="11"/>
  <c r="E7" i="11"/>
  <c r="C7" i="11"/>
  <c r="E76" i="10"/>
  <c r="C76" i="10"/>
  <c r="E75" i="10"/>
  <c r="C75" i="10"/>
  <c r="E74" i="10"/>
  <c r="C74" i="10"/>
  <c r="E73" i="10"/>
  <c r="C73" i="10"/>
  <c r="E72" i="10"/>
  <c r="C72" i="10"/>
  <c r="E63" i="10"/>
  <c r="C63" i="10"/>
  <c r="E62" i="10"/>
  <c r="C62" i="10"/>
  <c r="E61" i="10"/>
  <c r="C61" i="10"/>
  <c r="E60" i="10"/>
  <c r="C60" i="10"/>
  <c r="E59" i="10"/>
  <c r="C59" i="10"/>
  <c r="E50" i="10"/>
  <c r="C50" i="10"/>
  <c r="E49" i="10"/>
  <c r="C49" i="10"/>
  <c r="E48" i="10"/>
  <c r="C48" i="10"/>
  <c r="E47" i="10"/>
  <c r="C47" i="10"/>
  <c r="E46" i="10"/>
  <c r="C46" i="10"/>
  <c r="K37" i="10"/>
  <c r="I37" i="10"/>
  <c r="G37" i="10"/>
  <c r="E37" i="10"/>
  <c r="C37" i="10"/>
  <c r="K36" i="10"/>
  <c r="I36" i="10"/>
  <c r="G36" i="10"/>
  <c r="E36" i="10"/>
  <c r="C36" i="10"/>
  <c r="K35" i="10"/>
  <c r="I35" i="10"/>
  <c r="G35" i="10"/>
  <c r="E35" i="10"/>
  <c r="C35" i="10"/>
  <c r="K34" i="10"/>
  <c r="I34" i="10"/>
  <c r="G34" i="10"/>
  <c r="E34" i="10"/>
  <c r="C34" i="10"/>
  <c r="K33" i="10"/>
  <c r="I33" i="10"/>
  <c r="G33" i="10"/>
  <c r="E33" i="10"/>
  <c r="C33" i="10"/>
  <c r="K24" i="10"/>
  <c r="I24" i="10"/>
  <c r="G24" i="10"/>
  <c r="E24" i="10"/>
  <c r="C24" i="10"/>
  <c r="K23" i="10"/>
  <c r="I23" i="10"/>
  <c r="G23" i="10"/>
  <c r="E23" i="10"/>
  <c r="C23" i="10"/>
  <c r="K22" i="10"/>
  <c r="I22" i="10"/>
  <c r="G22" i="10"/>
  <c r="E22" i="10"/>
  <c r="C22" i="10"/>
  <c r="K21" i="10"/>
  <c r="I21" i="10"/>
  <c r="G21" i="10"/>
  <c r="E21" i="10"/>
  <c r="C21" i="10"/>
  <c r="K20" i="10"/>
  <c r="I20" i="10"/>
  <c r="G20" i="10"/>
  <c r="E20" i="10"/>
  <c r="C20" i="10"/>
  <c r="G11" i="10"/>
  <c r="E11" i="10"/>
  <c r="C11" i="10"/>
  <c r="G10" i="10"/>
  <c r="E10" i="10"/>
  <c r="C10" i="10"/>
  <c r="G9" i="10"/>
  <c r="E9" i="10"/>
  <c r="C9" i="10"/>
  <c r="G8" i="10"/>
  <c r="E8" i="10"/>
  <c r="C8" i="10"/>
  <c r="G7" i="10"/>
  <c r="E7" i="10"/>
  <c r="C7" i="10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7" i="8"/>
  <c r="H36" i="8"/>
  <c r="H35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K53" i="7"/>
  <c r="K52" i="7"/>
  <c r="K51" i="7"/>
  <c r="H51" i="7"/>
  <c r="E51" i="7"/>
  <c r="K50" i="7"/>
  <c r="H50" i="7"/>
  <c r="E50" i="7"/>
  <c r="K49" i="7"/>
  <c r="H49" i="7"/>
  <c r="E49" i="7"/>
  <c r="K48" i="7"/>
  <c r="H48" i="7"/>
  <c r="E48" i="7"/>
  <c r="K47" i="7"/>
  <c r="H47" i="7"/>
  <c r="E47" i="7"/>
  <c r="K46" i="7"/>
  <c r="H46" i="7"/>
  <c r="E46" i="7"/>
  <c r="K45" i="7"/>
  <c r="H45" i="7"/>
  <c r="E45" i="7"/>
  <c r="K44" i="7"/>
  <c r="H44" i="7"/>
  <c r="E44" i="7"/>
  <c r="K43" i="7"/>
  <c r="H43" i="7"/>
  <c r="E43" i="7"/>
  <c r="K42" i="7"/>
  <c r="H42" i="7"/>
  <c r="E42" i="7"/>
  <c r="K41" i="7"/>
  <c r="H41" i="7"/>
  <c r="E41" i="7"/>
  <c r="K40" i="7"/>
  <c r="H40" i="7"/>
  <c r="E40" i="7"/>
  <c r="K39" i="7"/>
  <c r="H39" i="7"/>
  <c r="E39" i="7"/>
  <c r="K38" i="7"/>
  <c r="H38" i="7"/>
  <c r="E38" i="7"/>
  <c r="K37" i="7"/>
  <c r="H37" i="7"/>
  <c r="E37" i="7"/>
  <c r="K36" i="7"/>
  <c r="H36" i="7"/>
  <c r="E36" i="7"/>
  <c r="K35" i="7"/>
  <c r="H35" i="7"/>
  <c r="E35" i="7"/>
  <c r="K28" i="7"/>
  <c r="K27" i="7"/>
  <c r="K26" i="7"/>
  <c r="H26" i="7"/>
  <c r="E26" i="7"/>
  <c r="K25" i="7"/>
  <c r="H25" i="7"/>
  <c r="E25" i="7"/>
  <c r="K24" i="7"/>
  <c r="H24" i="7"/>
  <c r="E24" i="7"/>
  <c r="K23" i="7"/>
  <c r="H23" i="7"/>
  <c r="E23" i="7"/>
  <c r="K22" i="7"/>
  <c r="H22" i="7"/>
  <c r="E22" i="7"/>
  <c r="K21" i="7"/>
  <c r="H21" i="7"/>
  <c r="E21" i="7"/>
  <c r="K20" i="7"/>
  <c r="H20" i="7"/>
  <c r="E20" i="7"/>
  <c r="K19" i="7"/>
  <c r="H19" i="7"/>
  <c r="E19" i="7"/>
  <c r="K18" i="7"/>
  <c r="H18" i="7"/>
  <c r="E18" i="7"/>
  <c r="K17" i="7"/>
  <c r="H17" i="7"/>
  <c r="E17" i="7"/>
  <c r="K16" i="7"/>
  <c r="H16" i="7"/>
  <c r="E16" i="7"/>
  <c r="K15" i="7"/>
  <c r="H15" i="7"/>
  <c r="E15" i="7"/>
  <c r="K14" i="7"/>
  <c r="H14" i="7"/>
  <c r="E14" i="7"/>
  <c r="K13" i="7"/>
  <c r="H13" i="7"/>
  <c r="E13" i="7"/>
  <c r="K12" i="7"/>
  <c r="H12" i="7"/>
  <c r="E12" i="7"/>
  <c r="K11" i="7"/>
  <c r="H11" i="7"/>
  <c r="E11" i="7"/>
  <c r="K10" i="7"/>
  <c r="H10" i="7"/>
  <c r="E10" i="7"/>
  <c r="E100" i="6" l="1"/>
  <c r="C100" i="6"/>
  <c r="E99" i="6"/>
  <c r="C99" i="6"/>
  <c r="E98" i="6"/>
  <c r="C98" i="6"/>
  <c r="E97" i="6"/>
  <c r="C97" i="6"/>
  <c r="E96" i="6"/>
  <c r="C96" i="6"/>
  <c r="E95" i="6"/>
  <c r="C95" i="6"/>
  <c r="E94" i="6"/>
  <c r="C94" i="6"/>
  <c r="E93" i="6"/>
  <c r="C93" i="6"/>
  <c r="E92" i="6"/>
  <c r="C92" i="6"/>
  <c r="E83" i="6"/>
  <c r="C83" i="6"/>
  <c r="E82" i="6"/>
  <c r="C82" i="6"/>
  <c r="E81" i="6"/>
  <c r="C81" i="6"/>
  <c r="E80" i="6"/>
  <c r="C80" i="6"/>
  <c r="E79" i="6"/>
  <c r="C79" i="6"/>
  <c r="E78" i="6"/>
  <c r="C78" i="6"/>
  <c r="E77" i="6"/>
  <c r="C77" i="6"/>
  <c r="E76" i="6"/>
  <c r="C76" i="6"/>
  <c r="E75" i="6"/>
  <c r="C75" i="6"/>
  <c r="E66" i="6"/>
  <c r="C66" i="6"/>
  <c r="E65" i="6"/>
  <c r="C65" i="6"/>
  <c r="E64" i="6"/>
  <c r="C64" i="6"/>
  <c r="E63" i="6"/>
  <c r="C63" i="6"/>
  <c r="E62" i="6"/>
  <c r="C62" i="6"/>
  <c r="E61" i="6"/>
  <c r="C61" i="6"/>
  <c r="E60" i="6"/>
  <c r="C60" i="6"/>
  <c r="E59" i="6"/>
  <c r="C59" i="6"/>
  <c r="E58" i="6"/>
  <c r="C58" i="6"/>
  <c r="K49" i="6"/>
  <c r="I49" i="6"/>
  <c r="G49" i="6"/>
  <c r="E49" i="6"/>
  <c r="C49" i="6"/>
  <c r="K48" i="6"/>
  <c r="I48" i="6"/>
  <c r="G48" i="6"/>
  <c r="E48" i="6"/>
  <c r="C48" i="6"/>
  <c r="K47" i="6"/>
  <c r="I47" i="6"/>
  <c r="G47" i="6"/>
  <c r="E47" i="6"/>
  <c r="C47" i="6"/>
  <c r="K46" i="6"/>
  <c r="I46" i="6"/>
  <c r="G46" i="6"/>
  <c r="E46" i="6"/>
  <c r="C46" i="6"/>
  <c r="K45" i="6"/>
  <c r="I45" i="6"/>
  <c r="G45" i="6"/>
  <c r="E45" i="6"/>
  <c r="C45" i="6"/>
  <c r="K44" i="6"/>
  <c r="I44" i="6"/>
  <c r="G44" i="6"/>
  <c r="E44" i="6"/>
  <c r="C44" i="6"/>
  <c r="K43" i="6"/>
  <c r="I43" i="6"/>
  <c r="G43" i="6"/>
  <c r="E43" i="6"/>
  <c r="C43" i="6"/>
  <c r="K42" i="6"/>
  <c r="I42" i="6"/>
  <c r="G42" i="6"/>
  <c r="E42" i="6"/>
  <c r="C42" i="6"/>
  <c r="K41" i="6"/>
  <c r="I41" i="6"/>
  <c r="G41" i="6"/>
  <c r="E41" i="6"/>
  <c r="C41" i="6"/>
  <c r="K32" i="6"/>
  <c r="I32" i="6"/>
  <c r="G32" i="6"/>
  <c r="E32" i="6"/>
  <c r="C32" i="6"/>
  <c r="K31" i="6"/>
  <c r="I31" i="6"/>
  <c r="G31" i="6"/>
  <c r="E31" i="6"/>
  <c r="C31" i="6"/>
  <c r="K30" i="6"/>
  <c r="I30" i="6"/>
  <c r="G30" i="6"/>
  <c r="E30" i="6"/>
  <c r="C30" i="6"/>
  <c r="K29" i="6"/>
  <c r="I29" i="6"/>
  <c r="G29" i="6"/>
  <c r="E29" i="6"/>
  <c r="C29" i="6"/>
  <c r="K28" i="6"/>
  <c r="I28" i="6"/>
  <c r="G28" i="6"/>
  <c r="E28" i="6"/>
  <c r="C28" i="6"/>
  <c r="K27" i="6"/>
  <c r="I27" i="6"/>
  <c r="G27" i="6"/>
  <c r="E27" i="6"/>
  <c r="C27" i="6"/>
  <c r="K26" i="6"/>
  <c r="I26" i="6"/>
  <c r="G26" i="6"/>
  <c r="E26" i="6"/>
  <c r="C26" i="6"/>
  <c r="K25" i="6"/>
  <c r="I25" i="6"/>
  <c r="G25" i="6"/>
  <c r="E25" i="6"/>
  <c r="C25" i="6"/>
  <c r="K24" i="6"/>
  <c r="I24" i="6"/>
  <c r="G24" i="6"/>
  <c r="E24" i="6"/>
  <c r="C24" i="6"/>
  <c r="G15" i="6"/>
  <c r="E15" i="6"/>
  <c r="C15" i="6"/>
  <c r="G14" i="6"/>
  <c r="E14" i="6"/>
  <c r="C14" i="6"/>
  <c r="G13" i="6"/>
  <c r="E13" i="6"/>
  <c r="C13" i="6"/>
  <c r="G12" i="6"/>
  <c r="E12" i="6"/>
  <c r="C12" i="6"/>
  <c r="G11" i="6"/>
  <c r="E11" i="6"/>
  <c r="C11" i="6"/>
  <c r="G10" i="6"/>
  <c r="E10" i="6"/>
  <c r="C10" i="6"/>
  <c r="G9" i="6"/>
  <c r="E9" i="6"/>
  <c r="C9" i="6"/>
  <c r="G8" i="6"/>
  <c r="E8" i="6"/>
  <c r="C8" i="6"/>
  <c r="G7" i="6"/>
  <c r="E7" i="6"/>
  <c r="C7" i="6"/>
  <c r="E100" i="5"/>
  <c r="C100" i="5"/>
  <c r="E99" i="5"/>
  <c r="C99" i="5"/>
  <c r="E98" i="5"/>
  <c r="C98" i="5"/>
  <c r="E97" i="5"/>
  <c r="C97" i="5"/>
  <c r="E96" i="5"/>
  <c r="C96" i="5"/>
  <c r="E95" i="5"/>
  <c r="C95" i="5"/>
  <c r="E94" i="5"/>
  <c r="C94" i="5"/>
  <c r="E93" i="5"/>
  <c r="C93" i="5"/>
  <c r="E92" i="5"/>
  <c r="C92" i="5"/>
  <c r="E83" i="5"/>
  <c r="C83" i="5"/>
  <c r="E82" i="5"/>
  <c r="C82" i="5"/>
  <c r="E81" i="5"/>
  <c r="C81" i="5"/>
  <c r="E80" i="5"/>
  <c r="C80" i="5"/>
  <c r="E79" i="5"/>
  <c r="C79" i="5"/>
  <c r="E78" i="5"/>
  <c r="C78" i="5"/>
  <c r="E77" i="5"/>
  <c r="C77" i="5"/>
  <c r="E76" i="5"/>
  <c r="C76" i="5"/>
  <c r="E75" i="5"/>
  <c r="C75" i="5"/>
  <c r="E66" i="5"/>
  <c r="C66" i="5"/>
  <c r="E65" i="5"/>
  <c r="C65" i="5"/>
  <c r="E64" i="5"/>
  <c r="C64" i="5"/>
  <c r="E63" i="5"/>
  <c r="C63" i="5"/>
  <c r="E62" i="5"/>
  <c r="C62" i="5"/>
  <c r="E61" i="5"/>
  <c r="C61" i="5"/>
  <c r="E60" i="5"/>
  <c r="C60" i="5"/>
  <c r="E59" i="5"/>
  <c r="C59" i="5"/>
  <c r="E58" i="5"/>
  <c r="C58" i="5"/>
  <c r="K49" i="5"/>
  <c r="I49" i="5"/>
  <c r="G49" i="5"/>
  <c r="E49" i="5"/>
  <c r="C49" i="5"/>
  <c r="K48" i="5"/>
  <c r="I48" i="5"/>
  <c r="G48" i="5"/>
  <c r="E48" i="5"/>
  <c r="C48" i="5"/>
  <c r="K47" i="5"/>
  <c r="I47" i="5"/>
  <c r="G47" i="5"/>
  <c r="E47" i="5"/>
  <c r="C47" i="5"/>
  <c r="K46" i="5"/>
  <c r="I46" i="5"/>
  <c r="G46" i="5"/>
  <c r="E46" i="5"/>
  <c r="C46" i="5"/>
  <c r="K45" i="5"/>
  <c r="I45" i="5"/>
  <c r="G45" i="5"/>
  <c r="E45" i="5"/>
  <c r="C45" i="5"/>
  <c r="K44" i="5"/>
  <c r="I44" i="5"/>
  <c r="G44" i="5"/>
  <c r="E44" i="5"/>
  <c r="C44" i="5"/>
  <c r="K43" i="5"/>
  <c r="I43" i="5"/>
  <c r="G43" i="5"/>
  <c r="E43" i="5"/>
  <c r="C43" i="5"/>
  <c r="K42" i="5"/>
  <c r="I42" i="5"/>
  <c r="G42" i="5"/>
  <c r="E42" i="5"/>
  <c r="C42" i="5"/>
  <c r="K41" i="5"/>
  <c r="I41" i="5"/>
  <c r="G41" i="5"/>
  <c r="E41" i="5"/>
  <c r="C41" i="5"/>
  <c r="K32" i="5"/>
  <c r="I32" i="5"/>
  <c r="G32" i="5"/>
  <c r="E32" i="5"/>
  <c r="C32" i="5"/>
  <c r="K31" i="5"/>
  <c r="I31" i="5"/>
  <c r="G31" i="5"/>
  <c r="E31" i="5"/>
  <c r="C31" i="5"/>
  <c r="K30" i="5"/>
  <c r="I30" i="5"/>
  <c r="G30" i="5"/>
  <c r="E30" i="5"/>
  <c r="C30" i="5"/>
  <c r="K29" i="5"/>
  <c r="I29" i="5"/>
  <c r="G29" i="5"/>
  <c r="E29" i="5"/>
  <c r="C29" i="5"/>
  <c r="K28" i="5"/>
  <c r="I28" i="5"/>
  <c r="G28" i="5"/>
  <c r="E28" i="5"/>
  <c r="C28" i="5"/>
  <c r="K27" i="5"/>
  <c r="I27" i="5"/>
  <c r="G27" i="5"/>
  <c r="E27" i="5"/>
  <c r="C27" i="5"/>
  <c r="K26" i="5"/>
  <c r="I26" i="5"/>
  <c r="G26" i="5"/>
  <c r="E26" i="5"/>
  <c r="C26" i="5"/>
  <c r="K25" i="5"/>
  <c r="I25" i="5"/>
  <c r="G25" i="5"/>
  <c r="E25" i="5"/>
  <c r="C25" i="5"/>
  <c r="K24" i="5"/>
  <c r="I24" i="5"/>
  <c r="G24" i="5"/>
  <c r="E24" i="5"/>
  <c r="C24" i="5"/>
  <c r="G15" i="5"/>
  <c r="G14" i="5"/>
  <c r="G13" i="5"/>
  <c r="G12" i="5"/>
  <c r="G11" i="5"/>
  <c r="G10" i="5"/>
  <c r="G9" i="5"/>
  <c r="G8" i="5"/>
  <c r="G7" i="5"/>
  <c r="E15" i="5"/>
  <c r="E14" i="5"/>
  <c r="E13" i="5"/>
  <c r="E12" i="5"/>
  <c r="E11" i="5"/>
  <c r="E10" i="5"/>
  <c r="E9" i="5"/>
  <c r="E8" i="5"/>
  <c r="E7" i="5"/>
  <c r="C12" i="5"/>
  <c r="C11" i="5"/>
  <c r="C10" i="5"/>
  <c r="C9" i="5"/>
  <c r="C8" i="5"/>
  <c r="C15" i="5"/>
  <c r="C14" i="5"/>
  <c r="C13" i="5"/>
  <c r="C7" i="5"/>
  <c r="K28" i="4"/>
  <c r="K27" i="4"/>
  <c r="K26" i="4"/>
  <c r="H26" i="4"/>
  <c r="E26" i="4"/>
  <c r="K25" i="4"/>
  <c r="H25" i="4"/>
  <c r="E25" i="4"/>
  <c r="K24" i="4"/>
  <c r="H24" i="4"/>
  <c r="E24" i="4"/>
  <c r="K23" i="4"/>
  <c r="H23" i="4"/>
  <c r="E23" i="4"/>
  <c r="K22" i="4"/>
  <c r="H22" i="4"/>
  <c r="E22" i="4"/>
  <c r="K21" i="4"/>
  <c r="H21" i="4"/>
  <c r="E21" i="4"/>
  <c r="K20" i="4"/>
  <c r="H20" i="4"/>
  <c r="E20" i="4"/>
  <c r="K19" i="4"/>
  <c r="H19" i="4"/>
  <c r="E19" i="4"/>
  <c r="K18" i="4"/>
  <c r="H18" i="4"/>
  <c r="E18" i="4"/>
  <c r="K17" i="4"/>
  <c r="H17" i="4"/>
  <c r="E17" i="4"/>
  <c r="K16" i="4"/>
  <c r="H16" i="4"/>
  <c r="E16" i="4"/>
  <c r="K15" i="4"/>
  <c r="H15" i="4"/>
  <c r="E15" i="4"/>
  <c r="K14" i="4"/>
  <c r="H14" i="4"/>
  <c r="E14" i="4"/>
  <c r="K13" i="4"/>
  <c r="H13" i="4"/>
  <c r="E13" i="4"/>
  <c r="K12" i="4"/>
  <c r="H12" i="4"/>
  <c r="E12" i="4"/>
  <c r="K11" i="4"/>
  <c r="H11" i="4"/>
  <c r="E11" i="4"/>
  <c r="K10" i="4"/>
  <c r="H10" i="4"/>
  <c r="E10" i="4"/>
  <c r="K28" i="3"/>
  <c r="K27" i="3"/>
  <c r="K26" i="3"/>
  <c r="H26" i="3"/>
  <c r="E26" i="3"/>
  <c r="K25" i="3"/>
  <c r="H25" i="3"/>
  <c r="E25" i="3"/>
  <c r="K24" i="3"/>
  <c r="H24" i="3"/>
  <c r="E24" i="3"/>
  <c r="K23" i="3"/>
  <c r="H23" i="3"/>
  <c r="E23" i="3"/>
  <c r="K22" i="3"/>
  <c r="H22" i="3"/>
  <c r="E22" i="3"/>
  <c r="K21" i="3"/>
  <c r="H21" i="3"/>
  <c r="E21" i="3"/>
  <c r="K20" i="3"/>
  <c r="H20" i="3"/>
  <c r="E20" i="3"/>
  <c r="K19" i="3"/>
  <c r="H19" i="3"/>
  <c r="E19" i="3"/>
  <c r="K18" i="3"/>
  <c r="H18" i="3"/>
  <c r="E18" i="3"/>
  <c r="K17" i="3"/>
  <c r="H17" i="3"/>
  <c r="E17" i="3"/>
  <c r="K16" i="3"/>
  <c r="H16" i="3"/>
  <c r="E16" i="3"/>
  <c r="K15" i="3"/>
  <c r="H15" i="3"/>
  <c r="E15" i="3"/>
  <c r="K14" i="3"/>
  <c r="H14" i="3"/>
  <c r="E14" i="3"/>
  <c r="K13" i="3"/>
  <c r="H13" i="3"/>
  <c r="E13" i="3"/>
  <c r="K12" i="3"/>
  <c r="H12" i="3"/>
  <c r="E12" i="3"/>
  <c r="K11" i="3"/>
  <c r="H11" i="3"/>
  <c r="E11" i="3"/>
  <c r="K10" i="3"/>
  <c r="H10" i="3"/>
  <c r="E10" i="3"/>
  <c r="E70" i="2" l="1"/>
  <c r="C70" i="2"/>
  <c r="E69" i="2"/>
  <c r="C69" i="2"/>
  <c r="E68" i="2"/>
  <c r="C68" i="2"/>
  <c r="E67" i="2"/>
  <c r="C67" i="2"/>
  <c r="E58" i="2"/>
  <c r="C58" i="2"/>
  <c r="E57" i="2"/>
  <c r="C57" i="2"/>
  <c r="E56" i="2"/>
  <c r="C56" i="2"/>
  <c r="E55" i="2"/>
  <c r="C55" i="2"/>
  <c r="E46" i="2"/>
  <c r="C46" i="2"/>
  <c r="E45" i="2"/>
  <c r="C45" i="2"/>
  <c r="E44" i="2"/>
  <c r="C44" i="2"/>
  <c r="E43" i="2"/>
  <c r="C43" i="2"/>
  <c r="K34" i="2"/>
  <c r="G34" i="2"/>
  <c r="E34" i="2"/>
  <c r="C34" i="2"/>
  <c r="K33" i="2"/>
  <c r="I33" i="2"/>
  <c r="G33" i="2"/>
  <c r="E33" i="2"/>
  <c r="K32" i="2"/>
  <c r="I32" i="2"/>
  <c r="G32" i="2"/>
  <c r="E32" i="2"/>
  <c r="C32" i="2"/>
  <c r="K31" i="2"/>
  <c r="I31" i="2"/>
  <c r="G31" i="2"/>
  <c r="E31" i="2"/>
  <c r="C31" i="2"/>
  <c r="K22" i="2"/>
  <c r="I22" i="2"/>
  <c r="K21" i="2"/>
  <c r="K20" i="2"/>
  <c r="I20" i="2"/>
  <c r="K19" i="2"/>
  <c r="I19" i="2"/>
  <c r="G22" i="2"/>
  <c r="E22" i="2"/>
  <c r="C22" i="2"/>
  <c r="G21" i="2"/>
  <c r="E21" i="2"/>
  <c r="C21" i="2"/>
  <c r="G20" i="2"/>
  <c r="E20" i="2"/>
  <c r="C20" i="2"/>
  <c r="G19" i="2"/>
  <c r="E19" i="2"/>
  <c r="C19" i="2"/>
  <c r="E10" i="2"/>
  <c r="E9" i="2"/>
  <c r="E8" i="2"/>
  <c r="E7" i="2"/>
  <c r="C10" i="2"/>
  <c r="C9" i="2"/>
  <c r="C8" i="2"/>
  <c r="C7" i="2"/>
  <c r="G10" i="2"/>
  <c r="G9" i="2"/>
  <c r="G8" i="2"/>
  <c r="G7" i="2"/>
  <c r="E23" i="1" l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<sst xmlns="http://schemas.openxmlformats.org/spreadsheetml/2006/main" count="5399" uniqueCount="628">
  <si>
    <t>%</t>
  </si>
  <si>
    <t>All</t>
  </si>
  <si>
    <t>Male</t>
  </si>
  <si>
    <t>Female</t>
  </si>
  <si>
    <t>Year 8</t>
  </si>
  <si>
    <t>Year 9</t>
  </si>
  <si>
    <t>Year 10</t>
  </si>
  <si>
    <t>Year 11</t>
  </si>
  <si>
    <t>Year 12</t>
  </si>
  <si>
    <t>Most Deprived</t>
  </si>
  <si>
    <t>Quintile 2</t>
  </si>
  <si>
    <t>Quintile 3</t>
  </si>
  <si>
    <t>Quintile 4</t>
  </si>
  <si>
    <t>Least Deprived</t>
  </si>
  <si>
    <t>Urban</t>
  </si>
  <si>
    <t>Rural</t>
  </si>
  <si>
    <t>Special Educational Needs</t>
  </si>
  <si>
    <t>95% confidence intervals</t>
  </si>
  <si>
    <t>Sex</t>
  </si>
  <si>
    <t>Year</t>
  </si>
  <si>
    <t>Deprivation</t>
  </si>
  <si>
    <t>Urban/Rural</t>
  </si>
  <si>
    <t>Receives Free School Meals</t>
  </si>
  <si>
    <t>Yes</t>
  </si>
  <si>
    <t xml:space="preserve">No  </t>
  </si>
  <si>
    <t>Respondents Years 8-12</t>
  </si>
  <si>
    <t>Source: Young persons behaviour &amp; attitudes survey 2025</t>
  </si>
  <si>
    <t>Source: Young persons behaviour &amp; attitudes survey 2019, 2022 + 2025</t>
  </si>
  <si>
    <t>↔</t>
  </si>
  <si>
    <t>↓</t>
  </si>
  <si>
    <t>↑</t>
  </si>
  <si>
    <t>2019 &amp; 2025</t>
  </si>
  <si>
    <t>2022 &amp; 2025</t>
  </si>
  <si>
    <t xml:space="preserve">     Significant difference?</t>
  </si>
  <si>
    <t>KEY for comparison between years:</t>
  </si>
  <si>
    <t>Significant change downwards</t>
  </si>
  <si>
    <t>Significant change upwards</t>
  </si>
  <si>
    <t xml:space="preserve">No significant change </t>
  </si>
  <si>
    <t>Total</t>
  </si>
  <si>
    <t>8</t>
  </si>
  <si>
    <t>9</t>
  </si>
  <si>
    <t>10</t>
  </si>
  <si>
    <t>11</t>
  </si>
  <si>
    <t>12</t>
  </si>
  <si>
    <t>Daily or most days</t>
  </si>
  <si>
    <t>A few times a week</t>
  </si>
  <si>
    <t>Once a week</t>
  </si>
  <si>
    <t>A few times a month or less</t>
  </si>
  <si>
    <t>Males</t>
  </si>
  <si>
    <t>Females</t>
  </si>
  <si>
    <t>How often do you use social media sites or apps?</t>
  </si>
  <si>
    <t>How often do you use social media sites or apps? By Sex</t>
  </si>
  <si>
    <t>How often do you use social media sites or apps? By Year Group</t>
  </si>
  <si>
    <t>How often do you use social media sites or apps? By Deprivation Quintile</t>
  </si>
  <si>
    <t>Deprivation Quintile</t>
  </si>
  <si>
    <t xml:space="preserve">How often do you use social media sites or apps? By Urban/Rural </t>
  </si>
  <si>
    <t>How often do you use social media sites or apps? By Free School Meals</t>
  </si>
  <si>
    <t>How often do you use social media sites or apps? By Special Educational Needs</t>
  </si>
  <si>
    <t>Urban/Rural Area</t>
  </si>
  <si>
    <t>In receipt of Free School Meals</t>
  </si>
  <si>
    <t>No</t>
  </si>
  <si>
    <t>Year Group</t>
  </si>
  <si>
    <t>Has Special Educational Needs</t>
  </si>
  <si>
    <t>Of those that said that they used social media sites or apps…</t>
  </si>
  <si>
    <t>Proportion that use any social media sites or apps, e.g. Facebook, Instagram, SnapChat, X, TikTok, WhatsApp, Discord</t>
  </si>
  <si>
    <t>Do you use any social media sites or apps, e.g. Facebook, Instagram, SnapChat, X, TikTok, WhatsApp, Discord?</t>
  </si>
  <si>
    <t>Proportion that use any social media sites or apps, e.g. Facebook, Instagram, SnapChat, X, TikTok, WhatsApp, Discord by Survey Year</t>
  </si>
  <si>
    <r>
      <t xml:space="preserve">Proportion that use social media sites or apps </t>
    </r>
    <r>
      <rPr>
        <b/>
        <u/>
        <sz val="14"/>
        <color theme="1"/>
        <rFont val="Calibri"/>
        <family val="2"/>
      </rPr>
      <t>daily or on most days</t>
    </r>
    <r>
      <rPr>
        <b/>
        <sz val="14"/>
        <color theme="1"/>
        <rFont val="Calibri"/>
        <family val="2"/>
      </rPr>
      <t xml:space="preserve"> by Survey Year</t>
    </r>
  </si>
  <si>
    <t>… use social media daily or on most days</t>
  </si>
  <si>
    <t>Of those that use social media…</t>
  </si>
  <si>
    <t>Of those that said that they use social media sites or apps…</t>
  </si>
  <si>
    <t>Less than 30 minutes</t>
  </si>
  <si>
    <t>30 minutes or more</t>
  </si>
  <si>
    <t>One hour or more</t>
  </si>
  <si>
    <t>Two hours or more</t>
  </si>
  <si>
    <t>Three hours or more</t>
  </si>
  <si>
    <t>Four hours or more</t>
  </si>
  <si>
    <t>Five hours or more</t>
  </si>
  <si>
    <t>Six hours or more</t>
  </si>
  <si>
    <t>Seven hours or more</t>
  </si>
  <si>
    <t>When you use social media sites or apps how much time in total do you spend using them on a typical school day?</t>
  </si>
  <si>
    <t>When you use social media sites or apps how much time in total do you spend using them on a typical school day? By Sex</t>
  </si>
  <si>
    <t>When you use social media sites or apps how much time in total do you spend using them on a typical school day? By Year Group</t>
  </si>
  <si>
    <t>When you use social media sites or apps how much time in total do you spend using them on a typical school day? By Deprivation Quintile</t>
  </si>
  <si>
    <t xml:space="preserve">When you use social media sites or apps how much time in total do you spend using them on a typical school day? By Urban/Rural </t>
  </si>
  <si>
    <t>When you use social media sites or apps how much time in total do you spend using them on a typical school day? By Free School Meals</t>
  </si>
  <si>
    <t>When you use social media sites or apps how much time in total do you spend using them on a typical school day? By Special Educational Needs</t>
  </si>
  <si>
    <t>… hours used on typical school day</t>
  </si>
  <si>
    <t>When you use social media sites or apps how much time in total do you spend using them on a typical weekend or holiday day?</t>
  </si>
  <si>
    <t>When you use social media sites or apps how much time in total do you spend using them on a typical weekend or holiday day? By Sex</t>
  </si>
  <si>
    <t>When you use social media sites or apps how much time in total do you spend using them on a typical weekend or holiday day? By Year Group</t>
  </si>
  <si>
    <t>When you use social media sites or apps how much time in total do you spend using them on a typical weekend or holiday day? By Deprivation Quintile</t>
  </si>
  <si>
    <t xml:space="preserve">When you use social media sites or apps how much time in total do you spend using them on a typical weekend or holiday day? By Urban/Rural </t>
  </si>
  <si>
    <t>When you use social media sites or apps how much time in total do you spend using them on a typical weekend or holiday day? By Free School Meals</t>
  </si>
  <si>
    <t>When you use social media sites or apps how much time in total do you spend using them on a typical weekend or holiday day? By Special Educational Needs</t>
  </si>
  <si>
    <t>… hours used on typical weekend day</t>
  </si>
  <si>
    <r>
      <t xml:space="preserve">Proportion that use social media sites or apps </t>
    </r>
    <r>
      <rPr>
        <b/>
        <u/>
        <sz val="14"/>
        <color theme="1"/>
        <rFont val="Calibri"/>
        <family val="2"/>
      </rPr>
      <t>for less than one hour on a typical weekend or holiday day</t>
    </r>
    <r>
      <rPr>
        <b/>
        <sz val="14"/>
        <color theme="1"/>
        <rFont val="Calibri"/>
        <family val="2"/>
      </rPr>
      <t xml:space="preserve"> by Survey Year</t>
    </r>
  </si>
  <si>
    <r>
      <t xml:space="preserve">Proportion that use social media sites or apps </t>
    </r>
    <r>
      <rPr>
        <b/>
        <u/>
        <sz val="14"/>
        <color theme="1"/>
        <rFont val="Calibri"/>
        <family val="2"/>
      </rPr>
      <t>for five or more hours on a typical weekend or holiday day</t>
    </r>
    <r>
      <rPr>
        <b/>
        <sz val="14"/>
        <color theme="1"/>
        <rFont val="Calibri"/>
        <family val="2"/>
      </rPr>
      <t xml:space="preserve"> by Survey Year</t>
    </r>
  </si>
  <si>
    <t>To what extent do you agree or disagree with the following statement: My social media accounts are a true reflection of myself</t>
  </si>
  <si>
    <t>Proportion that disagree with the statement "My social media accounts are a true reflection of myself" by Survey Year</t>
  </si>
  <si>
    <t>Proportion that agree with the statement "My social media accounts are a true reflection of myself" by Survey Year</t>
  </si>
  <si>
    <t>Of those that used social media…</t>
  </si>
  <si>
    <t>To what extent do you agree or disagree with the following statement: "My social media accounts are a true reflection of myself"</t>
  </si>
  <si>
    <t>To what extent do you agree or disagree with the following statement: "My social media accounts are a true reflection of myself" By Sex</t>
  </si>
  <si>
    <t>… agreement with statement</t>
  </si>
  <si>
    <t>Disagree a lot</t>
  </si>
  <si>
    <t>Disagree a little</t>
  </si>
  <si>
    <t>Neither agree nor disagree</t>
  </si>
  <si>
    <t>Agree a little</t>
  </si>
  <si>
    <t>Agree a lot</t>
  </si>
  <si>
    <t>To what extent do you agree or disagree with the following statement: "My social media accounts are a true reflection of myself" By Year Group</t>
  </si>
  <si>
    <t>To what extent do you agree or disagree with the following statement: "My social media accounts are a true reflection of myself" By Deprivation Quintile</t>
  </si>
  <si>
    <t xml:space="preserve">To what extent do you agree or disagree with the following statement: "My social media accounts are a true reflection of myself" By Urban/Rural </t>
  </si>
  <si>
    <t>To what extent do you agree or disagree with the following statement: "My social media accounts are a true reflection of myself" By Free School Meals</t>
  </si>
  <si>
    <t>To what extent do you agree or disagree with the following statement: "My social media accounts are a true reflection of myself" By Special Educational Needs</t>
  </si>
  <si>
    <t>To what extent do you agree or disagree with the following statement: "I compare myself to others on social media sites and apps"</t>
  </si>
  <si>
    <t>To what extent do you agree or disagree with the following statement: "I compare myself to others on social media sites and apps" By Sex</t>
  </si>
  <si>
    <t>To what extent do you agree or disagree with the following statement: "I compare myself to others on social media sites and apps" By Year Group</t>
  </si>
  <si>
    <t>To what extent do you agree or disagree with the following statement: "I compare myself to others on social media sites and apps" By Deprivation Quintile</t>
  </si>
  <si>
    <t xml:space="preserve">To what extent do you agree or disagree with the following statement: "I compare myself to others on social media sites and apps" By Urban/Rural </t>
  </si>
  <si>
    <t>To what extent do you agree or disagree with the following statement: "I compare myself to others on social media sites and apps" By Free School Meals</t>
  </si>
  <si>
    <t>To what extent do you agree or disagree with the following statement: "I compare myself to others on social media sites and apps" By Special Educational Needs</t>
  </si>
  <si>
    <t>To what extent do you agree or disagree with the following statement: "I can be honest with people on social media sites and apps about how I am feeling"</t>
  </si>
  <si>
    <t>To what extent do you agree or disagree with the following statement: "I can be honest with people on social media sites and apps about how I am feeling" By Sex</t>
  </si>
  <si>
    <t>To what extent do you agree or disagree with the following statement: "I can be honest with people on social media sites and apps about how I am feeling" By Year Group</t>
  </si>
  <si>
    <t>To what extent do you agree or disagree with the following statement: "I can be honest with people on social media sites and apps about how I am feeling" By Deprivation Quintile</t>
  </si>
  <si>
    <t xml:space="preserve">To what extent do you agree or disagree with the following statement: "I can be honest with people on social media sites and apps about how I am feeling" By Urban/Rural </t>
  </si>
  <si>
    <t>To what extent do you agree or disagree with the following statement: "I can be honest with people on social media sites and apps about how I am feeling" By Free School Meals</t>
  </si>
  <si>
    <t>To what extent do you agree or disagree with the following statement: "I can be honest with people on social media sites and apps about how I am feeling" By Special Educational Needs</t>
  </si>
  <si>
    <t>To what extent do you agree or disagree with the following statement: "I monitor the amount of likes, comments or shares I get on social media"</t>
  </si>
  <si>
    <t>To what extent do you agree or disagree with the following statement: "I monitor the amount of likes, comments or shares I get on social media" By Sex</t>
  </si>
  <si>
    <t>To what extent do you agree or disagree with the following statement: "I monitor the amount of likes, comments or shares I get on social media" By Year Group</t>
  </si>
  <si>
    <t>To what extent do you agree or disagree with the following statement: "I monitor the amount of likes, comments or shares I get on social media" By Deprivation Quintile</t>
  </si>
  <si>
    <t xml:space="preserve">To what extent do you agree or disagree with the following statement: "I monitor the amount of likes, comments or shares I get on social media" By Urban/Rural </t>
  </si>
  <si>
    <t>To what extent do you agree or disagree with the following statement: "I monitor the amount of likes, comments or shares I get on social media" By Free School Meals</t>
  </si>
  <si>
    <t>To what extent do you agree or disagree with the following statement: "I monitor the amount of likes, comments or shares I get on social media" By Special Educational Needs</t>
  </si>
  <si>
    <t>To what extent do you agree or disagree with the following statement: "The number of likes, comments or shares I get on social media has an impact on my mood"</t>
  </si>
  <si>
    <t>To what extent do you agree or disagree with the following statement: "The number of likes, comments or shares I get on social media has an impact on my mood" By Sex</t>
  </si>
  <si>
    <t>To what extent do you agree or disagree with the following statement: "The number of likes, comments or shares I get on social media has an impact on my mood" By Year Group</t>
  </si>
  <si>
    <t>To what extent do you agree or disagree with the following statement: "The number of likes, comments or shares I get on social media has an impact on my mood" By Deprivation Quintile</t>
  </si>
  <si>
    <t xml:space="preserve">To what extent do you agree or disagree with the following statement: "The number of likes, comments or shares I get on social media has an impact on my mood" By Urban/Rural </t>
  </si>
  <si>
    <t>To what extent do you agree or disagree with the following statement: "The number of likes, comments or shares I get on social media has an impact on my mood" By Free School Meals</t>
  </si>
  <si>
    <t>To what extent do you agree or disagree with the following statement: "The number of likes, comments or shares I get on social media has an impact on my mood" By Special Educational Needs</t>
  </si>
  <si>
    <t>… Disagree a little / a lot with statement</t>
  </si>
  <si>
    <t>… Agree a little / a lot with statement</t>
  </si>
  <si>
    <t>To what extent do you agree or disagree with the following statement: The number of likes, comments or shares I get on social media has an impact on my mood</t>
  </si>
  <si>
    <t>Proportion that disagree with the statement "The number of likes, comments or shares I get on social media has an impact on my mood" by Survey Year</t>
  </si>
  <si>
    <t>Proportion that agree with the statement "The number of likes, comments or shares I get on social media has an impact on my mood" by Survey Year</t>
  </si>
  <si>
    <t>To what extent do you agree or disagree with the following statement: I monitor the amount of likes, comments or shares I get on social media</t>
  </si>
  <si>
    <t>Proportion that disagree with the statement "I monitor the amount of likes, comments or shares I get on social media" by Survey Year</t>
  </si>
  <si>
    <t>Proportion that agree with the statement "I monitor the amount of likes, comments or shares I get on social media" by Survey Year</t>
  </si>
  <si>
    <t>To what extent do you agree or disagree with the following statement: I can be honest with people on social media sites and apps about how I am feeling</t>
  </si>
  <si>
    <t>Proportion that disagree with the statement "I can be honest with people on social media sites and apps about how I am feeling" by Survey Year</t>
  </si>
  <si>
    <t>Proportion that agree with the statement "I can be honest with people on social media sites and apps about how I am feeling" by Survey Year</t>
  </si>
  <si>
    <t>To what extent do you agree or disagree with the following statement: I compare myself to others on social media sites and apps</t>
  </si>
  <si>
    <t>Proportion that disagree with the statement "I compare myself to others on social media sites and apps" by Survey Year</t>
  </si>
  <si>
    <t>Proportion that agree with the statement "I compare myself to others on social media sites and apps" by Survey Year</t>
  </si>
  <si>
    <t>Of those that used social media sites or apps…</t>
  </si>
  <si>
    <t>Young Persons' Behaviour and Attitudes Survey 2025</t>
  </si>
  <si>
    <t>Mental Health &amp; Wellbeing modules</t>
  </si>
  <si>
    <t>Asked of all respondents to Questionnaire B</t>
  </si>
  <si>
    <t>Contents</t>
  </si>
  <si>
    <t>Social Media</t>
  </si>
  <si>
    <t>SM1 - Do you use any social media sites or apps, e.g. Facebook, Instagram, SnapChat, X, TikTok, WhatsApp, Discord?</t>
  </si>
  <si>
    <t>SM1a - Proportion that use any social media sites or apps, e.g. Facebook, Instagram, SnapChat, X, TikTok, WhatsApp, Discord by Survey Year</t>
  </si>
  <si>
    <t>SM2 - How often do you use social media sites or apps?</t>
  </si>
  <si>
    <t>SM2a - Proportion that use social media sites or apps daily or on most days by Survey Year</t>
  </si>
  <si>
    <t>SM3 - When you use social media sites or apps how much time in total do you spend using them on a typical school day?</t>
  </si>
  <si>
    <t>SM4 - When you use social media sites or apps how much time in total do you spend using them on a typical weekend or holiday day?</t>
  </si>
  <si>
    <t>SM5 - To what extent do you agree or disagree with the following statement: "My social media accounts are a true reflection of myself"</t>
  </si>
  <si>
    <t>SM5a - Proportion that disagree / agree with the statement "My social media accounts are a true reflection of myself" by Survey Year</t>
  </si>
  <si>
    <t>SM3a - Proportion that use social media sites or apps for less than one hour / five or more hours on school days by Survey Year</t>
  </si>
  <si>
    <t>SM4a - Proportion that use social media sites or apps for less than one hour / five or more hours on a typical weekend or holiday day by Survey Year</t>
  </si>
  <si>
    <t>SM6 - To what extent do you agree or disagree with the following statement: "I compare myself to others on social media sites and apps"</t>
  </si>
  <si>
    <t>SM6a - Proportion that disagree / agree with the statement "I compare myself to others on social media sites and apps" by Survey Year</t>
  </si>
  <si>
    <t>SM7 - To what extent do you agree or disagree with the following statement: "I can be honest with people on social media sites and apps about how I am feeling"</t>
  </si>
  <si>
    <t>SM7a - Proportion that disagree / agree with the statement "I can be honest with people on social media sites and apps about how I am feeling" by Survey Year</t>
  </si>
  <si>
    <t>SM8 - To what extent do you agree or disagree with the following statement: "I monitor the amount of likes, comments or shares I get on social media"</t>
  </si>
  <si>
    <t>SM8a - Proportion that disagree / agree with the statement "I monitor the amount of likes, comments or shares I get on social media" by Survey Year</t>
  </si>
  <si>
    <t>SM9 - To what extent do you agree or disagree with the following statement: "The number of likes, comments or shares I get on social media has an impact on my mood"</t>
  </si>
  <si>
    <t>SM9a - Proportion that disagree / agree with the statement "The number of likes, comments or shares I get on social media has an impact on my mood" by Survey Year</t>
  </si>
  <si>
    <t>How often do you feel that you have no one to talk to?</t>
  </si>
  <si>
    <t>How often do you feel that you have no one to talk to? By Sex</t>
  </si>
  <si>
    <t>Hardly ever or never</t>
  </si>
  <si>
    <t>Some of the time</t>
  </si>
  <si>
    <t>Often</t>
  </si>
  <si>
    <t>How often do you feel that you have no one to talk to? By Year Group</t>
  </si>
  <si>
    <t>How often do you feel that you have no one to talk to? By Deprivation Quintile</t>
  </si>
  <si>
    <t xml:space="preserve">How often do you feel that you have no one to talk to? By Urban/Rural </t>
  </si>
  <si>
    <t>How often do you feel that you have no one to talk to? By Free School Meals</t>
  </si>
  <si>
    <t>How often do you feel that you have no one to talk to? By Special Educational Needs</t>
  </si>
  <si>
    <t>Source: Young persons behaviour &amp; attitudes survey 2019, 2022 &amp; 2025</t>
  </si>
  <si>
    <t>How often do you feel left out?</t>
  </si>
  <si>
    <t>How often do you feel left out? By Sex</t>
  </si>
  <si>
    <t>How often do you feel left out? By Year Group</t>
  </si>
  <si>
    <t>How often do you feel left out? By Deprivation Quintile</t>
  </si>
  <si>
    <t xml:space="preserve">How often do you feel left out? By Urban/Rural </t>
  </si>
  <si>
    <t>How often do you feel left out? By Free School Meals</t>
  </si>
  <si>
    <t>How often do you feel left out? By Special Educational Needs</t>
  </si>
  <si>
    <t>How often do you feel alone?</t>
  </si>
  <si>
    <t>How often do you feel alone? By Sex</t>
  </si>
  <si>
    <t>How often do you feel alone? By Year Group</t>
  </si>
  <si>
    <t>How often do you feel alone? By Deprivation Quintile</t>
  </si>
  <si>
    <t xml:space="preserve">How often do you feel alone? By Urban/Rural </t>
  </si>
  <si>
    <t>How often do you feel alone? By Free School Meals</t>
  </si>
  <si>
    <t>How often do you feel alone? By Special Educational Needs</t>
  </si>
  <si>
    <t>Loneliness score By Sex</t>
  </si>
  <si>
    <t>Score 3-5 - Not lonely</t>
  </si>
  <si>
    <t>Score 6-9 - Lonely</t>
  </si>
  <si>
    <t>Loneliness score By Year Group</t>
  </si>
  <si>
    <t>Loneliness score By Deprivation Quintile</t>
  </si>
  <si>
    <t xml:space="preserve">Loneliness score By Urban/Rural </t>
  </si>
  <si>
    <t>Loneliness score By Free School Meals</t>
  </si>
  <si>
    <t>Loneliness score By Special Educational Needs</t>
  </si>
  <si>
    <t>How often do you feel lonely?</t>
  </si>
  <si>
    <t>How often do you feel lonely? By Sex</t>
  </si>
  <si>
    <t>Often or always</t>
  </si>
  <si>
    <t>Occasionally</t>
  </si>
  <si>
    <t>Hardly ever</t>
  </si>
  <si>
    <t>Never</t>
  </si>
  <si>
    <t>How often do you feel lonely? By Year Group</t>
  </si>
  <si>
    <t>How often do you feel lonely? By Deprivation Quintile</t>
  </si>
  <si>
    <t xml:space="preserve">How often do you feel lonely? By Urban/Rural </t>
  </si>
  <si>
    <t>How often do you feel lonely? By Free School Meals</t>
  </si>
  <si>
    <t>How often do you feel lonely? By Special Educational Needs</t>
  </si>
  <si>
    <t xml:space="preserve">Questions: </t>
  </si>
  <si>
    <t>How often do you feel that you lack companionship?</t>
  </si>
  <si>
    <t>How often do you feel isolated from others?</t>
  </si>
  <si>
    <t>Answers to questions combined with scores for each question as follows:</t>
  </si>
  <si>
    <t>1 Hardly ever or never</t>
  </si>
  <si>
    <t>2 Some of the time</t>
  </si>
  <si>
    <t>3 Often</t>
  </si>
  <si>
    <t>A score of 3-5 denotes not showing signs of loneliness, whereas score 6-9 is showing signs of loneliness.</t>
  </si>
  <si>
    <t>Loneliness</t>
  </si>
  <si>
    <t>L1 - How often do you feel that you have no one to talk to?</t>
  </si>
  <si>
    <t>L2 - How often do you feel left out?</t>
  </si>
  <si>
    <t>L3 - How often do you feel alone?</t>
  </si>
  <si>
    <t>Loneliness score by Survey Year</t>
  </si>
  <si>
    <t>How often do you feel alone? by Survey Year</t>
  </si>
  <si>
    <t>How often do you feel left out? by Survey Year</t>
  </si>
  <si>
    <t>How often do you feel that you have no one to talk to? by Survey Year</t>
  </si>
  <si>
    <t>L4 - How often do you feel lonely?</t>
  </si>
  <si>
    <t>L1a - How often do you feel that you have no one to talk to? by Survey Year</t>
  </si>
  <si>
    <t>L2a - How often do you feel left out? by Survey Year</t>
  </si>
  <si>
    <t>L3a - How often do you feel alone? by Survey Year</t>
  </si>
  <si>
    <t>Do you have at least one parent / carer with whom you feel safe?</t>
  </si>
  <si>
    <t>Do you have at least one good friend?</t>
  </si>
  <si>
    <t>Do you have beliefs that give you comfort?</t>
  </si>
  <si>
    <t>Do you like school?</t>
  </si>
  <si>
    <t>Do you have at least one teacher who cares about you?</t>
  </si>
  <si>
    <t>Do you have good neighbours?</t>
  </si>
  <si>
    <t>Is there an adult (not a parent or carer) who could offer you support or advice?</t>
  </si>
  <si>
    <t>Do you have opportunities to have a good time?</t>
  </si>
  <si>
    <t>Do you like yourself and feel comfortable with yourself?</t>
  </si>
  <si>
    <t>Do you have a predictable routine at home, like regular meals and a regular bedtime?</t>
  </si>
  <si>
    <t>Answered Yes</t>
  </si>
  <si>
    <t>Have you ever had any concerns or worries about your mental health?</t>
  </si>
  <si>
    <t>Yes definitely</t>
  </si>
  <si>
    <t>To some extent</t>
  </si>
  <si>
    <t>Have you ever had any concerns or worries about your mental health? By Survey Year</t>
  </si>
  <si>
    <t>Did you seek help from anyone?</t>
  </si>
  <si>
    <t>Did you seek help from anyone? By Sex</t>
  </si>
  <si>
    <t>Family member</t>
  </si>
  <si>
    <t>Friend</t>
  </si>
  <si>
    <t>School teacher / other member of school support staff</t>
  </si>
  <si>
    <t>Youth leader</t>
  </si>
  <si>
    <t>Faith / religious leader</t>
  </si>
  <si>
    <t>GP (own doctor)</t>
  </si>
  <si>
    <t>A&amp;E (emergency department)</t>
  </si>
  <si>
    <t>Hospital</t>
  </si>
  <si>
    <t>CAMHS (Child and Adolescent Mental Health Service)</t>
  </si>
  <si>
    <t>District / community nurse</t>
  </si>
  <si>
    <t>Helplines, e.g. Childline, Lifeline, Samaritians</t>
  </si>
  <si>
    <t>Mental health charity</t>
  </si>
  <si>
    <t>Other</t>
  </si>
  <si>
    <t>I could handle things on my own</t>
  </si>
  <si>
    <t>I did not know where to go to get help</t>
  </si>
  <si>
    <t>I was too embarrassed</t>
  </si>
  <si>
    <t>I felt unable to speak with anyone</t>
  </si>
  <si>
    <t>I was too busy / did not have time</t>
  </si>
  <si>
    <t>I asked for help before and did not get any</t>
  </si>
  <si>
    <t>Counselling</t>
  </si>
  <si>
    <t>Cognitive behavioural therapy (CBT)</t>
  </si>
  <si>
    <t>Psychotherapy or psychoanalysis</t>
  </si>
  <si>
    <t>Medication</t>
  </si>
  <si>
    <t>No therapy or treatment</t>
  </si>
  <si>
    <t>Partner (e.g. girlfriend, boyfriend)</t>
  </si>
  <si>
    <t>Friend (not related to you)</t>
  </si>
  <si>
    <t>Parent</t>
  </si>
  <si>
    <t>Other relative / family member</t>
  </si>
  <si>
    <t>Mental health professional (e.g. psychologist, social worker, counsellor)</t>
  </si>
  <si>
    <t>Phone helpline (e.g. Childline, Samaritans, Lifeline)</t>
  </si>
  <si>
    <t>Doctor / GP</t>
  </si>
  <si>
    <t>Minister or religious leader (e.g. Priest, Rabbi, Chaplain)</t>
  </si>
  <si>
    <t>I would not seek help from anyone</t>
  </si>
  <si>
    <t xml:space="preserve">If you were having a personal or emotional problem, how likely is it that you would seek help from the following people: </t>
  </si>
  <si>
    <t xml:space="preserve">If you were to have an emotional / mental health problem in the future, would you use: </t>
  </si>
  <si>
    <t>Information based websites</t>
  </si>
  <si>
    <t>One to one contact with a mental health professional online</t>
  </si>
  <si>
    <t>Chatrooms or online support groups</t>
  </si>
  <si>
    <t>Chat bots</t>
  </si>
  <si>
    <t>Social media</t>
  </si>
  <si>
    <t>Self-directed online therapy programme</t>
  </si>
  <si>
    <t>Online games that have help built into them</t>
  </si>
  <si>
    <t>Artificial Intelligence AI</t>
  </si>
  <si>
    <t>Not sure</t>
  </si>
  <si>
    <t>Not at all likely</t>
  </si>
  <si>
    <t>Somewhat unlikely</t>
  </si>
  <si>
    <t>Somewhat likely</t>
  </si>
  <si>
    <t>Very likely</t>
  </si>
  <si>
    <t>- Information based websites</t>
  </si>
  <si>
    <t>- One to one contact with a mental health professional online</t>
  </si>
  <si>
    <t>- Chatrooms or online support groups</t>
  </si>
  <si>
    <t>- Chat bots</t>
  </si>
  <si>
    <t>- Social media</t>
  </si>
  <si>
    <t>- Online games that have help built into them</t>
  </si>
  <si>
    <t>- Artificial Intelligence AI</t>
  </si>
  <si>
    <t>- Self-directed online therapy programme</t>
  </si>
  <si>
    <t>- Partner (e.g. girlfriend, boyfriend)</t>
  </si>
  <si>
    <t>- Friend (not related to you)</t>
  </si>
  <si>
    <t>- Parent</t>
  </si>
  <si>
    <t>- Other relative / family member</t>
  </si>
  <si>
    <t>- School teacher / other member of school support staff</t>
  </si>
  <si>
    <t>- Mental health professional (e.g. psychologist, social worker, counsellor)</t>
  </si>
  <si>
    <t>- Phone helpline (e.g. Childline, Samaritans, Lifeline)</t>
  </si>
  <si>
    <t>- Doctor / GP</t>
  </si>
  <si>
    <t>- Minister or religious leader (e.g. Priest, Rabbi, Chaplain)</t>
  </si>
  <si>
    <t>- I would not seek help from anyone</t>
  </si>
  <si>
    <t>Not Applicable</t>
  </si>
  <si>
    <t>Who did you seek help from?</t>
  </si>
  <si>
    <t>Who did you seek help from? By sex</t>
  </si>
  <si>
    <t>Of those that sought help…</t>
  </si>
  <si>
    <t>Of those that did not seek help…</t>
  </si>
  <si>
    <t>Why did you not seek help? By Sex</t>
  </si>
  <si>
    <t>Why did you not seek help?</t>
  </si>
  <si>
    <t>Have you received any of the following therapy (such as counselling, CBT) or medical treatment (including medication) for a mental health problem in the past year?</t>
  </si>
  <si>
    <t>Of those that had definite concerns or concerns to some extent about their mental health</t>
  </si>
  <si>
    <t xml:space="preserve">health concerns </t>
  </si>
  <si>
    <t>Have you ever had any concerns or worries about your mental health? By Year Group</t>
  </si>
  <si>
    <t>If you were having a personal or emotional problem, would you know where to go for help? By Year Group</t>
  </si>
  <si>
    <t>Did you seek help from anyone? By Year Group</t>
  </si>
  <si>
    <t>Have you ever had any concerns or worries about your mental health? By Deprivation Quintile</t>
  </si>
  <si>
    <t>If you were having a personal or emotional problem, would you know where to go for help? By Deprivation Quintile</t>
  </si>
  <si>
    <t>Did you seek help from anyone? By Deprivation Quintile</t>
  </si>
  <si>
    <t>Have you ever had any concerns or worries about your mental health? By Urban-Rural</t>
  </si>
  <si>
    <t>If you were having a personal or emotional problem, would you know where to go for help? By Urban-Rural</t>
  </si>
  <si>
    <t>Did you seek help from anyone? By Urban-Rural</t>
  </si>
  <si>
    <t>Have you ever had any concerns or worries about your mental health? By School Type</t>
  </si>
  <si>
    <t>Have you ever had any concerns or worries about your mental health? By Free School Meals</t>
  </si>
  <si>
    <t>If you were having a personal or emotional problem, would you know where to go for help? By Free School Meals</t>
  </si>
  <si>
    <t>Did you seek help from anyone? By Free School Meals</t>
  </si>
  <si>
    <t>Have you ever had any concerns or worries about your mental health? By Special Educational Need</t>
  </si>
  <si>
    <t>If you were having a personal or emotional problem, would you know where to go for help? By Special Educational Need</t>
  </si>
  <si>
    <t>Did you seek help from anyone? By Special Educational Need</t>
  </si>
  <si>
    <t>Have you ever had any concerns or worries about your mental health? By Sex</t>
  </si>
  <si>
    <t xml:space="preserve">Of those that had mental </t>
  </si>
  <si>
    <t>Of those that sought help for their concerns about their mental health</t>
  </si>
  <si>
    <t>Of those that did not seek help for their concerns about their mental health</t>
  </si>
  <si>
    <t>Have you received any of the following therapy (such as counselling, CBT) or medical treatment (including medication) for a mental health problem in the past year? By Sex</t>
  </si>
  <si>
    <t>How helpful did you find / are you finding your therapy / treatment?</t>
  </si>
  <si>
    <t>Of those that received therapy or medical treatment for a mental health problem in the past year</t>
  </si>
  <si>
    <t>How helpful did you find / are you finding your therapy / treatment? By Sex</t>
  </si>
  <si>
    <t xml:space="preserve">Of those that received therapy or </t>
  </si>
  <si>
    <t>treatment for a mental health problem</t>
  </si>
  <si>
    <t>Very helpful</t>
  </si>
  <si>
    <t>Quite helpful</t>
  </si>
  <si>
    <t>Not very helpful</t>
  </si>
  <si>
    <t>Not at all helpful</t>
  </si>
  <si>
    <t>If you were having a personal or emotional problem, would you know where to go for help? By Sex</t>
  </si>
  <si>
    <t>Did you seek help from anyone?  By Survey Year</t>
  </si>
  <si>
    <t>Who did you seek help from? By Survey Year</t>
  </si>
  <si>
    <t>Why did you not seek help? By Survey Year</t>
  </si>
  <si>
    <t>Have you received any of the following therapy (such as counselling, CBT) or medical treatment (including medication) for a mental health problem in the past year? By Survey Year</t>
  </si>
  <si>
    <t>How helpful did you find / are you finding your therapy / treatment? By Survey Year</t>
  </si>
  <si>
    <t>Mental Health Concerns</t>
  </si>
  <si>
    <t>MH1 - Have you ever had any concerns or worries about your mental health?</t>
  </si>
  <si>
    <t>MH1a - Have you ever had any concerns or worries about your mental health? By Survey Year</t>
  </si>
  <si>
    <t>MH2 - Did you seek help from anyone?</t>
  </si>
  <si>
    <t>MH2a - Did you seek help from anyone?</t>
  </si>
  <si>
    <t>MH3 - Who did you seek help from?</t>
  </si>
  <si>
    <t>MH3a - Who did you seek help from?</t>
  </si>
  <si>
    <t>MH4 - Why did you not seek help?</t>
  </si>
  <si>
    <t>MH4a - Why did you not seek help?</t>
  </si>
  <si>
    <t>MH5 - Have you received any of the following therapy (such as counselling, CBT) or medical treatment (including medication) for a mental health problem in the past year?</t>
  </si>
  <si>
    <t>MH5a - Have you received any of the following therapy (such as counselling, CBT) or medical treatment (including medication) for a mental health problem in the past year?</t>
  </si>
  <si>
    <t>MH6 - How helpful did you find / are you finding your therapy / treatment?</t>
  </si>
  <si>
    <t>MH6a - How helpful did you find / are you finding your therapy / treatment?</t>
  </si>
  <si>
    <t>If you were having a personal or emotional problem, would you know where to go for help?</t>
  </si>
  <si>
    <t>MH7 - If you were having a personal or emotional problem, would you know where to go for help?</t>
  </si>
  <si>
    <t xml:space="preserve">MH8 - If you were having a personal or emotional problem, how likely is it that you would seek help from the following people: </t>
  </si>
  <si>
    <t xml:space="preserve">MH9 - If you were to have an emotional / mental health problem in the future, would you use: </t>
  </si>
  <si>
    <t>Statements:</t>
  </si>
  <si>
    <t>I have been feeling optimistic about the future.</t>
  </si>
  <si>
    <t>Scores:</t>
  </si>
  <si>
    <t>1 - None of the time</t>
  </si>
  <si>
    <t>I have been feeling useful.</t>
  </si>
  <si>
    <t>2 - Rarely</t>
  </si>
  <si>
    <t>I have been feeling relaxed.</t>
  </si>
  <si>
    <t>3 - Some of the time</t>
  </si>
  <si>
    <t>4 - Often</t>
  </si>
  <si>
    <t>5 - All of the time</t>
  </si>
  <si>
    <t>I have been dealing with problems well.</t>
  </si>
  <si>
    <t>I have been thinking clearly.</t>
  </si>
  <si>
    <t>I have been feeling close to other people.</t>
  </si>
  <si>
    <t>I have been able to make up my own mind about things.</t>
  </si>
  <si>
    <t>Mean Score</t>
  </si>
  <si>
    <t>Standard Deviation</t>
  </si>
  <si>
    <t>Standard Error of Mean</t>
  </si>
  <si>
    <t>Warwick-Edinburgh Mental Wellbeing Scale (WEMWBS) - Short version</t>
  </si>
  <si>
    <t xml:space="preserve">The Short WEMWBS is calculated by totalling the scores for 7 statements (statements and scores listed below).  To calculate the score, all statements must have </t>
  </si>
  <si>
    <t>evaluation of projects, programmes and policies which aim to improve mental wellbeing.</t>
  </si>
  <si>
    <t xml:space="preserve">The Warwick-Edinburgh Mental Wellbeing Scale (WEMWBS) was developed to enable the measuring of mental wellbeing in the general population and the </t>
  </si>
  <si>
    <t>Source: Young persons behaviour &amp; attitudes survey 2022 &amp; 2025</t>
  </si>
  <si>
    <t>22.6 to 23.2</t>
  </si>
  <si>
    <t>Warwick-Edinburgh Mental Wellbeing Mean Score by Survey Year</t>
  </si>
  <si>
    <t>Warwick-Edinburgh Mental Wellbeing Mean Score</t>
  </si>
  <si>
    <t>WE1 - Warwick-Edinburgh Mental Wellbeing Scale (WEMWBS) - Short version</t>
  </si>
  <si>
    <t>WE1a - Warwick-Edinburgh Mental Wellbeing Scale (WEMWBS) by Survey Year</t>
  </si>
  <si>
    <t>Back to Contents</t>
  </si>
  <si>
    <t>Benevolent Childhood Experiences (BCE)</t>
  </si>
  <si>
    <t>BCE1 - Do you have at least one parent / carer with whom you feel safe?</t>
  </si>
  <si>
    <t>BCE2 - Do you have at least one good friend?</t>
  </si>
  <si>
    <t>BCE3 - Do you have beliefs that give you comfort?</t>
  </si>
  <si>
    <t>BCE4 - Do you like school?</t>
  </si>
  <si>
    <t>BCE5 - Do you have at least one teacher who cares about you?</t>
  </si>
  <si>
    <t>BCE6 - Do you have good neighbours?</t>
  </si>
  <si>
    <t>BCE7 - Is there an adult (not a parent or carer) who could offer you support or advice?</t>
  </si>
  <si>
    <t>BCE8 - Do you have opportunities to have a good time?</t>
  </si>
  <si>
    <t>BCE9 - Do you like yourself and feel comfortable with yourself?</t>
  </si>
  <si>
    <t>BCE10 - Do you have a predictable routine at home, like regular meals and a regular bedtime?</t>
  </si>
  <si>
    <t>High Relational &amp; Environmental Buffers</t>
  </si>
  <si>
    <t>Benevolent Childhood Experiences (BCE) Score 8 to 10</t>
  </si>
  <si>
    <t>0 - No</t>
  </si>
  <si>
    <t>1 - Yes</t>
  </si>
  <si>
    <t>Questions:</t>
  </si>
  <si>
    <t>Score Range Interpretation</t>
  </si>
  <si>
    <t xml:space="preserve">8-10 - High Relational &amp; Environmental Buffers </t>
  </si>
  <si>
    <t>A strong foundation of safe assets, supportive relationships, and predictable structures that help promote long-term resilience</t>
  </si>
  <si>
    <t>4-7 - Moderate Childhood Resources</t>
  </si>
  <si>
    <t>Some core protective factors, though some key environmental or interpersonal supports may have been inconsistent or missing</t>
  </si>
  <si>
    <t>0-3 - Lower Protective Assets</t>
  </si>
  <si>
    <t>Fewer recognized positive structures during childhood, often pointing to a higher vulnerability to stress, especially if accompanied by high childhood adversity</t>
  </si>
  <si>
    <t>Score:</t>
  </si>
  <si>
    <t xml:space="preserve">Benevolent Childhood Experiences (BCE) </t>
  </si>
  <si>
    <t>Each question is answered with Yes or No, and measures whether the participant experienced specific protective factors during childhood.</t>
  </si>
  <si>
    <t xml:space="preserve">higher score representing a greater number of protective childhood experiences.  </t>
  </si>
  <si>
    <t xml:space="preserve">The Benevolent Childhood Experiences (BCE) Score is calculated by totalling all Yes responses for the 10 questions, resulting in an individual score between 0 and 10, with a </t>
  </si>
  <si>
    <t>The Benevolent Childhood Experiences (BCE) measure consists of 10 questions (listed below) designed to assess the presence of positive and supportive experiences in childhood.</t>
  </si>
  <si>
    <t>BCE - Benevolent Childhood Experiences (BCE) Score 8 to 10</t>
  </si>
  <si>
    <t>22.1 to 22.4</t>
  </si>
  <si>
    <t>22.6 to 23.0</t>
  </si>
  <si>
    <t>21.5 to 21.9</t>
  </si>
  <si>
    <t>21.7 to 22.3</t>
  </si>
  <si>
    <t>22.0 to 22.6</t>
  </si>
  <si>
    <t>21.9 to 22.5</t>
  </si>
  <si>
    <t>21.6 to 22.3</t>
  </si>
  <si>
    <t>22.2 to 22.8</t>
  </si>
  <si>
    <t>22.0 to 22.9</t>
  </si>
  <si>
    <t>21.8 to 22.2</t>
  </si>
  <si>
    <t>22.4 to 22.8</t>
  </si>
  <si>
    <t>21.5 to 22.1</t>
  </si>
  <si>
    <t>22.3 to 22.6</t>
  </si>
  <si>
    <t>21.3 to 22.0</t>
  </si>
  <si>
    <t>21.0 to 21.2</t>
  </si>
  <si>
    <t>21.7 to 22.1</t>
  </si>
  <si>
    <t>20.1 to 20.4</t>
  </si>
  <si>
    <t>21.4 to 21.9</t>
  </si>
  <si>
    <t>21.0 to 21.5</t>
  </si>
  <si>
    <t>20.5 to 21.1</t>
  </si>
  <si>
    <t>20.6 to 21.2</t>
  </si>
  <si>
    <t>20.7 to 21.3</t>
  </si>
  <si>
    <t>20.8 to 21.3</t>
  </si>
  <si>
    <t>20.9 to 21.4</t>
  </si>
  <si>
    <t>21.0 to 21.6</t>
  </si>
  <si>
    <t>20.6 to 21.3</t>
  </si>
  <si>
    <t>43.9 to 47.1</t>
  </si>
  <si>
    <t>45.7 to 48.9</t>
  </si>
  <si>
    <t>6.4 to 8.0</t>
  </si>
  <si>
    <t>32.8 to 37.1</t>
  </si>
  <si>
    <t>52.7 to 57.2</t>
  </si>
  <si>
    <t>8.7 to 11.4</t>
  </si>
  <si>
    <t>54.1 to 58.6</t>
  </si>
  <si>
    <t>37.1 to 41.6</t>
  </si>
  <si>
    <t>3.3 to 5.2</t>
  </si>
  <si>
    <t>37.0 to 44.0</t>
  </si>
  <si>
    <t>46.7 to 53.9</t>
  </si>
  <si>
    <t>7.1 to 11.3</t>
  </si>
  <si>
    <t>38.9 to 46.0</t>
  </si>
  <si>
    <t>47.1 to 54.3</t>
  </si>
  <si>
    <t>5.1 to 8.7</t>
  </si>
  <si>
    <t>46.5 to 53.7</t>
  </si>
  <si>
    <t>40.3 to 47.4</t>
  </si>
  <si>
    <t>4.4 to 7.8</t>
  </si>
  <si>
    <t>42.1 to 49.1</t>
  </si>
  <si>
    <t>44.4 to 51.5</t>
  </si>
  <si>
    <t>4.7 to 8.2</t>
  </si>
  <si>
    <t>45.4 to 52.8</t>
  </si>
  <si>
    <t>39.8 to 47.1</t>
  </si>
  <si>
    <t>5.5 to 9.4</t>
  </si>
  <si>
    <t>43.3 to 51.7</t>
  </si>
  <si>
    <t>41.8 to 50.2</t>
  </si>
  <si>
    <t>4.5 to 8.6</t>
  </si>
  <si>
    <t>41.7 to 48.1</t>
  </si>
  <si>
    <t>45.3 to 51.7</t>
  </si>
  <si>
    <t>5.0 to 8.2</t>
  </si>
  <si>
    <t>41.9 to 48.1</t>
  </si>
  <si>
    <t>44.3 to 50.5</t>
  </si>
  <si>
    <t>6.0 to 9.3</t>
  </si>
  <si>
    <t>40.2 to 47.5</t>
  </si>
  <si>
    <t>44.5 to 51.9</t>
  </si>
  <si>
    <t>6.0 to 9.9</t>
  </si>
  <si>
    <t>43.5 to 51.9</t>
  </si>
  <si>
    <t>40.8 to 49.2</t>
  </si>
  <si>
    <t>5.1 to 9.5</t>
  </si>
  <si>
    <t>43.6 to 48.3</t>
  </si>
  <si>
    <t>44.7 to 49.4</t>
  </si>
  <si>
    <t>5.8 to 8.1</t>
  </si>
  <si>
    <t>42.9 to 47.3</t>
  </si>
  <si>
    <t>45.2 to 49.6</t>
  </si>
  <si>
    <t>6.3 to 8.6</t>
  </si>
  <si>
    <t>47.7 to 55.2</t>
  </si>
  <si>
    <t>36.1 to 43.4</t>
  </si>
  <si>
    <t>6.7 to 10.9</t>
  </si>
  <si>
    <t>41.7 to 45.3</t>
  </si>
  <si>
    <t>47.7 to 51.4</t>
  </si>
  <si>
    <t>6.0 to 7.9</t>
  </si>
  <si>
    <t>29.9 to 33.3</t>
  </si>
  <si>
    <t>54.7 to 58.3</t>
  </si>
  <si>
    <t>10.8 to 13.1</t>
  </si>
  <si>
    <t>22.0 to 26.4</t>
  </si>
  <si>
    <t>59.8 to 64.7</t>
  </si>
  <si>
    <t>11.8 to 15.3</t>
  </si>
  <si>
    <t>36.7 to 41.7</t>
  </si>
  <si>
    <t>48.0 to 53.1</t>
  </si>
  <si>
    <t>8.7 to 11.8</t>
  </si>
  <si>
    <t>24.0 to 31.3</t>
  </si>
  <si>
    <t>51.7 to 59.9</t>
  </si>
  <si>
    <t>13.5 to 19.6</t>
  </si>
  <si>
    <t>31.4 to 39.2</t>
  </si>
  <si>
    <t>49.7 to 57.8</t>
  </si>
  <si>
    <t>8.4 to 13.5</t>
  </si>
  <si>
    <t>25.1 to 32.3</t>
  </si>
  <si>
    <t>56.1 to 63.9</t>
  </si>
  <si>
    <t>8.8 to 13.8</t>
  </si>
  <si>
    <t>29.0 to 36.4</t>
  </si>
  <si>
    <t>51.9 to 59.7</t>
  </si>
  <si>
    <t>9.0 to 14.1</t>
  </si>
  <si>
    <t>29.7 to 37.3</t>
  </si>
  <si>
    <t>53.0 to 60.9</t>
  </si>
  <si>
    <t>7.2 to 11.9</t>
  </si>
  <si>
    <t>30.8 to 39.2</t>
  </si>
  <si>
    <t>51.6 to 60.3</t>
  </si>
  <si>
    <t>6.5 to 11.5</t>
  </si>
  <si>
    <t>30.0 to 36.9</t>
  </si>
  <si>
    <t>51.8 to 59.1</t>
  </si>
  <si>
    <t>8.8 to 13.5</t>
  </si>
  <si>
    <t>25.9 to 32.4</t>
  </si>
  <si>
    <t>54.3 to 61.4</t>
  </si>
  <si>
    <t>10.5 to 15.4</t>
  </si>
  <si>
    <t>25.9 to 32.8</t>
  </si>
  <si>
    <t>54.9 to 62.3</t>
  </si>
  <si>
    <t>9.6 to 14.5</t>
  </si>
  <si>
    <t>27.3 to 37.0</t>
  </si>
  <si>
    <t>47.4 to 57.8</t>
  </si>
  <si>
    <t>11.5 to 19.0</t>
  </si>
  <si>
    <t>32.0 to 36.6</t>
  </si>
  <si>
    <t>52.4 to 57.2</t>
  </si>
  <si>
    <t>9.4 to 12.4</t>
  </si>
  <si>
    <t>25.8 to 30.6</t>
  </si>
  <si>
    <t>56.0 to 61.2</t>
  </si>
  <si>
    <t>11.4 to 15.0</t>
  </si>
  <si>
    <t>34.2 to 41.4</t>
  </si>
  <si>
    <t>48.4 to 55.9</t>
  </si>
  <si>
    <t>7.8 to 12.3</t>
  </si>
  <si>
    <t>27.9 to 31.6</t>
  </si>
  <si>
    <t>55.8 to 59.8</t>
  </si>
  <si>
    <t>11.1 to 13.8</t>
  </si>
  <si>
    <t>33.4 to 41.5</t>
  </si>
  <si>
    <t>48.7 to 56.9</t>
  </si>
  <si>
    <t>7.3 to 12.2</t>
  </si>
  <si>
    <t>28.4 to 32.1</t>
  </si>
  <si>
    <t>55.4 to 59.3</t>
  </si>
  <si>
    <t>11.1 to 13.7</t>
  </si>
  <si>
    <t>Low Mental Wellbeing</t>
  </si>
  <si>
    <t>High Mental Wellbeing</t>
  </si>
  <si>
    <t>Warwick-Edinburgh Mental Wellbeing Mean Score Grouped by Survey Year</t>
  </si>
  <si>
    <t xml:space="preserve">Short Warwick Edinburgh Mental Wellbeing Scale </t>
  </si>
  <si>
    <t xml:space="preserve">Score &lt;20 </t>
  </si>
  <si>
    <t xml:space="preserve">Score 20 - 27 </t>
  </si>
  <si>
    <t xml:space="preserve">Score 27+ </t>
  </si>
  <si>
    <t>Low Mental Health Wellbeing</t>
  </si>
  <si>
    <t>Moderate Mental Health Wellbeing</t>
  </si>
  <si>
    <t>High Mental Health Wellbeing</t>
  </si>
  <si>
    <t>Transformed scores groupings:</t>
  </si>
  <si>
    <t>Warwick-Edinburgh Mental Wellbeing Scale (WEMWBS) - Short version - Groupings</t>
  </si>
  <si>
    <t>WE2 - Warwick-Edinburgh Mental Wellbeing Scale (WEMWBS) - Short version - Groupings by Survey Year</t>
  </si>
  <si>
    <t xml:space="preserve">been scored.  This results in an individual score between 7 and 35, which is then converted to the final score using the SWEMWBS conversion table.  The Mean score </t>
  </si>
  <si>
    <t>is calculated by category.  A higher score represents higher wellbeing.</t>
  </si>
  <si>
    <t>Notes:</t>
  </si>
  <si>
    <t>In 2025, 33 respondents answered between four and six questions and have been excluded from the calculation.</t>
  </si>
  <si>
    <t>In 2022, 37 respondents answered between four and six questions and have been excluded from the calculation.</t>
  </si>
  <si>
    <t>Note:</t>
  </si>
  <si>
    <t>Caution should be exercised when the data is split into subgroups of the population as results with low base numbers are less reliable</t>
  </si>
  <si>
    <t>Weighted Base</t>
  </si>
  <si>
    <t>UCLA Loneliness Scale</t>
  </si>
  <si>
    <t>The UCLA Loneliness Scale consists of three questions which are combined to obtain a loneliness score.</t>
  </si>
  <si>
    <t>UCLA Loneliness Scale by Survey Year</t>
  </si>
  <si>
    <t>LSa - UCLA Loneliness Scale by Survey Year</t>
  </si>
  <si>
    <t xml:space="preserve">LS - UCLA Loneliness Scale </t>
  </si>
  <si>
    <t>Moderate Mental Wellbeing</t>
  </si>
  <si>
    <t>0.0 to 1.1</t>
  </si>
  <si>
    <t>0.0 to 1.3</t>
  </si>
  <si>
    <t>0.0 to 0.9</t>
  </si>
  <si>
    <t>Proportion that use social media sites or apps for less than one hour on a typical school day by Survey Year</t>
  </si>
  <si>
    <t>… use social media for less than one hour on a typical school day</t>
  </si>
  <si>
    <t>Proportion that use social media sites or apps for five or more hours on a typical school day by Survey Year</t>
  </si>
  <si>
    <t>… use social media for 5+ hours on a typical school day</t>
  </si>
  <si>
    <t xml:space="preserve">Yes </t>
  </si>
  <si>
    <t>Options do not add to 100% due to multiselect question</t>
  </si>
  <si>
    <t>Extremely Unlikely</t>
  </si>
  <si>
    <t>Unlikely</t>
  </si>
  <si>
    <t>Likely</t>
  </si>
  <si>
    <t>Extremely Likely</t>
  </si>
  <si>
    <t>Weighted base</t>
  </si>
  <si>
    <t>Approximately 60-65 pupils answered don't know or refused to answer these questions.  They have been excluded from the above table.</t>
  </si>
  <si>
    <t>… use social media for less than one hour on a typical weekend day</t>
  </si>
  <si>
    <t>… use social media for 5+ hours on a typical weekend day</t>
  </si>
  <si>
    <t>Please note the figures presented refer to the transformed score and will differ from the previously published raw score.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</si>
</sst>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0"/>
    <numFmt numFmtId="165" formatCode="###0.0%"/>
    <numFmt numFmtId="166" formatCode="0.0%"/>
    <numFmt numFmtId="167" formatCode="0.0"/>
    <numFmt numFmtId="168" formatCode="###0.00%"/>
    <numFmt numFmtId="169" formatCode="0.000"/>
  </numFmts>
  <fonts count="38" x14ac:knownFonts="1"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color theme="3" tint="-0.499984740745262"/>
      <name val="Calibri"/>
      <family val="2"/>
    </font>
    <font>
      <i/>
      <sz val="12"/>
      <color theme="3" tint="-0.499984740745262"/>
      <name val="Calibri"/>
      <family val="2"/>
    </font>
    <font>
      <b/>
      <sz val="12"/>
      <color theme="3" tint="-0.499984740745262"/>
      <name val="Calibri"/>
      <family val="2"/>
    </font>
    <font>
      <sz val="12"/>
      <color theme="0"/>
      <name val="Calibri"/>
      <family val="2"/>
    </font>
    <font>
      <b/>
      <sz val="14"/>
      <color theme="3" tint="-0.499984740745262"/>
      <name val="Aptos Display"/>
      <family val="2"/>
      <scheme val="major"/>
    </font>
    <font>
      <sz val="10"/>
      <name val="Arial"/>
      <family val="2"/>
    </font>
    <font>
      <sz val="12"/>
      <color theme="3"/>
      <name val="Calibri"/>
      <family val="2"/>
    </font>
    <font>
      <b/>
      <i/>
      <sz val="12"/>
      <color theme="0"/>
      <name val="Calibri"/>
      <family val="2"/>
    </font>
    <font>
      <b/>
      <i/>
      <sz val="12"/>
      <color theme="3" tint="-0.499984740745262"/>
      <name val="Calibri"/>
      <family val="2"/>
    </font>
    <font>
      <b/>
      <sz val="14"/>
      <color theme="3" tint="-0.499984740745262"/>
      <name val="Calibri Light"/>
      <family val="2"/>
    </font>
    <font>
      <b/>
      <u/>
      <sz val="16"/>
      <color theme="1"/>
      <name val="Calibri Light"/>
      <family val="2"/>
    </font>
    <font>
      <b/>
      <u/>
      <sz val="14"/>
      <color theme="1"/>
      <name val="Calibri"/>
      <family val="2"/>
    </font>
    <font>
      <b/>
      <sz val="14"/>
      <color theme="0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 Light"/>
      <family val="2"/>
    </font>
    <font>
      <sz val="8"/>
      <name val="Calibri"/>
      <family val="2"/>
    </font>
    <font>
      <b/>
      <sz val="11"/>
      <color theme="3" tint="-0.499984740745262"/>
      <name val="Calibri Light"/>
      <family val="2"/>
    </font>
    <font>
      <sz val="11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</font>
    <font>
      <u/>
      <sz val="11"/>
      <color theme="10"/>
      <name val="Calibri"/>
      <family val="2"/>
    </font>
    <font>
      <b/>
      <u/>
      <sz val="16"/>
      <color theme="3" tint="-0.499984740745262"/>
      <name val="Aptos Display"/>
      <family val="2"/>
      <scheme val="major"/>
    </font>
    <font>
      <sz val="12"/>
      <color theme="1"/>
      <name val="Aptos Narrow"/>
      <family val="2"/>
      <scheme val="minor"/>
    </font>
    <font>
      <b/>
      <u/>
      <sz val="16"/>
      <color rgb="FF222B35"/>
      <name val="Calibri Light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2"/>
      <color theme="10"/>
      <name val="Calibri"/>
      <family val="2"/>
    </font>
    <font>
      <i/>
      <sz val="12"/>
      <color theme="3" tint="9.9978637043366805E-2"/>
      <name val="Calibri"/>
      <family val="2"/>
    </font>
    <font>
      <b/>
      <sz val="11"/>
      <color theme="1"/>
      <name val="Calibri"/>
      <family val="2"/>
    </font>
    <font>
      <b/>
      <sz val="14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6"/>
      <color theme="1"/>
      <name val="Calibri"/>
      <family val="2"/>
    </font>
    <font>
      <i/>
      <sz val="11"/>
      <color rgb="FF0070C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9" fillId="0" borderId="30" applyBorder="0"/>
    <xf numFmtId="0" fontId="10" fillId="0" borderId="0"/>
    <xf numFmtId="0" fontId="25" fillId="0" borderId="0" applyNumberFormat="0" applyFill="0" applyBorder="0" applyAlignment="0" applyProtection="0"/>
    <xf numFmtId="0" fontId="26" fillId="0" borderId="34" applyNumberFormat="0" applyBorder="0"/>
    <xf numFmtId="0" fontId="9" fillId="0" borderId="0" applyBorder="0"/>
  </cellStyleXfs>
  <cellXfs count="3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0" xfId="0" applyFont="1" applyFill="1"/>
    <xf numFmtId="0" fontId="1" fillId="3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1" fillId="3" borderId="8" xfId="0" applyFont="1" applyFill="1" applyBorder="1" applyAlignment="1">
      <alignment horizontal="center"/>
    </xf>
    <xf numFmtId="0" fontId="2" fillId="2" borderId="1" xfId="0" applyFont="1" applyFill="1" applyBorder="1"/>
    <xf numFmtId="0" fontId="3" fillId="4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3" borderId="6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164" fontId="3" fillId="4" borderId="9" xfId="0" applyNumberFormat="1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64" fontId="1" fillId="2" borderId="9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165" fontId="1" fillId="3" borderId="17" xfId="0" applyNumberFormat="1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165" fontId="1" fillId="4" borderId="17" xfId="0" applyNumberFormat="1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165" fontId="1" fillId="3" borderId="19" xfId="0" applyNumberFormat="1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165" fontId="1" fillId="4" borderId="19" xfId="0" applyNumberFormat="1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4" fillId="2" borderId="12" xfId="0" applyFont="1" applyFill="1" applyBorder="1"/>
    <xf numFmtId="0" fontId="1" fillId="2" borderId="14" xfId="0" applyFont="1" applyFill="1" applyBorder="1"/>
    <xf numFmtId="0" fontId="2" fillId="2" borderId="16" xfId="0" applyFont="1" applyFill="1" applyBorder="1"/>
    <xf numFmtId="0" fontId="2" fillId="2" borderId="15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3" xfId="0" applyFont="1" applyFill="1" applyBorder="1"/>
    <xf numFmtId="0" fontId="2" fillId="2" borderId="24" xfId="0" applyFont="1" applyFill="1" applyBorder="1" applyAlignment="1">
      <alignment horizontal="left" vertical="top"/>
    </xf>
    <xf numFmtId="0" fontId="2" fillId="2" borderId="25" xfId="0" applyFont="1" applyFill="1" applyBorder="1"/>
    <xf numFmtId="0" fontId="2" fillId="2" borderId="2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7" xfId="0" applyFont="1" applyFill="1" applyBorder="1"/>
    <xf numFmtId="0" fontId="2" fillId="2" borderId="28" xfId="0" applyFont="1" applyFill="1" applyBorder="1"/>
    <xf numFmtId="165" fontId="3" fillId="4" borderId="27" xfId="0" applyNumberFormat="1" applyFont="1" applyFill="1" applyBorder="1" applyAlignment="1">
      <alignment horizontal="center"/>
    </xf>
    <xf numFmtId="164" fontId="3" fillId="4" borderId="29" xfId="0" applyNumberFormat="1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165" fontId="3" fillId="3" borderId="17" xfId="0" applyNumberFormat="1" applyFont="1" applyFill="1" applyBorder="1" applyAlignment="1">
      <alignment horizontal="center"/>
    </xf>
    <xf numFmtId="164" fontId="3" fillId="3" borderId="10" xfId="0" applyNumberFormat="1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3" fillId="3" borderId="19" xfId="0" applyNumberFormat="1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center"/>
    </xf>
    <xf numFmtId="165" fontId="3" fillId="3" borderId="27" xfId="0" applyNumberFormat="1" applyFont="1" applyFill="1" applyBorder="1" applyAlignment="1">
      <alignment horizontal="center"/>
    </xf>
    <xf numFmtId="164" fontId="3" fillId="3" borderId="29" xfId="0" applyNumberFormat="1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166" fontId="7" fillId="0" borderId="0" xfId="0" applyNumberFormat="1" applyFont="1"/>
    <xf numFmtId="0" fontId="8" fillId="2" borderId="1" xfId="0" applyFont="1" applyFill="1" applyBorder="1"/>
    <xf numFmtId="0" fontId="8" fillId="2" borderId="3" xfId="0" applyFont="1" applyFill="1" applyBorder="1"/>
    <xf numFmtId="0" fontId="8" fillId="2" borderId="4" xfId="0" applyFont="1" applyFill="1" applyBorder="1"/>
    <xf numFmtId="0" fontId="8" fillId="2" borderId="5" xfId="0" applyFont="1" applyFill="1" applyBorder="1"/>
    <xf numFmtId="0" fontId="8" fillId="2" borderId="6" xfId="0" applyFont="1" applyFill="1" applyBorder="1"/>
    <xf numFmtId="0" fontId="8" fillId="2" borderId="8" xfId="0" applyFont="1" applyFill="1" applyBorder="1"/>
    <xf numFmtId="164" fontId="0" fillId="0" borderId="0" xfId="0" applyNumberFormat="1"/>
    <xf numFmtId="166" fontId="1" fillId="0" borderId="0" xfId="0" applyNumberFormat="1" applyFont="1"/>
    <xf numFmtId="0" fontId="2" fillId="2" borderId="9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vertical="center"/>
    </xf>
    <xf numFmtId="0" fontId="2" fillId="2" borderId="10" xfId="0" applyFont="1" applyFill="1" applyBorder="1"/>
    <xf numFmtId="0" fontId="2" fillId="2" borderId="9" xfId="0" applyFont="1" applyFill="1" applyBorder="1"/>
    <xf numFmtId="0" fontId="12" fillId="2" borderId="11" xfId="0" applyFont="1" applyFill="1" applyBorder="1"/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1" fillId="2" borderId="10" xfId="0" applyFont="1" applyFill="1" applyBorder="1"/>
    <xf numFmtId="0" fontId="1" fillId="2" borderId="11" xfId="0" applyFont="1" applyFill="1" applyBorder="1"/>
    <xf numFmtId="164" fontId="13" fillId="4" borderId="11" xfId="2" applyNumberFormat="1" applyFont="1" applyFill="1" applyBorder="1" applyAlignment="1">
      <alignment horizontal="center" vertical="center"/>
    </xf>
    <xf numFmtId="167" fontId="1" fillId="3" borderId="9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5" fontId="11" fillId="4" borderId="4" xfId="2" applyNumberFormat="1" applyFont="1" applyFill="1" applyBorder="1" applyAlignment="1">
      <alignment horizontal="center" vertical="center"/>
    </xf>
    <xf numFmtId="165" fontId="5" fillId="4" borderId="10" xfId="2" applyNumberFormat="1" applyFont="1" applyFill="1" applyBorder="1" applyAlignment="1">
      <alignment horizontal="center" vertical="center"/>
    </xf>
    <xf numFmtId="165" fontId="5" fillId="4" borderId="9" xfId="2" applyNumberFormat="1" applyFont="1" applyFill="1" applyBorder="1" applyAlignment="1">
      <alignment horizontal="center" vertical="center"/>
    </xf>
    <xf numFmtId="0" fontId="14" fillId="0" borderId="0" xfId="1" applyFont="1" applyBorder="1"/>
    <xf numFmtId="0" fontId="15" fillId="0" borderId="0" xfId="0" applyFont="1"/>
    <xf numFmtId="0" fontId="17" fillId="2" borderId="12" xfId="0" applyFont="1" applyFill="1" applyBorder="1"/>
    <xf numFmtId="168" fontId="0" fillId="0" borderId="0" xfId="0" applyNumberFormat="1"/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2" fillId="2" borderId="12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18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166" fontId="11" fillId="0" borderId="0" xfId="0" applyNumberFormat="1" applyFont="1"/>
    <xf numFmtId="0" fontId="19" fillId="0" borderId="0" xfId="0" applyFont="1"/>
    <xf numFmtId="0" fontId="21" fillId="0" borderId="0" xfId="1" applyFont="1" applyBorder="1"/>
    <xf numFmtId="0" fontId="22" fillId="0" borderId="0" xfId="0" applyFont="1"/>
    <xf numFmtId="0" fontId="2" fillId="2" borderId="31" xfId="0" applyFont="1" applyFill="1" applyBorder="1" applyAlignment="1">
      <alignment horizontal="left" wrapText="1"/>
    </xf>
    <xf numFmtId="164" fontId="13" fillId="4" borderId="32" xfId="2" applyNumberFormat="1" applyFont="1" applyFill="1" applyBorder="1" applyAlignment="1">
      <alignment horizontal="center" vertical="center"/>
    </xf>
    <xf numFmtId="0" fontId="1" fillId="2" borderId="32" xfId="0" applyFont="1" applyFill="1" applyBorder="1"/>
    <xf numFmtId="0" fontId="23" fillId="0" borderId="0" xfId="0" applyFont="1"/>
    <xf numFmtId="0" fontId="2" fillId="2" borderId="33" xfId="0" applyFont="1" applyFill="1" applyBorder="1" applyAlignment="1">
      <alignment horizontal="left"/>
    </xf>
    <xf numFmtId="0" fontId="3" fillId="0" borderId="0" xfId="0" applyFont="1"/>
    <xf numFmtId="166" fontId="1" fillId="0" borderId="0" xfId="0" quotePrefix="1" applyNumberFormat="1" applyFont="1"/>
    <xf numFmtId="0" fontId="0" fillId="0" borderId="0" xfId="0" quotePrefix="1"/>
    <xf numFmtId="165" fontId="11" fillId="4" borderId="0" xfId="2" applyNumberFormat="1" applyFont="1" applyFill="1" applyAlignment="1">
      <alignment horizontal="center" vertical="center"/>
    </xf>
    <xf numFmtId="0" fontId="2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wrapText="1"/>
    </xf>
    <xf numFmtId="0" fontId="24" fillId="0" borderId="0" xfId="0" applyFont="1"/>
    <xf numFmtId="0" fontId="2" fillId="2" borderId="1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center" vertical="center"/>
    </xf>
    <xf numFmtId="165" fontId="11" fillId="4" borderId="1" xfId="2" applyNumberFormat="1" applyFont="1" applyFill="1" applyBorder="1" applyAlignment="1">
      <alignment horizontal="center" vertical="center"/>
    </xf>
    <xf numFmtId="0" fontId="27" fillId="0" borderId="0" xfId="0" applyFont="1"/>
    <xf numFmtId="0" fontId="25" fillId="0" borderId="0" xfId="3" applyAlignment="1" applyProtection="1"/>
    <xf numFmtId="0" fontId="28" fillId="0" borderId="0" xfId="4" applyFont="1" applyBorder="1"/>
    <xf numFmtId="0" fontId="29" fillId="0" borderId="0" xfId="0" applyFont="1"/>
    <xf numFmtId="0" fontId="30" fillId="0" borderId="0" xfId="0" applyFont="1"/>
    <xf numFmtId="0" fontId="2" fillId="2" borderId="35" xfId="0" applyFont="1" applyFill="1" applyBorder="1"/>
    <xf numFmtId="0" fontId="2" fillId="2" borderId="2" xfId="0" applyFont="1" applyFill="1" applyBorder="1" applyAlignment="1">
      <alignment horizontal="center" wrapText="1"/>
    </xf>
    <xf numFmtId="0" fontId="2" fillId="2" borderId="36" xfId="0" applyFont="1" applyFill="1" applyBorder="1"/>
    <xf numFmtId="164" fontId="3" fillId="4" borderId="32" xfId="0" applyNumberFormat="1" applyFont="1" applyFill="1" applyBorder="1" applyAlignment="1">
      <alignment horizontal="center"/>
    </xf>
    <xf numFmtId="167" fontId="3" fillId="4" borderId="37" xfId="0" applyNumberFormat="1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169" fontId="3" fillId="4" borderId="37" xfId="0" applyNumberFormat="1" applyFont="1" applyFill="1" applyBorder="1" applyAlignment="1">
      <alignment horizontal="center"/>
    </xf>
    <xf numFmtId="169" fontId="3" fillId="4" borderId="32" xfId="0" applyNumberFormat="1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167" fontId="1" fillId="4" borderId="2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9" fontId="1" fillId="4" borderId="2" xfId="0" applyNumberFormat="1" applyFont="1" applyFill="1" applyBorder="1" applyAlignment="1">
      <alignment horizontal="center"/>
    </xf>
    <xf numFmtId="169" fontId="1" fillId="4" borderId="9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11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7" fontId="1" fillId="4" borderId="0" xfId="0" applyNumberFormat="1" applyFont="1" applyFill="1" applyAlignment="1">
      <alignment horizontal="center"/>
    </xf>
    <xf numFmtId="0" fontId="1" fillId="3" borderId="10" xfId="0" applyFont="1" applyFill="1" applyBorder="1" applyAlignment="1">
      <alignment horizontal="center"/>
    </xf>
    <xf numFmtId="169" fontId="1" fillId="4" borderId="0" xfId="0" applyNumberFormat="1" applyFont="1" applyFill="1" applyAlignment="1">
      <alignment horizontal="center"/>
    </xf>
    <xf numFmtId="169" fontId="1" fillId="4" borderId="10" xfId="0" applyNumberFormat="1" applyFont="1" applyFill="1" applyBorder="1" applyAlignment="1">
      <alignment horizontal="center"/>
    </xf>
    <xf numFmtId="0" fontId="2" fillId="2" borderId="38" xfId="0" applyFont="1" applyFill="1" applyBorder="1"/>
    <xf numFmtId="0" fontId="2" fillId="2" borderId="1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167" fontId="1" fillId="4" borderId="38" xfId="0" applyNumberFormat="1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9" fontId="1" fillId="4" borderId="22" xfId="0" applyNumberFormat="1" applyFont="1" applyFill="1" applyBorder="1" applyAlignment="1">
      <alignment horizontal="center"/>
    </xf>
    <xf numFmtId="164" fontId="3" fillId="4" borderId="33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4" fontId="1" fillId="4" borderId="39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top"/>
    </xf>
    <xf numFmtId="0" fontId="2" fillId="2" borderId="40" xfId="0" applyFont="1" applyFill="1" applyBorder="1" applyAlignment="1">
      <alignment horizontal="center" wrapText="1"/>
    </xf>
    <xf numFmtId="164" fontId="3" fillId="4" borderId="41" xfId="0" applyNumberFormat="1" applyFont="1" applyFill="1" applyBorder="1" applyAlignment="1">
      <alignment horizontal="center"/>
    </xf>
    <xf numFmtId="164" fontId="1" fillId="4" borderId="42" xfId="0" applyNumberFormat="1" applyFont="1" applyFill="1" applyBorder="1" applyAlignment="1">
      <alignment horizontal="center"/>
    </xf>
    <xf numFmtId="164" fontId="1" fillId="4" borderId="43" xfId="0" applyNumberFormat="1" applyFont="1" applyFill="1" applyBorder="1" applyAlignment="1">
      <alignment horizontal="center"/>
    </xf>
    <xf numFmtId="164" fontId="1" fillId="4" borderId="40" xfId="0" applyNumberFormat="1" applyFont="1" applyFill="1" applyBorder="1" applyAlignment="1">
      <alignment horizontal="center"/>
    </xf>
    <xf numFmtId="164" fontId="1" fillId="4" borderId="44" xfId="0" applyNumberFormat="1" applyFont="1" applyFill="1" applyBorder="1" applyAlignment="1">
      <alignment horizontal="center"/>
    </xf>
    <xf numFmtId="0" fontId="31" fillId="0" borderId="0" xfId="3" applyFont="1"/>
    <xf numFmtId="0" fontId="32" fillId="0" borderId="0" xfId="0" applyFont="1"/>
    <xf numFmtId="0" fontId="2" fillId="2" borderId="3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top"/>
    </xf>
    <xf numFmtId="0" fontId="2" fillId="2" borderId="31" xfId="0" applyFont="1" applyFill="1" applyBorder="1"/>
    <xf numFmtId="0" fontId="1" fillId="2" borderId="2" xfId="0" applyFont="1" applyFill="1" applyBorder="1"/>
    <xf numFmtId="0" fontId="2" fillId="2" borderId="37" xfId="0" applyFont="1" applyFill="1" applyBorder="1"/>
    <xf numFmtId="0" fontId="2" fillId="2" borderId="31" xfId="0" applyFont="1" applyFill="1" applyBorder="1" applyAlignment="1">
      <alignment horizontal="left"/>
    </xf>
    <xf numFmtId="165" fontId="3" fillId="4" borderId="31" xfId="0" applyNumberFormat="1" applyFont="1" applyFill="1" applyBorder="1" applyAlignment="1">
      <alignment horizontal="center"/>
    </xf>
    <xf numFmtId="165" fontId="1" fillId="4" borderId="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2" borderId="1" xfId="0" applyFont="1" applyFill="1" applyBorder="1"/>
    <xf numFmtId="0" fontId="17" fillId="2" borderId="2" xfId="0" applyFont="1" applyFill="1" applyBorder="1"/>
    <xf numFmtId="0" fontId="34" fillId="2" borderId="2" xfId="0" applyFont="1" applyFill="1" applyBorder="1"/>
    <xf numFmtId="0" fontId="17" fillId="2" borderId="3" xfId="0" applyFont="1" applyFill="1" applyBorder="1"/>
    <xf numFmtId="0" fontId="29" fillId="4" borderId="7" xfId="0" applyFont="1" applyFill="1" applyBorder="1"/>
    <xf numFmtId="0" fontId="27" fillId="4" borderId="7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30" fillId="3" borderId="1" xfId="0" applyFont="1" applyFill="1" applyBorder="1"/>
    <xf numFmtId="0" fontId="30" fillId="3" borderId="2" xfId="0" applyFont="1" applyFill="1" applyBorder="1"/>
    <xf numFmtId="0" fontId="35" fillId="3" borderId="2" xfId="0" applyFont="1" applyFill="1" applyBorder="1"/>
    <xf numFmtId="0" fontId="33" fillId="3" borderId="2" xfId="0" applyFont="1" applyFill="1" applyBorder="1"/>
    <xf numFmtId="0" fontId="33" fillId="3" borderId="3" xfId="0" applyFont="1" applyFill="1" applyBorder="1"/>
    <xf numFmtId="0" fontId="1" fillId="4" borderId="6" xfId="0" applyFont="1" applyFill="1" applyBorder="1"/>
    <xf numFmtId="167" fontId="0" fillId="0" borderId="0" xfId="0" applyNumberFormat="1"/>
    <xf numFmtId="0" fontId="17" fillId="2" borderId="45" xfId="0" applyFont="1" applyFill="1" applyBorder="1"/>
    <xf numFmtId="0" fontId="1" fillId="2" borderId="46" xfId="0" applyFont="1" applyFill="1" applyBorder="1"/>
    <xf numFmtId="0" fontId="2" fillId="2" borderId="21" xfId="0" applyFont="1" applyFill="1" applyBorder="1" applyAlignment="1">
      <alignment horizontal="left" vertical="top"/>
    </xf>
    <xf numFmtId="0" fontId="4" fillId="2" borderId="45" xfId="0" applyFont="1" applyFill="1" applyBorder="1"/>
    <xf numFmtId="0" fontId="4" fillId="2" borderId="17" xfId="0" applyFont="1" applyFill="1" applyBorder="1"/>
    <xf numFmtId="0" fontId="1" fillId="2" borderId="18" xfId="0" applyFont="1" applyFill="1" applyBorder="1"/>
    <xf numFmtId="0" fontId="2" fillId="2" borderId="27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2" fillId="2" borderId="28" xfId="0" applyFont="1" applyFill="1" applyBorder="1" applyAlignment="1">
      <alignment horizontal="left"/>
    </xf>
    <xf numFmtId="0" fontId="29" fillId="3" borderId="7" xfId="0" applyFont="1" applyFill="1" applyBorder="1"/>
    <xf numFmtId="0" fontId="0" fillId="3" borderId="8" xfId="0" applyFill="1" applyBorder="1"/>
    <xf numFmtId="0" fontId="29" fillId="3" borderId="0" xfId="0" applyFont="1" applyFill="1"/>
    <xf numFmtId="0" fontId="0" fillId="3" borderId="5" xfId="0" applyFill="1" applyBorder="1"/>
    <xf numFmtId="0" fontId="29" fillId="4" borderId="10" xfId="0" applyFont="1" applyFill="1" applyBorder="1"/>
    <xf numFmtId="0" fontId="29" fillId="4" borderId="1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1" fillId="0" borderId="0" xfId="3" applyFont="1"/>
    <xf numFmtId="0" fontId="1" fillId="0" borderId="0" xfId="0" quotePrefix="1" applyFont="1"/>
    <xf numFmtId="0" fontId="16" fillId="0" borderId="0" xfId="0" applyFont="1"/>
    <xf numFmtId="0" fontId="36" fillId="0" borderId="0" xfId="0" applyFont="1"/>
    <xf numFmtId="0" fontId="37" fillId="0" borderId="0" xfId="0" applyFont="1" applyAlignment="1">
      <alignment vertic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 vertical="top" wrapText="1"/>
    </xf>
    <xf numFmtId="0" fontId="2" fillId="2" borderId="45" xfId="0" applyFont="1" applyFill="1" applyBorder="1"/>
    <xf numFmtId="0" fontId="2" fillId="2" borderId="46" xfId="0" applyFont="1" applyFill="1" applyBorder="1"/>
    <xf numFmtId="165" fontId="3" fillId="3" borderId="45" xfId="0" applyNumberFormat="1" applyFont="1" applyFill="1" applyBorder="1" applyAlignment="1">
      <alignment horizontal="center"/>
    </xf>
    <xf numFmtId="164" fontId="1" fillId="3" borderId="48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wrapText="1"/>
    </xf>
    <xf numFmtId="165" fontId="1" fillId="3" borderId="47" xfId="0" applyNumberFormat="1" applyFont="1" applyFill="1" applyBorder="1" applyAlignment="1">
      <alignment horizontal="center"/>
    </xf>
    <xf numFmtId="0" fontId="1" fillId="4" borderId="49" xfId="0" applyFont="1" applyFill="1" applyBorder="1" applyAlignment="1">
      <alignment horizontal="center"/>
    </xf>
    <xf numFmtId="165" fontId="1" fillId="3" borderId="40" xfId="0" applyNumberFormat="1" applyFont="1" applyFill="1" applyBorder="1" applyAlignment="1">
      <alignment horizontal="center"/>
    </xf>
    <xf numFmtId="0" fontId="1" fillId="4" borderId="50" xfId="0" applyFont="1" applyFill="1" applyBorder="1" applyAlignment="1">
      <alignment horizontal="center"/>
    </xf>
    <xf numFmtId="165" fontId="1" fillId="3" borderId="44" xfId="0" applyNumberFormat="1" applyFont="1" applyFill="1" applyBorder="1" applyAlignment="1">
      <alignment horizontal="center"/>
    </xf>
    <xf numFmtId="164" fontId="1" fillId="3" borderId="22" xfId="0" applyNumberFormat="1" applyFont="1" applyFill="1" applyBorder="1" applyAlignment="1">
      <alignment horizontal="center"/>
    </xf>
    <xf numFmtId="0" fontId="1" fillId="4" borderId="51" xfId="0" applyFont="1" applyFill="1" applyBorder="1" applyAlignment="1">
      <alignment horizontal="center"/>
    </xf>
    <xf numFmtId="164" fontId="3" fillId="3" borderId="49" xfId="0" applyNumberFormat="1" applyFont="1" applyFill="1" applyBorder="1" applyAlignment="1">
      <alignment horizontal="center"/>
    </xf>
    <xf numFmtId="164" fontId="3" fillId="3" borderId="50" xfId="0" applyNumberFormat="1" applyFont="1" applyFill="1" applyBorder="1" applyAlignment="1">
      <alignment horizontal="center"/>
    </xf>
    <xf numFmtId="165" fontId="3" fillId="3" borderId="21" xfId="0" applyNumberFormat="1" applyFont="1" applyFill="1" applyBorder="1" applyAlignment="1">
      <alignment horizontal="center"/>
    </xf>
    <xf numFmtId="164" fontId="3" fillId="3" borderId="5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166" fontId="1" fillId="4" borderId="10" xfId="0" applyNumberFormat="1" applyFont="1" applyFill="1" applyBorder="1" applyAlignment="1">
      <alignment horizontal="center"/>
    </xf>
    <xf numFmtId="166" fontId="1" fillId="4" borderId="0" xfId="0" applyNumberFormat="1" applyFont="1" applyFill="1" applyAlignment="1">
      <alignment horizontal="center"/>
    </xf>
    <xf numFmtId="1" fontId="1" fillId="3" borderId="10" xfId="0" applyNumberFormat="1" applyFont="1" applyFill="1" applyBorder="1" applyAlignment="1">
      <alignment horizontal="center"/>
    </xf>
    <xf numFmtId="0" fontId="2" fillId="2" borderId="32" xfId="0" applyFont="1" applyFill="1" applyBorder="1"/>
    <xf numFmtId="0" fontId="3" fillId="2" borderId="37" xfId="0" applyFont="1" applyFill="1" applyBorder="1"/>
    <xf numFmtId="0" fontId="3" fillId="2" borderId="32" xfId="0" applyFont="1" applyFill="1" applyBorder="1"/>
    <xf numFmtId="167" fontId="1" fillId="3" borderId="0" xfId="0" applyNumberFormat="1" applyFont="1" applyFill="1" applyAlignment="1">
      <alignment horizontal="center"/>
    </xf>
    <xf numFmtId="167" fontId="1" fillId="3" borderId="11" xfId="0" applyNumberFormat="1" applyFont="1" applyFill="1" applyBorder="1" applyAlignment="1">
      <alignment horizontal="center"/>
    </xf>
    <xf numFmtId="167" fontId="1" fillId="3" borderId="7" xfId="0" applyNumberFormat="1" applyFont="1" applyFill="1" applyBorder="1" applyAlignment="1">
      <alignment horizontal="center"/>
    </xf>
    <xf numFmtId="1" fontId="3" fillId="3" borderId="10" xfId="0" applyNumberFormat="1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 vertical="top" wrapText="1"/>
    </xf>
    <xf numFmtId="0" fontId="2" fillId="2" borderId="37" xfId="0" applyFont="1" applyFill="1" applyBorder="1" applyAlignment="1">
      <alignment horizontal="center" vertical="top" wrapText="1"/>
    </xf>
    <xf numFmtId="0" fontId="2" fillId="2" borderId="32" xfId="0" applyFont="1" applyFill="1" applyBorder="1" applyAlignment="1">
      <alignment horizontal="center" wrapText="1"/>
    </xf>
    <xf numFmtId="0" fontId="0" fillId="2" borderId="5" xfId="0" applyFill="1" applyBorder="1"/>
    <xf numFmtId="0" fontId="0" fillId="2" borderId="8" xfId="0" applyFill="1" applyBorder="1"/>
    <xf numFmtId="0" fontId="2" fillId="2" borderId="31" xfId="0" applyFont="1" applyFill="1" applyBorder="1" applyAlignment="1">
      <alignment vertical="top"/>
    </xf>
    <xf numFmtId="0" fontId="0" fillId="2" borderId="31" xfId="0" applyFill="1" applyBorder="1"/>
    <xf numFmtId="0" fontId="0" fillId="2" borderId="33" xfId="0" applyFill="1" applyBorder="1"/>
    <xf numFmtId="0" fontId="2" fillId="2" borderId="35" xfId="0" applyFont="1" applyFill="1" applyBorder="1" applyAlignment="1">
      <alignment horizontal="center"/>
    </xf>
    <xf numFmtId="0" fontId="0" fillId="2" borderId="52" xfId="0" applyFill="1" applyBorder="1"/>
    <xf numFmtId="164" fontId="3" fillId="3" borderId="53" xfId="0" applyNumberFormat="1" applyFont="1" applyFill="1" applyBorder="1" applyAlignment="1">
      <alignment horizontal="center"/>
    </xf>
    <xf numFmtId="164" fontId="3" fillId="3" borderId="54" xfId="0" applyNumberFormat="1" applyFont="1" applyFill="1" applyBorder="1" applyAlignment="1">
      <alignment horizontal="center"/>
    </xf>
    <xf numFmtId="165" fontId="1" fillId="3" borderId="21" xfId="0" applyNumberFormat="1" applyFont="1" applyFill="1" applyBorder="1" applyAlignment="1">
      <alignment horizontal="center"/>
    </xf>
    <xf numFmtId="165" fontId="1" fillId="4" borderId="45" xfId="0" applyNumberFormat="1" applyFont="1" applyFill="1" applyBorder="1" applyAlignment="1">
      <alignment horizontal="center"/>
    </xf>
    <xf numFmtId="164" fontId="1" fillId="4" borderId="48" xfId="0" applyNumberFormat="1" applyFont="1" applyFill="1" applyBorder="1" applyAlignment="1">
      <alignment horizontal="center"/>
    </xf>
    <xf numFmtId="0" fontId="1" fillId="4" borderId="46" xfId="0" applyFont="1" applyFill="1" applyBorder="1" applyAlignment="1">
      <alignment horizontal="center"/>
    </xf>
    <xf numFmtId="165" fontId="0" fillId="0" borderId="0" xfId="0" applyNumberFormat="1"/>
    <xf numFmtId="0" fontId="33" fillId="0" borderId="0" xfId="0" applyFont="1"/>
  </cellXfs>
  <cellStyles count="6">
    <cellStyle name="Heading1" xfId="4" xr:uid="{AB2D43E4-A803-4701-8AC6-2C7734AB3AC1}"/>
    <cellStyle name="Heading2" xfId="1" xr:uid="{E4358960-2078-48AA-A89F-D65501EB9A7D}"/>
    <cellStyle name="Heading8" xfId="5" xr:uid="{7EDE3E06-DDC2-4483-92E2-BB8FC50DE71D}"/>
    <cellStyle name="Hyperlink" xfId="3" builtinId="8"/>
    <cellStyle name="Normal" xfId="0" builtinId="0"/>
    <cellStyle name="Normal_general health_1" xfId="2" xr:uid="{4AB71FAE-EEEF-40A3-8269-11264928D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712F-874A-4BD6-B6C0-66C09622F685}">
  <dimension ref="A1:C89"/>
  <sheetViews>
    <sheetView tabSelected="1" workbookViewId="0">
      <selection activeCell="J1" sqref="J1"/>
    </sheetView>
  </sheetViews>
  <sheetFormatPr defaultRowHeight="14.4" x14ac:dyDescent="0.3"/>
  <cols>
    <col min="1" max="1" width="4" customWidth="1"/>
    <col min="2" max="2" width="6.109375" customWidth="1"/>
  </cols>
  <sheetData>
    <row r="1" spans="1:2" ht="21" x14ac:dyDescent="0.4">
      <c r="A1" s="115" t="s">
        <v>158</v>
      </c>
    </row>
    <row r="2" spans="1:2" ht="18" x14ac:dyDescent="0.35">
      <c r="A2" s="32" t="s">
        <v>159</v>
      </c>
    </row>
    <row r="3" spans="1:2" ht="15.6" x14ac:dyDescent="0.3">
      <c r="A3" s="200" t="s">
        <v>160</v>
      </c>
    </row>
    <row r="5" spans="1:2" ht="21" x14ac:dyDescent="0.4">
      <c r="A5" s="248" t="s">
        <v>161</v>
      </c>
    </row>
    <row r="7" spans="1:2" ht="18" x14ac:dyDescent="0.35">
      <c r="A7" s="247" t="s">
        <v>374</v>
      </c>
    </row>
    <row r="8" spans="1:2" ht="15.6" x14ac:dyDescent="0.3">
      <c r="A8" s="1"/>
      <c r="B8" s="245" t="s">
        <v>375</v>
      </c>
    </row>
    <row r="9" spans="1:2" ht="15.6" x14ac:dyDescent="0.3">
      <c r="A9" s="1"/>
      <c r="B9" s="245" t="s">
        <v>376</v>
      </c>
    </row>
    <row r="10" spans="1:2" ht="15.6" x14ac:dyDescent="0.3">
      <c r="A10" s="1"/>
      <c r="B10" s="245" t="s">
        <v>377</v>
      </c>
    </row>
    <row r="11" spans="1:2" ht="15.6" x14ac:dyDescent="0.3">
      <c r="A11" s="1"/>
      <c r="B11" s="245" t="s">
        <v>378</v>
      </c>
    </row>
    <row r="12" spans="1:2" ht="15.6" x14ac:dyDescent="0.3">
      <c r="A12" s="1"/>
      <c r="B12" s="245" t="s">
        <v>379</v>
      </c>
    </row>
    <row r="13" spans="1:2" ht="15.6" x14ac:dyDescent="0.3">
      <c r="A13" s="1"/>
      <c r="B13" s="245" t="s">
        <v>380</v>
      </c>
    </row>
    <row r="14" spans="1:2" ht="15.6" x14ac:dyDescent="0.3">
      <c r="A14" s="1"/>
      <c r="B14" s="245" t="s">
        <v>381</v>
      </c>
    </row>
    <row r="15" spans="1:2" ht="15.6" x14ac:dyDescent="0.3">
      <c r="A15" s="1"/>
      <c r="B15" s="245" t="s">
        <v>382</v>
      </c>
    </row>
    <row r="16" spans="1:2" ht="15.6" x14ac:dyDescent="0.3">
      <c r="A16" s="1"/>
      <c r="B16" s="245" t="s">
        <v>383</v>
      </c>
    </row>
    <row r="17" spans="1:3" ht="15.6" x14ac:dyDescent="0.3">
      <c r="A17" s="1"/>
      <c r="B17" s="245" t="s">
        <v>384</v>
      </c>
    </row>
    <row r="18" spans="1:3" ht="15.6" x14ac:dyDescent="0.3">
      <c r="A18" s="1"/>
      <c r="B18" s="245" t="s">
        <v>385</v>
      </c>
    </row>
    <row r="19" spans="1:3" ht="15.6" x14ac:dyDescent="0.3">
      <c r="A19" s="1"/>
      <c r="B19" s="245" t="s">
        <v>386</v>
      </c>
    </row>
    <row r="20" spans="1:3" ht="15.6" x14ac:dyDescent="0.3">
      <c r="A20" s="1"/>
      <c r="B20" s="245" t="s">
        <v>388</v>
      </c>
    </row>
    <row r="21" spans="1:3" ht="15.6" x14ac:dyDescent="0.3">
      <c r="A21" s="1"/>
      <c r="B21" s="245" t="s">
        <v>389</v>
      </c>
    </row>
    <row r="22" spans="1:3" ht="15.6" x14ac:dyDescent="0.3">
      <c r="C22" s="246" t="s">
        <v>318</v>
      </c>
    </row>
    <row r="23" spans="1:3" ht="15.6" x14ac:dyDescent="0.3">
      <c r="C23" s="246" t="s">
        <v>319</v>
      </c>
    </row>
    <row r="24" spans="1:3" ht="15.6" x14ac:dyDescent="0.3">
      <c r="C24" s="246" t="s">
        <v>320</v>
      </c>
    </row>
    <row r="25" spans="1:3" ht="15.6" x14ac:dyDescent="0.3">
      <c r="C25" s="246" t="s">
        <v>321</v>
      </c>
    </row>
    <row r="26" spans="1:3" ht="15.6" x14ac:dyDescent="0.3">
      <c r="C26" s="246" t="s">
        <v>322</v>
      </c>
    </row>
    <row r="27" spans="1:3" ht="15.6" x14ac:dyDescent="0.3">
      <c r="C27" s="246" t="s">
        <v>323</v>
      </c>
    </row>
    <row r="28" spans="1:3" ht="15.6" x14ac:dyDescent="0.3">
      <c r="C28" s="246" t="s">
        <v>324</v>
      </c>
    </row>
    <row r="29" spans="1:3" ht="15.6" x14ac:dyDescent="0.3">
      <c r="C29" s="246" t="s">
        <v>325</v>
      </c>
    </row>
    <row r="30" spans="1:3" ht="15.6" x14ac:dyDescent="0.3">
      <c r="C30" s="246" t="s">
        <v>326</v>
      </c>
    </row>
    <row r="31" spans="1:3" ht="15.6" x14ac:dyDescent="0.3">
      <c r="C31" s="246" t="s">
        <v>327</v>
      </c>
    </row>
    <row r="32" spans="1:3" ht="15.6" x14ac:dyDescent="0.3">
      <c r="A32" s="1"/>
      <c r="B32" s="245" t="s">
        <v>390</v>
      </c>
      <c r="C32" s="1"/>
    </row>
    <row r="33" spans="1:3" ht="15.6" x14ac:dyDescent="0.3">
      <c r="C33" s="1" t="s">
        <v>310</v>
      </c>
    </row>
    <row r="34" spans="1:3" ht="15.6" x14ac:dyDescent="0.3">
      <c r="C34" s="1" t="s">
        <v>311</v>
      </c>
    </row>
    <row r="35" spans="1:3" ht="15.6" x14ac:dyDescent="0.3">
      <c r="C35" s="1" t="s">
        <v>312</v>
      </c>
    </row>
    <row r="36" spans="1:3" ht="15.6" x14ac:dyDescent="0.3">
      <c r="C36" s="1" t="s">
        <v>313</v>
      </c>
    </row>
    <row r="37" spans="1:3" ht="15.6" x14ac:dyDescent="0.3">
      <c r="C37" s="1" t="s">
        <v>314</v>
      </c>
    </row>
    <row r="38" spans="1:3" ht="15.6" x14ac:dyDescent="0.3">
      <c r="C38" s="1" t="s">
        <v>317</v>
      </c>
    </row>
    <row r="39" spans="1:3" ht="15.6" x14ac:dyDescent="0.3">
      <c r="C39" s="1" t="s">
        <v>315</v>
      </c>
    </row>
    <row r="40" spans="1:3" ht="15.6" x14ac:dyDescent="0.3">
      <c r="C40" s="1" t="s">
        <v>316</v>
      </c>
    </row>
    <row r="42" spans="1:3" ht="18" x14ac:dyDescent="0.35">
      <c r="A42" s="247" t="s">
        <v>408</v>
      </c>
    </row>
    <row r="43" spans="1:3" ht="15.6" x14ac:dyDescent="0.3">
      <c r="A43" s="1"/>
      <c r="B43" s="245" t="s">
        <v>416</v>
      </c>
    </row>
    <row r="44" spans="1:3" ht="15.6" x14ac:dyDescent="0.3">
      <c r="A44" s="1"/>
      <c r="B44" s="245" t="s">
        <v>417</v>
      </c>
    </row>
    <row r="45" spans="1:3" ht="15.6" x14ac:dyDescent="0.3">
      <c r="A45" s="1"/>
      <c r="B45" s="245" t="s">
        <v>595</v>
      </c>
    </row>
    <row r="47" spans="1:3" ht="18" x14ac:dyDescent="0.35">
      <c r="A47" s="247" t="s">
        <v>162</v>
      </c>
    </row>
    <row r="48" spans="1:3" ht="15.6" x14ac:dyDescent="0.3">
      <c r="A48" s="1"/>
      <c r="B48" s="245" t="s">
        <v>163</v>
      </c>
    </row>
    <row r="49" spans="1:2" ht="15.6" x14ac:dyDescent="0.3">
      <c r="A49" s="1"/>
      <c r="B49" s="245" t="s">
        <v>164</v>
      </c>
    </row>
    <row r="50" spans="1:2" ht="15.6" x14ac:dyDescent="0.3">
      <c r="A50" s="1"/>
      <c r="B50" s="245" t="s">
        <v>165</v>
      </c>
    </row>
    <row r="51" spans="1:2" ht="15.6" x14ac:dyDescent="0.3">
      <c r="A51" s="1"/>
      <c r="B51" s="245" t="s">
        <v>166</v>
      </c>
    </row>
    <row r="52" spans="1:2" ht="15.6" x14ac:dyDescent="0.3">
      <c r="A52" s="1"/>
      <c r="B52" s="245" t="s">
        <v>167</v>
      </c>
    </row>
    <row r="53" spans="1:2" ht="15.6" x14ac:dyDescent="0.3">
      <c r="A53" s="1"/>
      <c r="B53" s="245" t="s">
        <v>171</v>
      </c>
    </row>
    <row r="54" spans="1:2" ht="15.6" x14ac:dyDescent="0.3">
      <c r="A54" s="1"/>
      <c r="B54" s="245" t="s">
        <v>168</v>
      </c>
    </row>
    <row r="55" spans="1:2" ht="15.6" x14ac:dyDescent="0.3">
      <c r="A55" s="1"/>
      <c r="B55" s="245" t="s">
        <v>172</v>
      </c>
    </row>
    <row r="56" spans="1:2" ht="15.6" x14ac:dyDescent="0.3">
      <c r="A56" s="1"/>
      <c r="B56" s="245" t="s">
        <v>169</v>
      </c>
    </row>
    <row r="57" spans="1:2" ht="15.6" x14ac:dyDescent="0.3">
      <c r="A57" s="1"/>
      <c r="B57" s="245" t="s">
        <v>170</v>
      </c>
    </row>
    <row r="58" spans="1:2" ht="15.6" x14ac:dyDescent="0.3">
      <c r="A58" s="1"/>
      <c r="B58" s="245" t="s">
        <v>173</v>
      </c>
    </row>
    <row r="59" spans="1:2" ht="15.6" x14ac:dyDescent="0.3">
      <c r="A59" s="1"/>
      <c r="B59" s="245" t="s">
        <v>174</v>
      </c>
    </row>
    <row r="60" spans="1:2" ht="15.6" x14ac:dyDescent="0.3">
      <c r="A60" s="1"/>
      <c r="B60" s="245" t="s">
        <v>175</v>
      </c>
    </row>
    <row r="61" spans="1:2" ht="15.6" x14ac:dyDescent="0.3">
      <c r="A61" s="1"/>
      <c r="B61" s="245" t="s">
        <v>176</v>
      </c>
    </row>
    <row r="62" spans="1:2" ht="15.6" x14ac:dyDescent="0.3">
      <c r="A62" s="1"/>
      <c r="B62" s="245" t="s">
        <v>177</v>
      </c>
    </row>
    <row r="63" spans="1:2" ht="15.6" x14ac:dyDescent="0.3">
      <c r="A63" s="1"/>
      <c r="B63" s="245" t="s">
        <v>178</v>
      </c>
    </row>
    <row r="64" spans="1:2" ht="15.6" x14ac:dyDescent="0.3">
      <c r="A64" s="1"/>
      <c r="B64" s="245" t="s">
        <v>179</v>
      </c>
    </row>
    <row r="65" spans="1:2" ht="15.6" x14ac:dyDescent="0.3">
      <c r="A65" s="1"/>
      <c r="B65" s="245" t="s">
        <v>180</v>
      </c>
    </row>
    <row r="67" spans="1:2" ht="18" x14ac:dyDescent="0.35">
      <c r="A67" s="247" t="s">
        <v>233</v>
      </c>
    </row>
    <row r="68" spans="1:2" ht="15.6" x14ac:dyDescent="0.3">
      <c r="A68" s="1"/>
      <c r="B68" s="245" t="s">
        <v>608</v>
      </c>
    </row>
    <row r="69" spans="1:2" ht="15.6" x14ac:dyDescent="0.3">
      <c r="A69" s="1"/>
      <c r="B69" s="245" t="s">
        <v>607</v>
      </c>
    </row>
    <row r="70" spans="1:2" ht="15.6" x14ac:dyDescent="0.3">
      <c r="A70" s="1"/>
      <c r="B70" s="245" t="s">
        <v>234</v>
      </c>
    </row>
    <row r="71" spans="1:2" ht="15.6" x14ac:dyDescent="0.3">
      <c r="A71" s="1"/>
      <c r="B71" s="245" t="s">
        <v>242</v>
      </c>
    </row>
    <row r="72" spans="1:2" ht="15.6" x14ac:dyDescent="0.3">
      <c r="A72" s="1"/>
      <c r="B72" s="245" t="s">
        <v>235</v>
      </c>
    </row>
    <row r="73" spans="1:2" ht="15.6" x14ac:dyDescent="0.3">
      <c r="A73" s="1"/>
      <c r="B73" s="245" t="s">
        <v>243</v>
      </c>
    </row>
    <row r="74" spans="1:2" ht="15.6" x14ac:dyDescent="0.3">
      <c r="A74" s="1"/>
      <c r="B74" s="245" t="s">
        <v>236</v>
      </c>
    </row>
    <row r="75" spans="1:2" ht="15.6" x14ac:dyDescent="0.3">
      <c r="A75" s="1"/>
      <c r="B75" s="245" t="s">
        <v>244</v>
      </c>
    </row>
    <row r="76" spans="1:2" ht="15.6" x14ac:dyDescent="0.3">
      <c r="A76" s="1"/>
      <c r="B76" s="245" t="s">
        <v>241</v>
      </c>
    </row>
    <row r="78" spans="1:2" ht="18" x14ac:dyDescent="0.35">
      <c r="A78" s="247" t="s">
        <v>419</v>
      </c>
    </row>
    <row r="79" spans="1:2" ht="15.6" x14ac:dyDescent="0.3">
      <c r="A79" s="1"/>
      <c r="B79" s="245" t="s">
        <v>420</v>
      </c>
    </row>
    <row r="80" spans="1:2" ht="15.6" x14ac:dyDescent="0.3">
      <c r="A80" s="1"/>
      <c r="B80" s="245" t="s">
        <v>421</v>
      </c>
    </row>
    <row r="81" spans="1:2" ht="15.6" x14ac:dyDescent="0.3">
      <c r="A81" s="1"/>
      <c r="B81" s="245" t="s">
        <v>422</v>
      </c>
    </row>
    <row r="82" spans="1:2" ht="15.6" x14ac:dyDescent="0.3">
      <c r="A82" s="1"/>
      <c r="B82" s="245" t="s">
        <v>423</v>
      </c>
    </row>
    <row r="83" spans="1:2" ht="15.6" x14ac:dyDescent="0.3">
      <c r="A83" s="1"/>
      <c r="B83" s="245" t="s">
        <v>424</v>
      </c>
    </row>
    <row r="84" spans="1:2" ht="15.6" x14ac:dyDescent="0.3">
      <c r="A84" s="1"/>
      <c r="B84" s="245" t="s">
        <v>425</v>
      </c>
    </row>
    <row r="85" spans="1:2" ht="15.6" x14ac:dyDescent="0.3">
      <c r="A85" s="1"/>
      <c r="B85" s="245" t="s">
        <v>426</v>
      </c>
    </row>
    <row r="86" spans="1:2" ht="15.6" x14ac:dyDescent="0.3">
      <c r="A86" s="1"/>
      <c r="B86" s="245" t="s">
        <v>427</v>
      </c>
    </row>
    <row r="87" spans="1:2" ht="15.6" x14ac:dyDescent="0.3">
      <c r="A87" s="1"/>
      <c r="B87" s="245" t="s">
        <v>428</v>
      </c>
    </row>
    <row r="88" spans="1:2" ht="15.6" x14ac:dyDescent="0.3">
      <c r="A88" s="1"/>
      <c r="B88" s="245" t="s">
        <v>429</v>
      </c>
    </row>
    <row r="89" spans="1:2" ht="15.6" x14ac:dyDescent="0.3">
      <c r="A89" s="1"/>
      <c r="B89" s="245" t="s">
        <v>448</v>
      </c>
    </row>
  </sheetData>
  <phoneticPr fontId="20" type="noConversion"/>
  <hyperlinks>
    <hyperlink ref="B8" location="'MH1'!A1" display="MH1 - Have you ever had any concerns or worries about your mental health?" xr:uid="{576372A9-6890-4A5E-9AED-B83A3ADD7D6B}"/>
    <hyperlink ref="B9" location="MH1a!A1" display="MH1a - Have you ever had any concerns or worries about your mental health? By Survey Year" xr:uid="{FD07D50C-2B8B-461C-9ACD-627C2554912A}"/>
    <hyperlink ref="B10" location="'MH2'!A1" display="MH2 - Did you seek help from anyone?" xr:uid="{25BCF023-7332-440A-97A5-3CACE39FC8A3}"/>
    <hyperlink ref="B11" location="MH2a!A1" display="MH2a - Did you seek help from anyone?" xr:uid="{02C3F772-1A2D-4B57-A0F5-BABEB675F3F7}"/>
    <hyperlink ref="B12" location="'MH3'!A1" display="MH3 - Who did you seek help from?" xr:uid="{D2598BC9-BC55-4474-B095-6CD12564C0E1}"/>
    <hyperlink ref="B13" location="MH3a!A1" display="MH3a - Who did you seek help from?" xr:uid="{E0E51DE7-F41D-465D-AF67-A4992437E5CF}"/>
    <hyperlink ref="B14" location="'MH4'!A1" display="MH4 - Why did you not seek help?" xr:uid="{10B2260F-91AD-4A45-8CC7-14E4866DB58F}"/>
    <hyperlink ref="B15" location="MH4a!A1" display="MH4a - Why did you not seek help?" xr:uid="{26F89FA5-0605-4E50-A03B-C1B2FA48EE9D}"/>
    <hyperlink ref="B16" location="'MH5'!A1" display="MH5 - Have you received any of the following therapy (such as counselling, CBT) or medical treatment (including medication) for a mental health problem in the past year?" xr:uid="{D7381B08-6539-40E6-8611-DD9739A99868}"/>
    <hyperlink ref="B17" location="MH5a!A1" display="MH5a - Have you received any of the following therapy (such as counselling, CBT) or medical treatment (including medication) for a mental health problem in the past year?" xr:uid="{895B3619-7A73-41D3-85AD-FF5ED79C668A}"/>
    <hyperlink ref="B18" location="'MH6'!A1" display="MH6 - How helpful did you find / are you finding your therapy / treatment?" xr:uid="{D2CCA30D-3D6A-4B2A-A7EF-AAC07FEA5818}"/>
    <hyperlink ref="B19" location="MH6a!A1" display="MH6a - How helpful did you find / are you finding your therapy / treatment?" xr:uid="{FAFEDB20-F628-4656-8A25-C70F7119F57B}"/>
    <hyperlink ref="B20" location="'MH7'!A1" display="MH7 - If you were having a personal or emotional problem, would you know where to go for help?" xr:uid="{745DC345-DB92-4AC2-A1F2-C2DBF027E1BD}"/>
    <hyperlink ref="B21" location="'MH8'!A1" display="MH8 - If you were having a personal or emotional problem, how likely is it that you would seek help from the following people: " xr:uid="{87F0555C-19F9-44C4-850A-21B54AFCB013}"/>
    <hyperlink ref="B32" location="'MH9'!A1" display="MH9 - If you were to have an emotional / mental health problem in the future, would you use: " xr:uid="{01C449C2-5A9A-4506-9F4C-944CD7949FD7}"/>
    <hyperlink ref="B43" location="'WE1'!A1" display="WE1 - Warwick-Edinburgh Mental Wellbeing Scale (WEMWBS) - Short version" xr:uid="{86F0664F-CC6D-4506-81E8-C5C0FA7BA20D}"/>
    <hyperlink ref="B44" location="WE1a!A1" display="WE1a - Warwick-Edinburgh Mental Wellbeing Scale (WEMWBS) by Survey Year" xr:uid="{A37DFF2A-ACCE-47DA-823E-9BAF5F262BD6}"/>
    <hyperlink ref="B45" location="'WE2'!A1" display="WE2 - Warwick-Edinburgh Mental Wellbeing Scale (WEMWBS) - Short version - Groupings by Survey Year" xr:uid="{4D7CBA66-7696-4978-A221-3875C2AF4D77}"/>
    <hyperlink ref="B48" location="'SM1'!A1" display="SM1 - Do you use any social media sites or apps, e.g. Facebook, Instagram, SnapChat, X, TikTok, WhatsApp, Discord?" xr:uid="{79A9D7FB-87D2-4540-B31E-12CF1DB1F4E1}"/>
    <hyperlink ref="B49" location="SM1a!A1" display="SM1a - Proportion that use any social media sites or apps, e.g. Facebook, Instagram, SnapChat, X, TikTok, WhatsApp, Discord by Survey Year" xr:uid="{CDB20972-BC46-45CF-9063-EFAE100170BB}"/>
    <hyperlink ref="B50" location="'SM2'!A1" display="SM2 - How often do you use social media sites or apps?" xr:uid="{3B3734C4-C385-476E-ABED-BDC5A4224140}"/>
    <hyperlink ref="B51" location="SM2a!A1" display="SM2a - Proportion that use social media sites or apps daily or on most days by Survey Year" xr:uid="{C81E1C11-A7FF-49B6-B96E-B2AB9FA23C43}"/>
    <hyperlink ref="B52" location="'SM3'!A1" display="SM3 - When you use social media sites or apps how much time in total do you spend using them on a typical school day?" xr:uid="{5190660F-B5D3-4852-9B91-0AACCB0C7855}"/>
    <hyperlink ref="B53" location="SM3a!A1" display="SM3a - Proportion that use social media sites or apps for less than one hour / five or more hours on school days by Survey Year" xr:uid="{9E750A78-6617-458C-B599-6B51A734FA87}"/>
    <hyperlink ref="B54" location="'SM4'!A1" display="SM4 - When you use social media sites or apps how much time in total do you spend using them on a typical weekend or holiday day?" xr:uid="{3E73A663-6BC8-497D-9984-2F881CCD4812}"/>
    <hyperlink ref="B55" location="SM4a!A1" display="SM4a - Proportion that use social media sites or apps for less than one hour / five or more hours on a typical weekend or holiday day by Survey Year" xr:uid="{EE6134AE-5661-45BF-8CF9-17E3D166D620}"/>
    <hyperlink ref="B56" location="'SM5'!A1" display="SM5 - To what extent do you agree or disagree with the following statement: &quot;My social media accounts are a true reflection of myself&quot;" xr:uid="{73ED86E2-35D9-49E1-AE68-9912D1E6AAC8}"/>
    <hyperlink ref="B57" location="SM5a!A1" display="SM5a - Proportion that disagree / agree with the statement &quot;My social media accounts are a true reflection of myself&quot; by Survey Year" xr:uid="{34145F7F-EBFE-4C33-B88E-C9FEC14B466B}"/>
    <hyperlink ref="B58" location="'SM6'!A1" display="SM6 - To what extent do you agree or disagree with the following statement: &quot;I compare myself to others on social media sites and apps&quot;" xr:uid="{4305F432-DA6D-435D-A03A-AC4344F958D6}"/>
    <hyperlink ref="B59" location="SM6a!A1" display="SM6a - Proportion that disagree / agree with the statement &quot;I compare myself to others on social media sites and apps&quot; by Survey Year" xr:uid="{D539BB33-3BB8-4DC1-A66A-5F4EDB26C85A}"/>
    <hyperlink ref="B60" location="'SM7'!A1" display="SM7 - To what extent do you agree or disagree with the following statement: &quot;I can be honest with people on social media sites and apps about how I am feeling&quot;" xr:uid="{16232146-7F8B-4FD3-AA98-DAF369CCB53B}"/>
    <hyperlink ref="B61" location="SM7a!A1" display="SM7a - Proportion that disagree / agree with the statement &quot;I can be honest with people on social media sites and apps about how I am feeling&quot; by Survey Year" xr:uid="{E3B7A083-DA7C-49DD-B1C1-327B5786E2A0}"/>
    <hyperlink ref="B62" location="'SM8'!A1" display="SM8 - To what extent do you agree or disagree with the following statement: &quot;I monitor the amount of likes, comments or shares I get on social media&quot;" xr:uid="{491ACF47-4393-45E2-86A9-92BE2F796652}"/>
    <hyperlink ref="B63" location="SM8a!A1" display="SM8a - Proportion that disagree / agree with the statement &quot;I monitor the amount of likes, comments or shares I get on social media&quot; by Survey Year" xr:uid="{4A34CFC6-A6FC-4F98-8594-09F5D81995D7}"/>
    <hyperlink ref="B64" location="'SM9'!A1" display="SM9 - To what extent do you agree or disagree with the following statement: &quot;The number of likes, comments or shares I get on social media has an impact on my mood&quot;" xr:uid="{5F1ABDFF-642A-4692-BD53-041317189F99}"/>
    <hyperlink ref="B65" location="SM9a!A1" display="SM9a - Proportion that disagree / agree with the statement &quot;The number of likes, comments or shares I get on social media has an impact on my mood&quot; by Survey Year" xr:uid="{A67B228C-B3A7-4F5B-9617-CEA28DBF2C30}"/>
    <hyperlink ref="B70" location="'L1'!A1" display="L1 - How often do you feel that you have no one to talk to?" xr:uid="{80D740D1-8735-4B61-897A-724E16E12F28}"/>
    <hyperlink ref="B71" location="L1a!A1" display="L1a - How often do you feel that you have no one to talk to? by Survey Year" xr:uid="{D2186D5E-4D38-43FF-8EFB-36B7B52430F6}"/>
    <hyperlink ref="B72" location="'L2'!A1" display="L2 - How often do you feel left out?" xr:uid="{AE0150D0-C7CC-4738-8C2F-32EEF0DD0FE9}"/>
    <hyperlink ref="B73" location="L2a!A1" display="L2a - How often do you feel left out? by Survey Year" xr:uid="{7CC2FDC6-7D31-4A3C-8C84-89FC153AD193}"/>
    <hyperlink ref="B74" location="'L3'!A1" display="L3 - How often do you feel alone?" xr:uid="{14D95242-66BB-457E-8A70-FE1F781A4DFF}"/>
    <hyperlink ref="B75" location="L3a!A1" display="L3a - How often do you feel alone? by Survey Year" xr:uid="{98A27593-8FD5-4724-BD6E-CD9716657C89}"/>
    <hyperlink ref="B68" location="LS!A1" display="LS - Signs of Loneliness" xr:uid="{7D7C292C-446B-4C91-A0B1-D3F7BD0769D4}"/>
    <hyperlink ref="B69" location="LSa!A1" display="LSa - Signs of Loneliness by Survey Year" xr:uid="{7CAE188A-3FB9-4DF2-A23D-C723EB6164E0}"/>
    <hyperlink ref="B76" location="'L4'!A1" display="L4 - How often do you feel lonely?" xr:uid="{FE5EB6CE-1068-40FA-B6B6-3246490A4924}"/>
    <hyperlink ref="B79" location="'BCE1'!A1" display="BCE1 - Do you have at least one parent / carer with whom you feel safe?" xr:uid="{DA10B1DC-B064-4408-BF1A-E7C41F950659}"/>
    <hyperlink ref="B80" location="'BCE2'!A1" display="BCE2 - Do you have at least one good friend?" xr:uid="{EB83A114-BFE4-4DA6-8109-2E640EE5904C}"/>
    <hyperlink ref="B81" location="'BCE3'!A1" display="BCE3 - Do you have beliefs that give you comfort?" xr:uid="{C0533888-EB32-4234-A5A0-3F47C9F298D8}"/>
    <hyperlink ref="B82" location="'BCE4'!A1" display="BCE4 - Do you like school?" xr:uid="{249CB7AF-708D-4BE3-9209-AEA3E9CC275F}"/>
    <hyperlink ref="B83" location="'BCE5'!A1" display="BCE5 - Do you have at least one teacher who cares about you?" xr:uid="{2FDC7D4E-1642-4238-A2CB-FC66E8D678CB}"/>
    <hyperlink ref="B84" location="'BCE6'!A1" display="BCE6 - Do you have good neighbours?" xr:uid="{59B50589-0F44-4543-A1BE-28D23363277F}"/>
    <hyperlink ref="B85" location="'BCE7'!A1" display="BCE7 - Is there an adult (not a parent or carer) who could offer you support or advice?" xr:uid="{51AA89F1-3927-4673-88F9-EE38B9218E29}"/>
    <hyperlink ref="B86" location="'BCE8'!A1" display="BCE8 - Do you have opportunities to have a good time?" xr:uid="{7172BBD2-E216-4BF8-B58C-91B46AE4C28E}"/>
    <hyperlink ref="B87" location="'BCE9'!A1" display="BCE9 - Do you like yourself and feel comfortable with yourself?" xr:uid="{CE922BF4-1CD0-4902-9486-A12C6D470785}"/>
    <hyperlink ref="B88" location="'BCE10'!A1" display="BCE10 - Do you have a predictable routine at home, like regular meals and a regular bedtime?" xr:uid="{91B9F970-6699-45B4-9EC4-1D88886576A3}"/>
    <hyperlink ref="B89" location="BCE!A1" display="BCE - Benevolent Childhood Experiences (BCE) Score 8 to 10" xr:uid="{8161CBAC-3C62-4629-91A5-27B2C45D92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17BED-24F6-4160-8E5E-86723A003E9A}">
  <sheetPr>
    <tabColor theme="1" tint="0.499984740745262"/>
  </sheetPr>
  <dimension ref="A1:K67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.33203125" style="1" customWidth="1"/>
  </cols>
  <sheetData>
    <row r="1" spans="1:11" ht="21" x14ac:dyDescent="0.4">
      <c r="A1" s="115" t="s">
        <v>256</v>
      </c>
      <c r="G1" s="199" t="s">
        <v>418</v>
      </c>
    </row>
    <row r="2" spans="1:11" x14ac:dyDescent="0.3">
      <c r="A2" s="249" t="s">
        <v>602</v>
      </c>
      <c r="I2"/>
      <c r="J2"/>
      <c r="K2"/>
    </row>
    <row r="3" spans="1:11" ht="18" x14ac:dyDescent="0.35">
      <c r="A3" s="114" t="s">
        <v>354</v>
      </c>
      <c r="B3" s="97"/>
      <c r="D3" s="97"/>
      <c r="I3"/>
      <c r="J3"/>
      <c r="K3"/>
    </row>
    <row r="4" spans="1:11" x14ac:dyDescent="0.3">
      <c r="A4" s="98" t="s">
        <v>1</v>
      </c>
      <c r="B4" s="118" t="s">
        <v>1</v>
      </c>
      <c r="C4" s="103"/>
      <c r="D4" s="103" t="s">
        <v>18</v>
      </c>
      <c r="E4" s="103"/>
      <c r="F4" s="103"/>
      <c r="G4" s="103"/>
      <c r="I4"/>
      <c r="J4" s="117"/>
      <c r="K4" s="117"/>
    </row>
    <row r="5" spans="1:11" x14ac:dyDescent="0.3">
      <c r="A5" s="119"/>
      <c r="B5" s="120"/>
      <c r="C5" s="105" t="s">
        <v>17</v>
      </c>
      <c r="D5" s="104" t="s">
        <v>48</v>
      </c>
      <c r="E5" s="105" t="s">
        <v>17</v>
      </c>
      <c r="F5" s="104" t="s">
        <v>49</v>
      </c>
      <c r="G5" s="105" t="s">
        <v>17</v>
      </c>
      <c r="I5"/>
      <c r="J5" s="117"/>
      <c r="K5" s="117"/>
    </row>
    <row r="6" spans="1:11" x14ac:dyDescent="0.3">
      <c r="A6" s="100" t="s">
        <v>257</v>
      </c>
      <c r="B6" s="111">
        <v>0.12713967526231881</v>
      </c>
      <c r="C6" s="109" t="str">
        <f>CONCATENATE(TEXT((B6*100)-(SQRT((((B6*100)*(100-(B6*100)))/B10))*1.96),"0.0")," to ",TEXT((B6*100)+(SQRT((((B6*100)*(100-(B6*100)))/B10))*1.96),"0.0"))</f>
        <v>11.5 to 13.9</v>
      </c>
      <c r="D6" s="111">
        <v>8.7459071097957336E-2</v>
      </c>
      <c r="E6" s="109" t="str">
        <f>CONCATENATE(TEXT((D6*100)-(SQRT((((D6*100)*(100-(D6*100)))/D10))*1.96),"0.0")," to ",TEXT((D6*100)+(SQRT((((D6*100)*(100-(D6*100)))/D10))*1.96),"0.0"))</f>
        <v>7.3 to 10.2</v>
      </c>
      <c r="F6" s="111">
        <v>0.16789635488729351</v>
      </c>
      <c r="G6" s="109" t="str">
        <f>CONCATENATE(TEXT((F6*100)-(SQRT((((F6*100)*(100-(F6*100)))/F10))*1.96),"0.0")," to ",TEXT((F6*100)+(SQRT((((F6*100)*(100-(F6*100)))/F10))*1.96),"0.0"))</f>
        <v>14.9 to 18.7</v>
      </c>
      <c r="I6"/>
      <c r="J6" s="117"/>
      <c r="K6" s="117"/>
    </row>
    <row r="7" spans="1:11" x14ac:dyDescent="0.3">
      <c r="A7" s="100" t="s">
        <v>258</v>
      </c>
      <c r="B7" s="111">
        <v>0.34085373700929078</v>
      </c>
      <c r="C7" s="110" t="str">
        <f>CONCATENATE(TEXT((B7*100)-(SQRT((((B7*100)*(100-(B7*100)))/B10))*1.96),"0.0")," to ",TEXT((B7*100)+(SQRT((((B7*100)*(100-(B7*100)))/B10))*1.96),"0.0"))</f>
        <v>32.4 to 35.8</v>
      </c>
      <c r="D7" s="111">
        <v>0.31413648858566778</v>
      </c>
      <c r="E7" s="110" t="str">
        <f>CONCATENATE(TEXT((D7*100)-(SQRT((((D7*100)*(100-(D7*100)))/D10))*1.96),"0.0")," to ",TEXT((D7*100)+(SQRT((((D7*100)*(100-(D7*100)))/D10))*1.96),"0.0"))</f>
        <v>29.1 to 33.7</v>
      </c>
      <c r="F7" s="111">
        <v>0.36829551511205499</v>
      </c>
      <c r="G7" s="110" t="str">
        <f>CONCATENATE(TEXT((F7*100)-(SQRT((((F7*100)*(100-(F7*100)))/F10))*1.96),"0.0")," to ",TEXT((F7*100)+(SQRT((((F7*100)*(100-(F7*100)))/F10))*1.96),"0.0"))</f>
        <v>34.4 to 39.3</v>
      </c>
      <c r="I7"/>
      <c r="J7" s="117"/>
      <c r="K7" s="117"/>
    </row>
    <row r="8" spans="1:11" x14ac:dyDescent="0.3">
      <c r="A8" s="100" t="s">
        <v>60</v>
      </c>
      <c r="B8" s="112">
        <v>0.53200658772839682</v>
      </c>
      <c r="C8" s="110" t="str">
        <f>CONCATENATE(TEXT((B8*100)-(SQRT((((B8*100)*(100-(B8*100)))/B10))*1.96),"0.0")," to ",TEXT((B8*100)+(SQRT((((B8*100)*(100-(B8*100)))/B10))*1.96),"0.0"))</f>
        <v>51.4 to 55.0</v>
      </c>
      <c r="D8" s="112">
        <v>0.59840444031635875</v>
      </c>
      <c r="E8" s="110" t="str">
        <f>CONCATENATE(TEXT((D8*100)-(SQRT((((D8*100)*(100-(D8*100)))/D10))*1.96),"0.0")," to ",TEXT((D8*100)+(SQRT((((D8*100)*(100-(D8*100)))/D10))*1.96),"0.0"))</f>
        <v>57.4 to 62.3</v>
      </c>
      <c r="F8" s="112">
        <v>0.46380813000064441</v>
      </c>
      <c r="G8" s="110" t="str">
        <f>CONCATENATE(TEXT((F8*100)-(SQRT((((F8*100)*(100-(F8*100)))/F10))*1.96),"0.0")," to ",TEXT((F8*100)+(SQRT((((F8*100)*(100-(F8*100)))/F10))*1.96),"0.0"))</f>
        <v>43.8 to 48.9</v>
      </c>
      <c r="I8"/>
      <c r="J8" s="96"/>
      <c r="K8" s="96"/>
    </row>
    <row r="9" spans="1:11" x14ac:dyDescent="0.3">
      <c r="A9" s="101" t="s">
        <v>38</v>
      </c>
      <c r="B9" s="113">
        <v>1</v>
      </c>
      <c r="C9" s="106"/>
      <c r="D9" s="113">
        <v>1</v>
      </c>
      <c r="E9" s="106"/>
      <c r="F9" s="113">
        <v>1</v>
      </c>
      <c r="G9" s="106"/>
    </row>
    <row r="10" spans="1:11" x14ac:dyDescent="0.3">
      <c r="A10" s="102" t="s">
        <v>603</v>
      </c>
      <c r="B10" s="108">
        <v>3014.2155100832074</v>
      </c>
      <c r="C10" s="107"/>
      <c r="D10" s="108">
        <v>1527.2695704996077</v>
      </c>
      <c r="E10" s="107"/>
      <c r="F10" s="108">
        <v>1486.9459395836332</v>
      </c>
      <c r="G10" s="107"/>
    </row>
    <row r="11" spans="1:11" x14ac:dyDescent="0.3">
      <c r="A11" s="33" t="s">
        <v>26</v>
      </c>
    </row>
    <row r="12" spans="1:11" x14ac:dyDescent="0.3">
      <c r="A12" s="34" t="s">
        <v>25</v>
      </c>
    </row>
    <row r="14" spans="1:11" ht="18" x14ac:dyDescent="0.35">
      <c r="A14" s="114" t="s">
        <v>338</v>
      </c>
      <c r="B14" s="97"/>
      <c r="D14" s="97"/>
    </row>
    <row r="15" spans="1:11" x14ac:dyDescent="0.3">
      <c r="A15" s="98" t="s">
        <v>1</v>
      </c>
      <c r="B15" s="98" t="s">
        <v>61</v>
      </c>
      <c r="C15" s="103"/>
      <c r="D15" s="103"/>
      <c r="E15" s="103"/>
      <c r="F15" s="103"/>
      <c r="G15" s="103"/>
      <c r="H15" s="103"/>
      <c r="I15" s="103"/>
      <c r="J15" s="103"/>
      <c r="K15" s="103"/>
    </row>
    <row r="16" spans="1:11" x14ac:dyDescent="0.3">
      <c r="A16" s="119"/>
      <c r="B16" s="104" t="s">
        <v>39</v>
      </c>
      <c r="C16" s="105" t="s">
        <v>17</v>
      </c>
      <c r="D16" s="104" t="s">
        <v>40</v>
      </c>
      <c r="E16" s="105" t="s">
        <v>17</v>
      </c>
      <c r="F16" s="104" t="s">
        <v>41</v>
      </c>
      <c r="G16" s="105" t="s">
        <v>17</v>
      </c>
      <c r="H16" s="104" t="s">
        <v>42</v>
      </c>
      <c r="I16" s="105" t="s">
        <v>17</v>
      </c>
      <c r="J16" s="104" t="s">
        <v>43</v>
      </c>
      <c r="K16" s="105" t="s">
        <v>17</v>
      </c>
    </row>
    <row r="17" spans="1:11" x14ac:dyDescent="0.3">
      <c r="A17" s="100" t="s">
        <v>257</v>
      </c>
      <c r="B17" s="111">
        <v>8.1148709119243906E-2</v>
      </c>
      <c r="C17" s="109" t="str">
        <f>CONCATENATE(TEXT((B17*100)-(SQRT((((B17*100)*(100-(B17*100)))/B21))*1.96),"0.0")," to ",TEXT((B17*100)+(SQRT((((B17*100)*(100-(B17*100)))/B21))*1.96),"0.0"))</f>
        <v>5.9 to 10.3</v>
      </c>
      <c r="D17" s="111">
        <v>0.12331947707765431</v>
      </c>
      <c r="E17" s="109" t="str">
        <f>CONCATENATE(TEXT((D17*100)-(SQRT((((D17*100)*(100-(D17*100)))/D21))*1.96),"0.0")," to ",TEXT((D17*100)+(SQRT((((D17*100)*(100-(D17*100)))/D21))*1.96),"0.0"))</f>
        <v>9.7 to 15.0</v>
      </c>
      <c r="F17" s="111">
        <v>0.11940672299924819</v>
      </c>
      <c r="G17" s="109" t="str">
        <f>CONCATENATE(TEXT((F17*100)-(SQRT((((F17*100)*(100-(F17*100)))/F21))*1.96),"0.0")," to ",TEXT((F17*100)+(SQRT((((F17*100)*(100-(F17*100)))/F21))*1.96),"0.0"))</f>
        <v>9.4 to 14.5</v>
      </c>
      <c r="H17" s="111">
        <v>0.14656834105656491</v>
      </c>
      <c r="I17" s="109" t="str">
        <f>CONCATENATE(TEXT((H17*100)-(SQRT((((H17*100)*(100-(H17*100)))/H21))*1.96),"0.0")," to ",TEXT((H17*100)+(SQRT((((H17*100)*(100-(H17*100)))/H21))*1.96),"0.0"))</f>
        <v>11.9 to 17.4</v>
      </c>
      <c r="J17" s="111">
        <v>0.16394155785132208</v>
      </c>
      <c r="K17" s="109" t="str">
        <f>CONCATENATE(TEXT((J17*100)-(SQRT((((J17*100)*(100-(J17*100)))/J21))*1.96),"0.0")," to ",TEXT((J17*100)+(SQRT((((J17*100)*(100-(J17*100)))/J21))*1.96),"0.0"))</f>
        <v>13.4 to 19.4</v>
      </c>
    </row>
    <row r="18" spans="1:11" x14ac:dyDescent="0.3">
      <c r="A18" s="100" t="s">
        <v>258</v>
      </c>
      <c r="B18" s="111">
        <v>0.2651598426113157</v>
      </c>
      <c r="C18" s="110" t="str">
        <f>CONCATENATE(TEXT((B18*100)-(SQRT((((B18*100)*(100-(B18*100)))/B21))*1.96),"0.0")," to ",TEXT((B18*100)+(SQRT((((B18*100)*(100-(B18*100)))/B21))*1.96),"0.0"))</f>
        <v>23.0 to 30.1</v>
      </c>
      <c r="D18" s="111">
        <v>0.33332658010753424</v>
      </c>
      <c r="E18" s="110" t="str">
        <f>CONCATENATE(TEXT((D18*100)-(SQRT((((D18*100)*(100-(D18*100)))/D21))*1.96),"0.0")," to ",TEXT((D18*100)+(SQRT((((D18*100)*(100-(D18*100)))/D21))*1.96),"0.0"))</f>
        <v>29.5 to 37.1</v>
      </c>
      <c r="F18" s="111">
        <v>0.34971850500769508</v>
      </c>
      <c r="G18" s="110" t="str">
        <f>CONCATENATE(TEXT((F18*100)-(SQRT((((F18*100)*(100-(F18*100)))/F21))*1.96),"0.0")," to ",TEXT((F18*100)+(SQRT((((F18*100)*(100-(F18*100)))/F21))*1.96),"0.0"))</f>
        <v>31.2 to 38.8</v>
      </c>
      <c r="H18" s="111">
        <v>0.38080359887206039</v>
      </c>
      <c r="I18" s="110" t="str">
        <f>CONCATENATE(TEXT((H18*100)-(SQRT((((H18*100)*(100-(H18*100)))/H21))*1.96),"0.0")," to ",TEXT((H18*100)+(SQRT((((H18*100)*(100-(H18*100)))/H21))*1.96),"0.0"))</f>
        <v>34.2 to 41.9</v>
      </c>
      <c r="J18" s="111">
        <v>0.37257065687233853</v>
      </c>
      <c r="K18" s="110" t="str">
        <f>CONCATENATE(TEXT((J18*100)-(SQRT((((J18*100)*(100-(J18*100)))/J21))*1.96),"0.0")," to ",TEXT((J18*100)+(SQRT((((J18*100)*(100-(J18*100)))/J21))*1.96),"0.0"))</f>
        <v>33.4 to 41.1</v>
      </c>
    </row>
    <row r="19" spans="1:11" x14ac:dyDescent="0.3">
      <c r="A19" s="100" t="s">
        <v>60</v>
      </c>
      <c r="B19" s="112">
        <v>0.65369144826944625</v>
      </c>
      <c r="C19" s="110" t="str">
        <f t="shared" ref="C19" si="0">CONCATENATE(TEXT((B19*100)-(SQRT((((B19*100)*(100-(B19*100)))/B21))*1.96),"0.0")," to ",TEXT((B19*100)+(SQRT((((B19*100)*(100-(B19*100)))/B21))*1.96),"0.0"))</f>
        <v>61.5 to 69.2</v>
      </c>
      <c r="D19" s="112">
        <v>0.54335394281480742</v>
      </c>
      <c r="E19" s="110" t="str">
        <f t="shared" ref="E19:K19" si="1">CONCATENATE(TEXT((D19*100)-(SQRT((((D19*100)*(100-(D19*100)))/D21))*1.96),"0.0")," to ",TEXT((D19*100)+(SQRT((((D19*100)*(100-(D19*100)))/D21))*1.96),"0.0"))</f>
        <v>50.3 to 58.3</v>
      </c>
      <c r="F19" s="112">
        <v>0.53087477199305599</v>
      </c>
      <c r="G19" s="110" t="str">
        <f t="shared" si="1"/>
        <v>49.1 to 57.0</v>
      </c>
      <c r="H19" s="112">
        <v>0.47262806007137714</v>
      </c>
      <c r="I19" s="110" t="str">
        <f t="shared" si="1"/>
        <v>43.3 to 51.2</v>
      </c>
      <c r="J19" s="112">
        <v>0.46348778527634216</v>
      </c>
      <c r="K19" s="110" t="str">
        <f t="shared" si="1"/>
        <v>42.4 to 50.3</v>
      </c>
    </row>
    <row r="20" spans="1:11" x14ac:dyDescent="0.3">
      <c r="A20" s="101" t="s">
        <v>38</v>
      </c>
      <c r="B20" s="113">
        <v>1</v>
      </c>
      <c r="C20" s="106"/>
      <c r="D20" s="113">
        <v>1</v>
      </c>
      <c r="E20" s="106"/>
      <c r="F20" s="113">
        <v>1</v>
      </c>
      <c r="G20" s="106"/>
      <c r="H20" s="113">
        <v>1</v>
      </c>
      <c r="I20" s="106"/>
      <c r="J20" s="113">
        <v>1</v>
      </c>
      <c r="K20" s="106"/>
    </row>
    <row r="21" spans="1:11" x14ac:dyDescent="0.3">
      <c r="A21" s="102" t="s">
        <v>603</v>
      </c>
      <c r="B21" s="108">
        <v>590.27758777875488</v>
      </c>
      <c r="C21" s="107"/>
      <c r="D21" s="108">
        <v>594.17699214083314</v>
      </c>
      <c r="E21" s="107"/>
      <c r="F21" s="108">
        <v>610.87339702417739</v>
      </c>
      <c r="G21" s="107"/>
      <c r="H21" s="108">
        <v>616.82247859627432</v>
      </c>
      <c r="I21" s="107"/>
      <c r="J21" s="108">
        <v>602.06505454316084</v>
      </c>
      <c r="K21" s="107"/>
    </row>
    <row r="22" spans="1:11" x14ac:dyDescent="0.3">
      <c r="A22" s="33" t="s">
        <v>26</v>
      </c>
    </row>
    <row r="23" spans="1:11" x14ac:dyDescent="0.3">
      <c r="A23" s="34" t="s">
        <v>25</v>
      </c>
    </row>
    <row r="25" spans="1:11" ht="18" x14ac:dyDescent="0.35">
      <c r="A25" s="114" t="s">
        <v>341</v>
      </c>
      <c r="B25" s="97"/>
      <c r="D25" s="97"/>
    </row>
    <row r="26" spans="1:11" x14ac:dyDescent="0.3">
      <c r="A26" s="98" t="s">
        <v>1</v>
      </c>
      <c r="B26" s="98" t="s">
        <v>54</v>
      </c>
      <c r="C26" s="103"/>
      <c r="D26" s="103"/>
      <c r="E26" s="103"/>
      <c r="F26" s="103"/>
      <c r="G26" s="103"/>
      <c r="H26" s="103"/>
      <c r="I26" s="103"/>
      <c r="J26" s="103"/>
      <c r="K26" s="103"/>
    </row>
    <row r="27" spans="1:11" x14ac:dyDescent="0.3">
      <c r="A27" s="119"/>
      <c r="B27" s="104" t="s">
        <v>9</v>
      </c>
      <c r="C27" s="105" t="s">
        <v>17</v>
      </c>
      <c r="D27" s="104" t="s">
        <v>10</v>
      </c>
      <c r="E27" s="105" t="s">
        <v>17</v>
      </c>
      <c r="F27" s="104" t="s">
        <v>11</v>
      </c>
      <c r="G27" s="105" t="s">
        <v>17</v>
      </c>
      <c r="H27" s="104" t="s">
        <v>12</v>
      </c>
      <c r="I27" s="105" t="s">
        <v>17</v>
      </c>
      <c r="J27" s="104" t="s">
        <v>13</v>
      </c>
      <c r="K27" s="105" t="s">
        <v>17</v>
      </c>
    </row>
    <row r="28" spans="1:11" x14ac:dyDescent="0.3">
      <c r="A28" s="100" t="s">
        <v>257</v>
      </c>
      <c r="B28" s="111">
        <v>0.15252148755774095</v>
      </c>
      <c r="C28" s="109" t="str">
        <f>CONCATENATE(TEXT((B28*100)-(SQRT((((B28*100)*(100-(B28*100)))/B32))*1.96),"0.0")," to ",TEXT((B28*100)+(SQRT((((B28*100)*(100-(B28*100)))/B32))*1.96),"0.0"))</f>
        <v>12.1 to 18.4</v>
      </c>
      <c r="D28" s="111">
        <v>0.13011116104860362</v>
      </c>
      <c r="E28" s="109" t="str">
        <f>CONCATENATE(TEXT((D28*100)-(SQRT((((D28*100)*(100-(D28*100)))/D32))*1.96),"0.0")," to ",TEXT((D28*100)+(SQRT((((D28*100)*(100-(D28*100)))/D32))*1.96),"0.0"))</f>
        <v>10.5 to 15.5</v>
      </c>
      <c r="F28" s="111">
        <v>0.10003709623013241</v>
      </c>
      <c r="G28" s="109" t="str">
        <f>CONCATENATE(TEXT((F28*100)-(SQRT((((F28*100)*(100-(F28*100)))/F32))*1.96),"0.0")," to ",TEXT((F28*100)+(SQRT((((F28*100)*(100-(F28*100)))/F32))*1.96),"0.0"))</f>
        <v>7.9 to 12.1</v>
      </c>
      <c r="H28" s="111">
        <v>0.13279148929281945</v>
      </c>
      <c r="I28" s="109" t="str">
        <f>CONCATENATE(TEXT((H28*100)-(SQRT((((H28*100)*(100-(H28*100)))/H32))*1.96),"0.0")," to ",TEXT((H28*100)+(SQRT((((H28*100)*(100-(H28*100)))/H32))*1.96),"0.0"))</f>
        <v>10.7 to 15.8</v>
      </c>
      <c r="J28" s="111">
        <v>0.13312939386256911</v>
      </c>
      <c r="K28" s="109" t="str">
        <f>CONCATENATE(TEXT((J28*100)-(SQRT((((J28*100)*(100-(J28*100)))/J32))*1.96),"0.0")," to ",TEXT((J28*100)+(SQRT((((J28*100)*(100-(J28*100)))/J32))*1.96),"0.0"))</f>
        <v>9.8 to 16.8</v>
      </c>
    </row>
    <row r="29" spans="1:11" x14ac:dyDescent="0.3">
      <c r="A29" s="100" t="s">
        <v>258</v>
      </c>
      <c r="B29" s="111">
        <v>0.33424082084872336</v>
      </c>
      <c r="C29" s="110" t="str">
        <f>CONCATENATE(TEXT((B29*100)-(SQRT((((B29*100)*(100-(B29*100)))/B32))*1.96),"0.0")," to ",TEXT((B29*100)+(SQRT((((B29*100)*(100-(B29*100)))/B32))*1.96),"0.0"))</f>
        <v>29.3 to 37.5</v>
      </c>
      <c r="D29" s="111">
        <v>0.30300821439132947</v>
      </c>
      <c r="E29" s="110" t="str">
        <f>CONCATENATE(TEXT((D29*100)-(SQRT((((D29*100)*(100-(D29*100)))/D32))*1.96),"0.0")," to ",TEXT((D29*100)+(SQRT((((D29*100)*(100-(D29*100)))/D32))*1.96),"0.0"))</f>
        <v>26.9 to 33.7</v>
      </c>
      <c r="F29" s="111">
        <v>0.33927933006427563</v>
      </c>
      <c r="G29" s="110" t="str">
        <f>CONCATENATE(TEXT((F29*100)-(SQRT((((F29*100)*(100-(F29*100)))/F32))*1.96),"0.0")," to ",TEXT((F29*100)+(SQRT((((F29*100)*(100-(F29*100)))/F32))*1.96),"0.0"))</f>
        <v>30.5 to 37.3</v>
      </c>
      <c r="H29" s="111">
        <v>0.35552016943882669</v>
      </c>
      <c r="I29" s="110" t="str">
        <f>CONCATENATE(TEXT((H29*100)-(SQRT((((H29*100)*(100-(H29*100)))/H32))*1.96),"0.0")," to ",TEXT((H29*100)+(SQRT((((H29*100)*(100-(H29*100)))/H32))*1.96),"0.0"))</f>
        <v>32.0 to 39.1</v>
      </c>
      <c r="J29" s="111">
        <v>0.3966715345807531</v>
      </c>
      <c r="K29" s="110" t="str">
        <f>CONCATENATE(TEXT((J29*100)-(SQRT((((J29*100)*(100-(J29*100)))/J32))*1.96),"0.0")," to ",TEXT((J29*100)+(SQRT((((J29*100)*(100-(J29*100)))/J32))*1.96),"0.0"))</f>
        <v>34.6 to 44.7</v>
      </c>
    </row>
    <row r="30" spans="1:11" x14ac:dyDescent="0.3">
      <c r="A30" s="100" t="s">
        <v>60</v>
      </c>
      <c r="B30" s="112">
        <v>0.51323769159353927</v>
      </c>
      <c r="C30" s="110" t="str">
        <f t="shared" ref="C30" si="2">CONCATENATE(TEXT((B30*100)-(SQRT((((B30*100)*(100-(B30*100)))/B32))*1.96),"0.0")," to ",TEXT((B30*100)+(SQRT((((B30*100)*(100-(B30*100)))/B32))*1.96),"0.0"))</f>
        <v>47.0 to 55.7</v>
      </c>
      <c r="D30" s="112">
        <v>0.56688062456006671</v>
      </c>
      <c r="E30" s="110" t="str">
        <f t="shared" ref="E30:K30" si="3">CONCATENATE(TEXT((D30*100)-(SQRT((((D30*100)*(100-(D30*100)))/D32))*1.96),"0.0")," to ",TEXT((D30*100)+(SQRT((((D30*100)*(100-(D30*100)))/D32))*1.96),"0.0"))</f>
        <v>53.0 to 60.3</v>
      </c>
      <c r="F30" s="112">
        <v>0.56068357370559263</v>
      </c>
      <c r="G30" s="110" t="str">
        <f t="shared" si="3"/>
        <v>52.5 to 59.6</v>
      </c>
      <c r="H30" s="112">
        <v>0.51168834126835305</v>
      </c>
      <c r="I30" s="110" t="str">
        <f t="shared" si="3"/>
        <v>47.4 to 54.9</v>
      </c>
      <c r="J30" s="112">
        <v>0.47019907155668206</v>
      </c>
      <c r="K30" s="110" t="str">
        <f t="shared" si="3"/>
        <v>41.9 to 52.2</v>
      </c>
    </row>
    <row r="31" spans="1:11" x14ac:dyDescent="0.3">
      <c r="A31" s="101" t="s">
        <v>38</v>
      </c>
      <c r="B31" s="113">
        <v>1</v>
      </c>
      <c r="C31" s="106"/>
      <c r="D31" s="113">
        <v>1</v>
      </c>
      <c r="E31" s="106"/>
      <c r="F31" s="113">
        <v>1</v>
      </c>
      <c r="G31" s="106"/>
      <c r="H31" s="113">
        <v>1</v>
      </c>
      <c r="I31" s="106"/>
      <c r="J31" s="113">
        <v>1</v>
      </c>
      <c r="K31" s="106"/>
    </row>
    <row r="32" spans="1:11" x14ac:dyDescent="0.3">
      <c r="A32" s="102" t="s">
        <v>603</v>
      </c>
      <c r="B32" s="108">
        <v>503.89443367748248</v>
      </c>
      <c r="C32" s="107"/>
      <c r="D32" s="108">
        <v>712.0424197233358</v>
      </c>
      <c r="E32" s="107"/>
      <c r="F32" s="108">
        <v>754.19688490931526</v>
      </c>
      <c r="G32" s="107"/>
      <c r="H32" s="108">
        <v>681.78827384771739</v>
      </c>
      <c r="I32" s="107"/>
      <c r="J32" s="108">
        <v>358.62583443095906</v>
      </c>
      <c r="K32" s="107"/>
    </row>
    <row r="33" spans="1:11" x14ac:dyDescent="0.3">
      <c r="A33" s="33" t="s">
        <v>26</v>
      </c>
    </row>
    <row r="34" spans="1:11" x14ac:dyDescent="0.3">
      <c r="A34" s="34" t="s">
        <v>25</v>
      </c>
    </row>
    <row r="36" spans="1:11" ht="18" x14ac:dyDescent="0.35">
      <c r="A36" s="114" t="s">
        <v>344</v>
      </c>
      <c r="B36" s="97"/>
      <c r="D36" s="97"/>
    </row>
    <row r="37" spans="1:11" x14ac:dyDescent="0.3">
      <c r="A37" s="98" t="s">
        <v>1</v>
      </c>
      <c r="B37" s="98" t="s">
        <v>58</v>
      </c>
      <c r="C37" s="103"/>
      <c r="D37" s="103"/>
      <c r="E37" s="103"/>
      <c r="G37"/>
      <c r="H37"/>
      <c r="I37"/>
      <c r="J37"/>
      <c r="K37"/>
    </row>
    <row r="38" spans="1:11" x14ac:dyDescent="0.3">
      <c r="A38" s="119"/>
      <c r="B38" s="104" t="s">
        <v>14</v>
      </c>
      <c r="C38" s="105" t="s">
        <v>17</v>
      </c>
      <c r="D38" s="104" t="s">
        <v>15</v>
      </c>
      <c r="E38" s="105" t="s">
        <v>17</v>
      </c>
      <c r="G38"/>
      <c r="H38"/>
      <c r="I38"/>
      <c r="J38"/>
    </row>
    <row r="39" spans="1:11" x14ac:dyDescent="0.3">
      <c r="A39" s="100" t="s">
        <v>257</v>
      </c>
      <c r="B39" s="111">
        <v>0.14415722466669148</v>
      </c>
      <c r="C39" s="109" t="str">
        <f>CONCATENATE(TEXT((B39*100)-(SQRT((((B39*100)*(100-(B39*100)))/B43))*1.96),"0.0")," to ",TEXT((B39*100)+(SQRT((((B39*100)*(100-(B39*100)))/B43))*1.96),"0.0"))</f>
        <v>12.7 to 16.1</v>
      </c>
      <c r="D39" s="111">
        <v>0.10634793252711998</v>
      </c>
      <c r="E39" s="109" t="str">
        <f>CONCATENATE(TEXT((D39*100)-(SQRT((((D39*100)*(100-(D39*100)))/D43))*1.96),"0.0")," to ",TEXT((D39*100)+(SQRT((((D39*100)*(100-(D39*100)))/D43))*1.96),"0.0"))</f>
        <v>9.0 to 12.3</v>
      </c>
      <c r="G39"/>
      <c r="H39"/>
      <c r="I39"/>
      <c r="J39"/>
    </row>
    <row r="40" spans="1:11" x14ac:dyDescent="0.3">
      <c r="A40" s="100" t="s">
        <v>258</v>
      </c>
      <c r="B40" s="111">
        <v>0.36640618663495095</v>
      </c>
      <c r="C40" s="110" t="str">
        <f>CONCATENATE(TEXT((B40*100)-(SQRT((((B40*100)*(100-(B40*100)))/B43))*1.96),"0.0")," to ",TEXT((B40*100)+(SQRT((((B40*100)*(100-(B40*100)))/B43))*1.96),"0.0"))</f>
        <v>34.3 to 39.0</v>
      </c>
      <c r="D40" s="111">
        <v>0.30803269897735841</v>
      </c>
      <c r="E40" s="110" t="str">
        <f>CONCATENATE(TEXT((D40*100)-(SQRT((((D40*100)*(100-(D40*100)))/D43))*1.96),"0.0")," to ",TEXT((D40*100)+(SQRT((((D40*100)*(100-(D40*100)))/D43))*1.96),"0.0"))</f>
        <v>28.3 to 33.3</v>
      </c>
      <c r="G40" s="117"/>
      <c r="H40" s="117"/>
      <c r="I40" s="117"/>
      <c r="J40" s="117"/>
    </row>
    <row r="41" spans="1:11" x14ac:dyDescent="0.3">
      <c r="A41" s="100" t="s">
        <v>60</v>
      </c>
      <c r="B41" s="112">
        <v>0.48943658869834716</v>
      </c>
      <c r="C41" s="110" t="str">
        <f t="shared" ref="C41" si="4">CONCATENATE(TEXT((B41*100)-(SQRT((((B41*100)*(100-(B41*100)))/B43))*1.96),"0.0")," to ",TEXT((B41*100)+(SQRT((((B41*100)*(100-(B41*100)))/B43))*1.96),"0.0"))</f>
        <v>46.5 to 51.3</v>
      </c>
      <c r="D41" s="112">
        <v>0.58561936849551288</v>
      </c>
      <c r="E41" s="110" t="str">
        <f t="shared" ref="E41" si="5">CONCATENATE(TEXT((D41*100)-(SQRT((((D41*100)*(100-(D41*100)))/D43))*1.96),"0.0")," to ",TEXT((D41*100)+(SQRT((((D41*100)*(100-(D41*100)))/D43))*1.96),"0.0"))</f>
        <v>55.9 to 61.2</v>
      </c>
      <c r="G41" s="117"/>
      <c r="H41" s="117"/>
      <c r="I41" s="117"/>
      <c r="J41" s="117"/>
    </row>
    <row r="42" spans="1:11" x14ac:dyDescent="0.3">
      <c r="A42" s="101" t="s">
        <v>38</v>
      </c>
      <c r="B42" s="113">
        <v>1</v>
      </c>
      <c r="C42" s="106"/>
      <c r="D42" s="113">
        <v>1</v>
      </c>
      <c r="E42" s="106"/>
      <c r="G42" s="117"/>
      <c r="H42" s="117"/>
      <c r="I42" s="117"/>
      <c r="J42" s="117"/>
    </row>
    <row r="43" spans="1:11" x14ac:dyDescent="0.3">
      <c r="A43" s="102" t="s">
        <v>603</v>
      </c>
      <c r="B43" s="108">
        <v>1667.8662385728369</v>
      </c>
      <c r="C43" s="107"/>
      <c r="D43" s="108">
        <v>1342.6816080160088</v>
      </c>
      <c r="E43" s="107"/>
      <c r="G43" s="117"/>
      <c r="H43" s="117"/>
      <c r="I43" s="117"/>
      <c r="J43" s="117"/>
    </row>
    <row r="44" spans="1:11" x14ac:dyDescent="0.3">
      <c r="A44" s="33" t="s">
        <v>26</v>
      </c>
      <c r="G44" s="96"/>
      <c r="H44" s="96"/>
      <c r="I44" s="96"/>
      <c r="J44" s="96"/>
    </row>
    <row r="45" spans="1:11" x14ac:dyDescent="0.3">
      <c r="A45" s="34" t="s">
        <v>25</v>
      </c>
    </row>
    <row r="47" spans="1:11" ht="18" x14ac:dyDescent="0.35">
      <c r="A47" s="114" t="s">
        <v>348</v>
      </c>
      <c r="B47" s="97"/>
      <c r="D47" s="97"/>
    </row>
    <row r="48" spans="1:11" x14ac:dyDescent="0.3">
      <c r="A48" s="98" t="s">
        <v>1</v>
      </c>
      <c r="B48" s="98" t="s">
        <v>59</v>
      </c>
      <c r="C48" s="103"/>
      <c r="D48" s="103"/>
      <c r="E48" s="103"/>
    </row>
    <row r="49" spans="1:10" x14ac:dyDescent="0.3">
      <c r="A49" s="119"/>
      <c r="B49" s="104" t="s">
        <v>23</v>
      </c>
      <c r="C49" s="105" t="s">
        <v>17</v>
      </c>
      <c r="D49" s="104" t="s">
        <v>60</v>
      </c>
      <c r="E49" s="105" t="s">
        <v>17</v>
      </c>
    </row>
    <row r="50" spans="1:10" x14ac:dyDescent="0.3">
      <c r="A50" s="100" t="s">
        <v>257</v>
      </c>
      <c r="B50" s="111">
        <v>0.14809540141055322</v>
      </c>
      <c r="C50" s="109" t="str">
        <f>CONCATENATE(TEXT((B50*100)-(SQRT((((B50*100)*(100-(B50*100)))/B54))*1.96),"0.0")," to ",TEXT((B50*100)+(SQRT((((B50*100)*(100-(B50*100)))/B54))*1.96),"0.0"))</f>
        <v>12.2 to 17.4</v>
      </c>
      <c r="D50" s="111">
        <v>0.12078297123057419</v>
      </c>
      <c r="E50" s="109" t="str">
        <f>CONCATENATE(TEXT((D50*100)-(SQRT((((D50*100)*(100-(D50*100)))/D54))*1.96),"0.0")," to ",TEXT((D50*100)+(SQRT((((D50*100)*(100-(D50*100)))/D54))*1.96),"0.0"))</f>
        <v>10.8 to 13.4</v>
      </c>
      <c r="G50"/>
      <c r="H50"/>
      <c r="I50"/>
      <c r="J50"/>
    </row>
    <row r="51" spans="1:10" x14ac:dyDescent="0.3">
      <c r="A51" s="100" t="s">
        <v>258</v>
      </c>
      <c r="B51" s="111">
        <v>0.36434990685438939</v>
      </c>
      <c r="C51" s="110" t="str">
        <f>CONCATENATE(TEXT((B51*100)-(SQRT((((B51*100)*(100-(B51*100)))/B54))*1.96),"0.0")," to ",TEXT((B51*100)+(SQRT((((B51*100)*(100-(B51*100)))/B54))*1.96),"0.0"))</f>
        <v>32.9 to 40.0</v>
      </c>
      <c r="D51" s="111">
        <v>0.3337264155064032</v>
      </c>
      <c r="E51" s="110" t="str">
        <f>CONCATENATE(TEXT((D51*100)-(SQRT((((D51*100)*(100-(D51*100)))/D54))*1.96),"0.0")," to ",TEXT((D51*100)+(SQRT((((D51*100)*(100-(D51*100)))/D54))*1.96),"0.0"))</f>
        <v>31.5 to 35.3</v>
      </c>
      <c r="G51"/>
      <c r="H51"/>
      <c r="I51"/>
      <c r="J51"/>
    </row>
    <row r="52" spans="1:10" x14ac:dyDescent="0.3">
      <c r="A52" s="100" t="s">
        <v>60</v>
      </c>
      <c r="B52" s="112">
        <v>0.48755469173505617</v>
      </c>
      <c r="C52" s="110" t="str">
        <f t="shared" ref="C52" si="6">CONCATENATE(TEXT((B52*100)-(SQRT((((B52*100)*(100-(B52*100)))/B54))*1.96),"0.0")," to ",TEXT((B52*100)+(SQRT((((B52*100)*(100-(B52*100)))/B54))*1.96),"0.0"))</f>
        <v>45.1 to 52.5</v>
      </c>
      <c r="D52" s="112">
        <v>0.54549061326302495</v>
      </c>
      <c r="E52" s="110" t="str">
        <f t="shared" ref="E52" si="7">CONCATENATE(TEXT((D52*100)-(SQRT((((D52*100)*(100-(D52*100)))/D54))*1.96),"0.0")," to ",TEXT((D52*100)+(SQRT((((D52*100)*(100-(D52*100)))/D54))*1.96),"0.0"))</f>
        <v>52.5 to 56.6</v>
      </c>
      <c r="G52" s="117"/>
      <c r="H52" s="117"/>
      <c r="I52" s="117"/>
      <c r="J52" s="117"/>
    </row>
    <row r="53" spans="1:10" x14ac:dyDescent="0.3">
      <c r="A53" s="101" t="s">
        <v>38</v>
      </c>
      <c r="B53" s="113">
        <v>1</v>
      </c>
      <c r="C53" s="106"/>
      <c r="D53" s="113">
        <v>1</v>
      </c>
      <c r="E53" s="106"/>
      <c r="G53" s="117"/>
      <c r="H53" s="117"/>
      <c r="I53" s="117"/>
      <c r="J53" s="117"/>
    </row>
    <row r="54" spans="1:10" x14ac:dyDescent="0.3">
      <c r="A54" s="102" t="s">
        <v>603</v>
      </c>
      <c r="B54" s="108">
        <v>701.52951455560458</v>
      </c>
      <c r="C54" s="107"/>
      <c r="D54" s="108">
        <v>2312.685995527605</v>
      </c>
      <c r="E54" s="107"/>
      <c r="G54" s="117"/>
      <c r="H54" s="117"/>
      <c r="I54" s="117"/>
      <c r="J54" s="117"/>
    </row>
    <row r="55" spans="1:10" x14ac:dyDescent="0.3">
      <c r="A55" s="33" t="s">
        <v>26</v>
      </c>
      <c r="G55" s="117"/>
      <c r="H55" s="117"/>
      <c r="I55" s="117"/>
      <c r="J55" s="117"/>
    </row>
    <row r="56" spans="1:10" x14ac:dyDescent="0.3">
      <c r="A56" s="34" t="s">
        <v>25</v>
      </c>
      <c r="G56" s="96"/>
      <c r="H56" s="96"/>
      <c r="I56" s="96"/>
      <c r="J56" s="96"/>
    </row>
    <row r="57" spans="1:10" x14ac:dyDescent="0.3">
      <c r="H57"/>
      <c r="I57"/>
      <c r="J57"/>
    </row>
    <row r="58" spans="1:10" ht="18" x14ac:dyDescent="0.35">
      <c r="A58" s="114" t="s">
        <v>351</v>
      </c>
      <c r="B58" s="97"/>
      <c r="D58" s="97"/>
      <c r="H58"/>
      <c r="I58"/>
      <c r="J58"/>
    </row>
    <row r="59" spans="1:10" x14ac:dyDescent="0.3">
      <c r="A59" s="98" t="s">
        <v>1</v>
      </c>
      <c r="B59" s="98" t="s">
        <v>62</v>
      </c>
      <c r="C59" s="103"/>
      <c r="D59" s="103"/>
      <c r="E59" s="103"/>
    </row>
    <row r="60" spans="1:10" x14ac:dyDescent="0.3">
      <c r="A60" s="119"/>
      <c r="B60" s="104" t="s">
        <v>23</v>
      </c>
      <c r="C60" s="105" t="s">
        <v>17</v>
      </c>
      <c r="D60" s="104" t="s">
        <v>60</v>
      </c>
      <c r="E60" s="105" t="s">
        <v>17</v>
      </c>
    </row>
    <row r="61" spans="1:10" x14ac:dyDescent="0.3">
      <c r="A61" s="100" t="s">
        <v>257</v>
      </c>
      <c r="B61" s="111">
        <v>0.14865077838329241</v>
      </c>
      <c r="C61" s="109" t="str">
        <f>CONCATENATE(TEXT((B61*100)-(SQRT((((B61*100)*(100-(B61*100)))/B65))*1.96),"0.0")," to ",TEXT((B61*100)+(SQRT((((B61*100)*(100-(B61*100)))/B65))*1.96),"0.0"))</f>
        <v>12.0 to 17.8</v>
      </c>
      <c r="D61" s="111">
        <v>0.12208460440642495</v>
      </c>
      <c r="E61" s="109" t="str">
        <f>CONCATENATE(TEXT((D61*100)-(SQRT((((D61*100)*(100-(D61*100)))/D65))*1.96),"0.0")," to ",TEXT((D61*100)+(SQRT((((D61*100)*(100-(D61*100)))/D65))*1.96),"0.0"))</f>
        <v>10.9 to 13.5</v>
      </c>
    </row>
    <row r="62" spans="1:10" x14ac:dyDescent="0.3">
      <c r="A62" s="100" t="s">
        <v>258</v>
      </c>
      <c r="B62" s="111">
        <v>0.32016949299621361</v>
      </c>
      <c r="C62" s="110" t="str">
        <f>CONCATENATE(TEXT((B62*100)-(SQRT((((B62*100)*(100-(B62*100)))/B65))*1.96),"0.0")," to ",TEXT((B62*100)+(SQRT((((B62*100)*(100-(B62*100)))/B65))*1.96),"0.0"))</f>
        <v>28.2 to 35.8</v>
      </c>
      <c r="D62" s="111">
        <v>0.34571449745001376</v>
      </c>
      <c r="E62" s="110" t="str">
        <f>CONCATENATE(TEXT((D62*100)-(SQRT((((D62*100)*(100-(D62*100)))/D65))*1.96),"0.0")," to ",TEXT((D62*100)+(SQRT((((D62*100)*(100-(D62*100)))/D65))*1.96),"0.0"))</f>
        <v>32.7 to 36.5</v>
      </c>
    </row>
    <row r="63" spans="1:10" x14ac:dyDescent="0.3">
      <c r="A63" s="100" t="s">
        <v>60</v>
      </c>
      <c r="B63" s="112">
        <v>0.53117972862049545</v>
      </c>
      <c r="C63" s="110" t="str">
        <f t="shared" ref="C63" si="8">CONCATENATE(TEXT((B63*100)-(SQRT((((B63*100)*(100-(B63*100)))/B65))*1.96),"0.0")," to ",TEXT((B63*100)+(SQRT((((B63*100)*(100-(B63*100)))/B65))*1.96),"0.0"))</f>
        <v>49.0 to 57.2</v>
      </c>
      <c r="D63" s="112">
        <v>0.53220089814356941</v>
      </c>
      <c r="E63" s="110" t="str">
        <f t="shared" ref="E63" si="9">CONCATENATE(TEXT((D63*100)-(SQRT((((D63*100)*(100-(D63*100)))/D65))*1.96),"0.0")," to ",TEXT((D63*100)+(SQRT((((D63*100)*(100-(D63*100)))/D65))*1.96),"0.0"))</f>
        <v>51.2 to 55.2</v>
      </c>
    </row>
    <row r="64" spans="1:10" x14ac:dyDescent="0.3">
      <c r="A64" s="101" t="s">
        <v>38</v>
      </c>
      <c r="B64" s="113">
        <v>1</v>
      </c>
      <c r="C64" s="106"/>
      <c r="D64" s="113">
        <v>1</v>
      </c>
      <c r="E64" s="106"/>
    </row>
    <row r="65" spans="1:5" x14ac:dyDescent="0.3">
      <c r="A65" s="102" t="s">
        <v>603</v>
      </c>
      <c r="B65" s="108">
        <v>573.55165225053656</v>
      </c>
      <c r="C65" s="107"/>
      <c r="D65" s="108">
        <v>2440.6638578326601</v>
      </c>
      <c r="E65" s="107"/>
    </row>
    <row r="66" spans="1:5" x14ac:dyDescent="0.3">
      <c r="A66" s="33" t="s">
        <v>26</v>
      </c>
    </row>
    <row r="67" spans="1:5" x14ac:dyDescent="0.3">
      <c r="A67" s="34" t="s">
        <v>25</v>
      </c>
    </row>
  </sheetData>
  <hyperlinks>
    <hyperlink ref="G1" location="Contents!A1" display="Back to Contents" xr:uid="{A60BAA5D-BE79-4396-8DF0-7040D056F6A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8005-8116-4692-BCE4-84E4FD4B8E17}">
  <sheetPr>
    <tabColor theme="1" tint="0.499984740745262"/>
  </sheetPr>
  <dimension ref="A1:M62"/>
  <sheetViews>
    <sheetView workbookViewId="0"/>
  </sheetViews>
  <sheetFormatPr defaultRowHeight="14.4" x14ac:dyDescent="0.3"/>
  <cols>
    <col min="1" max="1" width="12.5546875" bestFit="1" customWidth="1"/>
    <col min="2" max="2" width="15.5546875" bestFit="1" customWidth="1"/>
    <col min="3" max="3" width="7.88671875" customWidth="1"/>
    <col min="4" max="4" width="11" customWidth="1"/>
    <col min="5" max="5" width="16.44140625" customWidth="1"/>
    <col min="6" max="6" width="7.88671875" customWidth="1"/>
    <col min="7" max="7" width="11" customWidth="1"/>
    <col min="8" max="8" width="16.44140625" customWidth="1"/>
    <col min="9" max="9" width="7.88671875" customWidth="1"/>
    <col min="10" max="10" width="11" customWidth="1"/>
    <col min="11" max="11" width="16.44140625" customWidth="1"/>
    <col min="12" max="13" width="13.88671875" customWidth="1"/>
  </cols>
  <sheetData>
    <row r="1" spans="1:13" ht="21" x14ac:dyDescent="0.4">
      <c r="A1" s="115" t="s">
        <v>256</v>
      </c>
      <c r="B1" s="1"/>
      <c r="C1" s="2"/>
      <c r="D1" s="2"/>
      <c r="E1" s="2"/>
      <c r="K1" s="199" t="s">
        <v>418</v>
      </c>
    </row>
    <row r="2" spans="1:13" ht="15.6" x14ac:dyDescent="0.3">
      <c r="A2" s="249" t="s">
        <v>602</v>
      </c>
      <c r="B2" s="1"/>
      <c r="C2" s="2"/>
      <c r="D2" s="2"/>
      <c r="E2" s="2"/>
    </row>
    <row r="3" spans="1:13" ht="15.6" x14ac:dyDescent="0.3">
      <c r="A3" s="249"/>
      <c r="B3" s="1"/>
      <c r="C3" s="2"/>
      <c r="D3" s="2"/>
      <c r="E3" s="2"/>
    </row>
    <row r="4" spans="1:13" ht="18.600000000000001" thickBot="1" x14ac:dyDescent="0.4">
      <c r="A4" s="32" t="s">
        <v>259</v>
      </c>
      <c r="B4" s="1"/>
      <c r="C4" s="2"/>
      <c r="D4" s="2"/>
      <c r="E4" s="2"/>
    </row>
    <row r="5" spans="1:13" ht="15.6" x14ac:dyDescent="0.3">
      <c r="A5" s="254" t="s">
        <v>1</v>
      </c>
      <c r="B5" s="226"/>
      <c r="C5" s="122">
        <v>2019</v>
      </c>
      <c r="D5" s="77"/>
      <c r="E5" s="123"/>
      <c r="F5" s="122">
        <v>2022</v>
      </c>
      <c r="G5" s="77"/>
      <c r="H5" s="123"/>
      <c r="I5" s="122">
        <v>2025</v>
      </c>
      <c r="J5" s="77"/>
      <c r="K5" s="123"/>
      <c r="L5" s="77" t="s">
        <v>33</v>
      </c>
      <c r="M5" s="38"/>
    </row>
    <row r="6" spans="1:13" ht="31.8" thickBot="1" x14ac:dyDescent="0.35">
      <c r="A6" s="227"/>
      <c r="B6" s="66"/>
      <c r="C6" s="258" t="s">
        <v>0</v>
      </c>
      <c r="D6" s="24" t="s">
        <v>603</v>
      </c>
      <c r="E6" s="259" t="s">
        <v>17</v>
      </c>
      <c r="F6" s="69" t="s">
        <v>0</v>
      </c>
      <c r="G6" s="70" t="s">
        <v>603</v>
      </c>
      <c r="H6" s="71" t="s">
        <v>17</v>
      </c>
      <c r="I6" s="69" t="s">
        <v>0</v>
      </c>
      <c r="J6" s="70" t="s">
        <v>603</v>
      </c>
      <c r="K6" s="71" t="s">
        <v>17</v>
      </c>
      <c r="L6" s="70" t="s">
        <v>31</v>
      </c>
      <c r="M6" s="71" t="s">
        <v>32</v>
      </c>
    </row>
    <row r="7" spans="1:13" ht="15.6" x14ac:dyDescent="0.3">
      <c r="A7" s="254" t="s">
        <v>257</v>
      </c>
      <c r="B7" s="255"/>
      <c r="C7" s="260">
        <v>0.1488997066146551</v>
      </c>
      <c r="D7" s="257">
        <v>4169.1243999999997</v>
      </c>
      <c r="E7" s="261" t="str">
        <f>CONCATENATE(TEXT((C7*100)-(SQRT((((C7*100)*(100-(C7*100)))/D7))*1.96),"0.0")," to ",TEXT((C7*100)+(SQRT((((C7*100)*(100-(C7*100)))/D7))*1.96),"0.0"))</f>
        <v>13.8 to 16.0</v>
      </c>
      <c r="F7" s="260">
        <v>0.1938</v>
      </c>
      <c r="G7" s="257">
        <v>3716</v>
      </c>
      <c r="H7" s="261" t="str">
        <f>CONCATENATE(TEXT((F7*100)-(SQRT((((F7*100)*(100-(F7*100)))/G7))*1.96),"0.0")," to ",TEXT((F7*100)+(SQRT((((F7*100)*(100-(F7*100)))/G7))*1.96),"0.0"))</f>
        <v>18.1 to 20.7</v>
      </c>
      <c r="I7" s="260">
        <v>0.12713967526231881</v>
      </c>
      <c r="J7" s="257">
        <v>3014.2155100832074</v>
      </c>
      <c r="K7" s="261" t="str">
        <f>CONCATENATE(TEXT((I7*100)-(SQRT((((I7*100)*(100-(I7*100)))/J7))*1.96),"0.0")," to ",TEXT((I7*100)+(SQRT((((I7*100)*(100-(I7*100)))/J7))*1.96),"0.0"))</f>
        <v>11.5 to 13.9</v>
      </c>
      <c r="L7" s="256" t="s">
        <v>29</v>
      </c>
      <c r="M7" s="267" t="s">
        <v>29</v>
      </c>
    </row>
    <row r="8" spans="1:13" ht="15.6" x14ac:dyDescent="0.3">
      <c r="A8" s="61" t="s">
        <v>258</v>
      </c>
      <c r="B8" s="62"/>
      <c r="C8" s="262">
        <v>0.26861371658758854</v>
      </c>
      <c r="D8" s="27">
        <v>4169.1243999999997</v>
      </c>
      <c r="E8" s="263" t="str">
        <f t="shared" ref="E8:E9" si="0">CONCATENATE(TEXT((C8*100)-(SQRT((((C8*100)*(100-(C8*100)))/D8))*1.96),"0.0")," to ",TEXT((C8*100)+(SQRT((((C8*100)*(100-(C8*100)))/D8))*1.96),"0.0"))</f>
        <v>25.5 to 28.2</v>
      </c>
      <c r="F8" s="262">
        <v>0.31780000000000003</v>
      </c>
      <c r="G8" s="27">
        <v>3716</v>
      </c>
      <c r="H8" s="263" t="str">
        <f t="shared" ref="H8:H9" si="1">CONCATENATE(TEXT((F8*100)-(SQRT((((F8*100)*(100-(F8*100)))/G8))*1.96),"0.0")," to ",TEXT((F8*100)+(SQRT((((F8*100)*(100-(F8*100)))/G8))*1.96),"0.0"))</f>
        <v>30.3 to 33.3</v>
      </c>
      <c r="I8" s="262">
        <v>0.34085373700929078</v>
      </c>
      <c r="J8" s="27">
        <v>3014.2155100832074</v>
      </c>
      <c r="K8" s="263" t="str">
        <f t="shared" ref="K8:K9" si="2">CONCATENATE(TEXT((I8*100)-(SQRT((((I8*100)*(100-(I8*100)))/J8))*1.96),"0.0")," to ",TEXT((I8*100)+(SQRT((((I8*100)*(100-(I8*100)))/J8))*1.96),"0.0"))</f>
        <v>32.4 to 35.8</v>
      </c>
      <c r="L8" s="78" t="s">
        <v>30</v>
      </c>
      <c r="M8" s="268" t="s">
        <v>30</v>
      </c>
    </row>
    <row r="9" spans="1:13" ht="16.2" thickBot="1" x14ac:dyDescent="0.35">
      <c r="A9" s="65" t="s">
        <v>60</v>
      </c>
      <c r="B9" s="66"/>
      <c r="C9" s="264">
        <v>0.58248657679775639</v>
      </c>
      <c r="D9" s="265">
        <v>4169.1243999999997</v>
      </c>
      <c r="E9" s="266" t="str">
        <f t="shared" si="0"/>
        <v>56.8 to 59.7</v>
      </c>
      <c r="F9" s="264">
        <v>0.48845999999999995</v>
      </c>
      <c r="G9" s="265">
        <v>3716</v>
      </c>
      <c r="H9" s="266" t="str">
        <f t="shared" si="1"/>
        <v>47.2 to 50.5</v>
      </c>
      <c r="I9" s="264">
        <v>0.53200658772839682</v>
      </c>
      <c r="J9" s="265">
        <v>3014.2155100832074</v>
      </c>
      <c r="K9" s="266" t="str">
        <f t="shared" si="2"/>
        <v>51.4 to 55.0</v>
      </c>
      <c r="L9" s="269" t="s">
        <v>29</v>
      </c>
      <c r="M9" s="270" t="s">
        <v>30</v>
      </c>
    </row>
    <row r="10" spans="1:13" ht="15.6" x14ac:dyDescent="0.3">
      <c r="A10" s="33" t="s">
        <v>191</v>
      </c>
      <c r="B10" s="1"/>
      <c r="C10" s="2"/>
      <c r="D10" s="2"/>
      <c r="E10" s="2"/>
    </row>
    <row r="11" spans="1:13" ht="15.6" x14ac:dyDescent="0.3">
      <c r="A11" s="34" t="s">
        <v>25</v>
      </c>
      <c r="B11" s="1"/>
      <c r="C11" s="2"/>
      <c r="D11" s="2"/>
      <c r="E11" s="2"/>
    </row>
    <row r="12" spans="1:13" ht="15.6" x14ac:dyDescent="0.3">
      <c r="A12" s="249"/>
      <c r="B12" s="1"/>
      <c r="C12" s="2"/>
      <c r="D12" s="2"/>
      <c r="E12" s="2"/>
    </row>
    <row r="13" spans="1:13" ht="18.600000000000001" thickBot="1" x14ac:dyDescent="0.4">
      <c r="A13" s="32" t="s">
        <v>259</v>
      </c>
      <c r="B13" s="1"/>
      <c r="C13" s="2"/>
      <c r="D13" s="2"/>
      <c r="E13" s="2"/>
    </row>
    <row r="14" spans="1:13" ht="15.6" x14ac:dyDescent="0.3">
      <c r="A14" s="121" t="s">
        <v>257</v>
      </c>
      <c r="B14" s="58"/>
      <c r="C14" s="122">
        <v>2019</v>
      </c>
      <c r="D14" s="77"/>
      <c r="E14" s="123"/>
      <c r="F14" s="122">
        <v>2022</v>
      </c>
      <c r="G14" s="77"/>
      <c r="H14" s="123"/>
      <c r="I14" s="122">
        <v>2025</v>
      </c>
      <c r="J14" s="77"/>
      <c r="K14" s="123"/>
      <c r="L14" s="77" t="s">
        <v>33</v>
      </c>
      <c r="M14" s="38"/>
    </row>
    <row r="15" spans="1:13" ht="31.8" thickBot="1" x14ac:dyDescent="0.35">
      <c r="A15" s="67"/>
      <c r="B15" s="68"/>
      <c r="C15" s="69" t="s">
        <v>0</v>
      </c>
      <c r="D15" s="70" t="s">
        <v>603</v>
      </c>
      <c r="E15" s="71" t="s">
        <v>17</v>
      </c>
      <c r="F15" s="69" t="s">
        <v>0</v>
      </c>
      <c r="G15" s="70" t="s">
        <v>603</v>
      </c>
      <c r="H15" s="71" t="s">
        <v>17</v>
      </c>
      <c r="I15" s="69" t="s">
        <v>0</v>
      </c>
      <c r="J15" s="70" t="s">
        <v>603</v>
      </c>
      <c r="K15" s="71" t="s">
        <v>17</v>
      </c>
      <c r="L15" s="70" t="s">
        <v>31</v>
      </c>
      <c r="M15" s="71" t="s">
        <v>32</v>
      </c>
    </row>
    <row r="16" spans="1:13" ht="16.2" thickBot="1" x14ac:dyDescent="0.35">
      <c r="A16" s="72" t="s">
        <v>1</v>
      </c>
      <c r="B16" s="73" t="s">
        <v>1</v>
      </c>
      <c r="C16" s="74">
        <v>0.1488997066146551</v>
      </c>
      <c r="D16" s="75">
        <v>4169.1243999999997</v>
      </c>
      <c r="E16" s="76" t="str">
        <f>CONCATENATE(TEXT((C16*100)-(SQRT((((C16*100)*(100-(C16*100)))/D16))*1.96),"0.0")," to ",TEXT((C16*100)+(SQRT((((C16*100)*(100-(C16*100)))/D16))*1.96),"0.0"))</f>
        <v>13.8 to 16.0</v>
      </c>
      <c r="F16" s="74">
        <v>0.1938</v>
      </c>
      <c r="G16" s="75">
        <v>3716</v>
      </c>
      <c r="H16" s="76" t="str">
        <f>CONCATENATE(TEXT((F16*100)-(SQRT((((F16*100)*(100-(F16*100)))/G16))*1.96),"0.0")," to ",TEXT((F16*100)+(SQRT((((F16*100)*(100-(F16*100)))/G16))*1.96),"0.0"))</f>
        <v>18.1 to 20.7</v>
      </c>
      <c r="I16" s="74">
        <v>0.12713967526231881</v>
      </c>
      <c r="J16" s="75">
        <v>3014.2155100832074</v>
      </c>
      <c r="K16" s="76" t="str">
        <f>CONCATENATE(TEXT((I16*100)-(SQRT((((I16*100)*(100-(I16*100)))/J16))*1.96),"0.0")," to ",TEXT((I16*100)+(SQRT((((I16*100)*(100-(I16*100)))/J16))*1.96),"0.0"))</f>
        <v>11.5 to 13.9</v>
      </c>
      <c r="L16" s="84" t="s">
        <v>29</v>
      </c>
      <c r="M16" s="85" t="s">
        <v>29</v>
      </c>
    </row>
    <row r="17" spans="1:13" ht="15.6" x14ac:dyDescent="0.3">
      <c r="A17" s="61" t="s">
        <v>18</v>
      </c>
      <c r="B17" s="62" t="s">
        <v>2</v>
      </c>
      <c r="C17" s="41">
        <v>0.1173</v>
      </c>
      <c r="D17" s="27">
        <v>2107.77</v>
      </c>
      <c r="E17" s="42" t="str">
        <f t="shared" ref="E17:E28" si="3">CONCATENATE(TEXT((C17*100)-(SQRT((((C17*100)*(100-(C17*100)))/D17))*1.96),"0.0")," to ",TEXT((C17*100)+(SQRT((((C17*100)*(100-(C17*100)))/D17))*1.96),"0.0"))</f>
        <v>10.4 to 13.1</v>
      </c>
      <c r="F17" s="41">
        <v>0.12359999999999999</v>
      </c>
      <c r="G17" s="27">
        <v>1882</v>
      </c>
      <c r="H17" s="42" t="str">
        <f t="shared" ref="H17:H28" si="4">CONCATENATE(TEXT((F17*100)-(SQRT((((F17*100)*(100-(F17*100)))/G17))*1.96),"0.0")," to ",TEXT((F17*100)+(SQRT((((F17*100)*(100-(F17*100)))/G17))*1.96),"0.0"))</f>
        <v>10.9 to 13.8</v>
      </c>
      <c r="I17" s="41">
        <v>8.7459071097957336E-2</v>
      </c>
      <c r="J17" s="27">
        <v>1527.2695704996077</v>
      </c>
      <c r="K17" s="42" t="str">
        <f t="shared" ref="K17:K28" si="5">CONCATENATE(TEXT((I17*100)-(SQRT((((I17*100)*(100-(I17*100)))/J17))*1.96),"0.0")," to ",TEXT((I17*100)+(SQRT((((I17*100)*(100-(I17*100)))/J17))*1.96),"0.0"))</f>
        <v>7.3 to 10.2</v>
      </c>
      <c r="L17" s="78" t="s">
        <v>29</v>
      </c>
      <c r="M17" s="79" t="s">
        <v>29</v>
      </c>
    </row>
    <row r="18" spans="1:13" ht="15.6" x14ac:dyDescent="0.3">
      <c r="A18" s="61"/>
      <c r="B18" s="62" t="s">
        <v>3</v>
      </c>
      <c r="C18" s="41">
        <v>0.18160000000000001</v>
      </c>
      <c r="D18" s="27">
        <v>2045.35</v>
      </c>
      <c r="E18" s="42" t="str">
        <f t="shared" si="3"/>
        <v>16.5 to 19.8</v>
      </c>
      <c r="F18" s="41">
        <v>0.26569999999999999</v>
      </c>
      <c r="G18" s="27">
        <v>1834</v>
      </c>
      <c r="H18" s="42" t="str">
        <f t="shared" si="4"/>
        <v>24.5 to 28.6</v>
      </c>
      <c r="I18" s="41">
        <v>0.16789635488729351</v>
      </c>
      <c r="J18" s="27">
        <v>1486.9459395836332</v>
      </c>
      <c r="K18" s="42" t="str">
        <f t="shared" si="5"/>
        <v>14.9 to 18.7</v>
      </c>
      <c r="L18" s="78" t="s">
        <v>28</v>
      </c>
      <c r="M18" s="79" t="s">
        <v>29</v>
      </c>
    </row>
    <row r="19" spans="1:13" ht="15.6" x14ac:dyDescent="0.3">
      <c r="A19" s="60" t="s">
        <v>19</v>
      </c>
      <c r="B19" s="59" t="s">
        <v>4</v>
      </c>
      <c r="C19" s="43">
        <v>7.6499999999999999E-2</v>
      </c>
      <c r="D19" s="28">
        <v>885.12</v>
      </c>
      <c r="E19" s="44" t="str">
        <f t="shared" si="3"/>
        <v>5.9 to 9.4</v>
      </c>
      <c r="F19" s="43">
        <v>0.1066</v>
      </c>
      <c r="G19" s="28">
        <v>750</v>
      </c>
      <c r="H19" s="44" t="str">
        <f t="shared" si="4"/>
        <v>8.5 to 12.9</v>
      </c>
      <c r="I19" s="43">
        <v>8.1148709119243906E-2</v>
      </c>
      <c r="J19" s="28">
        <v>590.27758777875488</v>
      </c>
      <c r="K19" s="44" t="str">
        <f t="shared" si="5"/>
        <v>5.9 to 10.3</v>
      </c>
      <c r="L19" s="80" t="s">
        <v>28</v>
      </c>
      <c r="M19" s="81" t="s">
        <v>28</v>
      </c>
    </row>
    <row r="20" spans="1:13" ht="15.6" x14ac:dyDescent="0.3">
      <c r="A20" s="61"/>
      <c r="B20" s="62" t="s">
        <v>5</v>
      </c>
      <c r="C20" s="45">
        <v>9.0399999999999994E-2</v>
      </c>
      <c r="D20" s="29">
        <v>858.32799999999997</v>
      </c>
      <c r="E20" s="46" t="str">
        <f t="shared" si="3"/>
        <v>7.1 to 11.0</v>
      </c>
      <c r="F20" s="45">
        <v>0.1474</v>
      </c>
      <c r="G20" s="29">
        <v>738</v>
      </c>
      <c r="H20" s="46" t="str">
        <f t="shared" si="4"/>
        <v>12.2 to 17.3</v>
      </c>
      <c r="I20" s="45">
        <v>0.12331947707765431</v>
      </c>
      <c r="J20" s="29">
        <v>594.17699214083314</v>
      </c>
      <c r="K20" s="46" t="str">
        <f t="shared" si="5"/>
        <v>9.7 to 15.0</v>
      </c>
      <c r="L20" s="78" t="s">
        <v>30</v>
      </c>
      <c r="M20" s="79" t="s">
        <v>28</v>
      </c>
    </row>
    <row r="21" spans="1:13" ht="15.6" x14ac:dyDescent="0.3">
      <c r="A21" s="61"/>
      <c r="B21" s="62" t="s">
        <v>6</v>
      </c>
      <c r="C21" s="45">
        <v>0.1605</v>
      </c>
      <c r="D21" s="29">
        <v>812.98599999999999</v>
      </c>
      <c r="E21" s="46" t="str">
        <f t="shared" si="3"/>
        <v>13.5 to 18.6</v>
      </c>
      <c r="F21" s="45">
        <v>0.2127</v>
      </c>
      <c r="G21" s="29">
        <v>752</v>
      </c>
      <c r="H21" s="46" t="str">
        <f t="shared" si="4"/>
        <v>18.3 to 24.2</v>
      </c>
      <c r="I21" s="45">
        <v>0.11940672299924819</v>
      </c>
      <c r="J21" s="29">
        <v>610.87339702417739</v>
      </c>
      <c r="K21" s="46" t="str">
        <f t="shared" si="5"/>
        <v>9.4 to 14.5</v>
      </c>
      <c r="L21" s="78" t="s">
        <v>29</v>
      </c>
      <c r="M21" s="79" t="s">
        <v>29</v>
      </c>
    </row>
    <row r="22" spans="1:13" ht="15.6" x14ac:dyDescent="0.3">
      <c r="A22" s="61"/>
      <c r="B22" s="62" t="s">
        <v>7</v>
      </c>
      <c r="C22" s="45">
        <v>0.16930000000000001</v>
      </c>
      <c r="D22" s="29">
        <v>813.40800000000002</v>
      </c>
      <c r="E22" s="46" t="str">
        <f t="shared" si="3"/>
        <v>14.4 to 19.5</v>
      </c>
      <c r="F22" s="45">
        <v>0.22460000000000002</v>
      </c>
      <c r="G22" s="29">
        <v>760</v>
      </c>
      <c r="H22" s="46" t="str">
        <f t="shared" si="4"/>
        <v>19.5 to 25.4</v>
      </c>
      <c r="I22" s="45">
        <v>0.14656834105656491</v>
      </c>
      <c r="J22" s="29">
        <v>616.82247859627432</v>
      </c>
      <c r="K22" s="46" t="str">
        <f t="shared" si="5"/>
        <v>11.9 to 17.4</v>
      </c>
      <c r="L22" s="78" t="s">
        <v>28</v>
      </c>
      <c r="M22" s="79" t="s">
        <v>29</v>
      </c>
    </row>
    <row r="23" spans="1:13" ht="15.6" x14ac:dyDescent="0.3">
      <c r="A23" s="61"/>
      <c r="B23" s="62" t="s">
        <v>8</v>
      </c>
      <c r="C23" s="45">
        <v>0.25940000000000002</v>
      </c>
      <c r="D23" s="29">
        <v>799.28300000000002</v>
      </c>
      <c r="E23" s="46" t="str">
        <f t="shared" si="3"/>
        <v>22.9 to 29.0</v>
      </c>
      <c r="F23" s="45">
        <v>0.28039999999999998</v>
      </c>
      <c r="G23" s="29">
        <v>715</v>
      </c>
      <c r="H23" s="46" t="str">
        <f t="shared" si="4"/>
        <v>24.7 to 31.3</v>
      </c>
      <c r="I23" s="45">
        <v>0.16394155785132208</v>
      </c>
      <c r="J23" s="29">
        <v>602.06505454316084</v>
      </c>
      <c r="K23" s="46" t="str">
        <f t="shared" si="5"/>
        <v>13.4 to 19.4</v>
      </c>
      <c r="L23" s="78" t="s">
        <v>29</v>
      </c>
      <c r="M23" s="79" t="s">
        <v>29</v>
      </c>
    </row>
    <row r="24" spans="1:13" ht="15.6" x14ac:dyDescent="0.3">
      <c r="A24" s="60" t="s">
        <v>20</v>
      </c>
      <c r="B24" s="59" t="s">
        <v>9</v>
      </c>
      <c r="C24" s="39">
        <v>0.15302930236978174</v>
      </c>
      <c r="D24" s="26">
        <v>704.70421825716085</v>
      </c>
      <c r="E24" s="40" t="str">
        <f t="shared" si="3"/>
        <v>12.6 to 18.0</v>
      </c>
      <c r="F24" s="39">
        <v>0.1968</v>
      </c>
      <c r="G24" s="26">
        <v>536</v>
      </c>
      <c r="H24" s="40" t="str">
        <f t="shared" si="4"/>
        <v>16.3 to 23.0</v>
      </c>
      <c r="I24" s="39">
        <v>0.15252148755774095</v>
      </c>
      <c r="J24" s="26">
        <v>503.89443367748248</v>
      </c>
      <c r="K24" s="40" t="str">
        <f t="shared" si="5"/>
        <v>12.1 to 18.4</v>
      </c>
      <c r="L24" s="80" t="s">
        <v>28</v>
      </c>
      <c r="M24" s="81" t="s">
        <v>28</v>
      </c>
    </row>
    <row r="25" spans="1:13" ht="15.6" x14ac:dyDescent="0.3">
      <c r="A25" s="61"/>
      <c r="B25" s="62" t="s">
        <v>10</v>
      </c>
      <c r="C25" s="41">
        <v>0.1528208519913874</v>
      </c>
      <c r="D25" s="27">
        <v>858.79296593974516</v>
      </c>
      <c r="E25" s="42" t="str">
        <f t="shared" si="3"/>
        <v>12.9 to 17.7</v>
      </c>
      <c r="F25" s="41">
        <v>0.18940000000000001</v>
      </c>
      <c r="G25" s="27">
        <v>918</v>
      </c>
      <c r="H25" s="42" t="str">
        <f t="shared" si="4"/>
        <v>16.4 to 21.5</v>
      </c>
      <c r="I25" s="41">
        <v>0.13011116104860362</v>
      </c>
      <c r="J25" s="27">
        <v>712.0424197233358</v>
      </c>
      <c r="K25" s="42" t="str">
        <f t="shared" si="5"/>
        <v>10.5 to 15.5</v>
      </c>
      <c r="L25" s="78" t="s">
        <v>28</v>
      </c>
      <c r="M25" s="79" t="s">
        <v>29</v>
      </c>
    </row>
    <row r="26" spans="1:13" ht="15.6" x14ac:dyDescent="0.3">
      <c r="A26" s="61"/>
      <c r="B26" s="62" t="s">
        <v>11</v>
      </c>
      <c r="C26" s="41">
        <v>0.14940925376008565</v>
      </c>
      <c r="D26" s="27">
        <v>843.75877574149433</v>
      </c>
      <c r="E26" s="42" t="str">
        <f t="shared" si="3"/>
        <v>12.5 to 17.3</v>
      </c>
      <c r="F26" s="41">
        <v>0.17980000000000002</v>
      </c>
      <c r="G26" s="27">
        <v>1015</v>
      </c>
      <c r="H26" s="42" t="str">
        <f t="shared" si="4"/>
        <v>15.6 to 20.3</v>
      </c>
      <c r="I26" s="41">
        <v>0.10003709623013241</v>
      </c>
      <c r="J26" s="27">
        <v>754.19688490931526</v>
      </c>
      <c r="K26" s="42" t="str">
        <f t="shared" si="5"/>
        <v>7.9 to 12.1</v>
      </c>
      <c r="L26" s="78" t="s">
        <v>29</v>
      </c>
      <c r="M26" s="79" t="s">
        <v>29</v>
      </c>
    </row>
    <row r="27" spans="1:13" ht="15.6" x14ac:dyDescent="0.3">
      <c r="A27" s="61"/>
      <c r="B27" s="62" t="s">
        <v>12</v>
      </c>
      <c r="C27" s="41">
        <v>0.1348714340474208</v>
      </c>
      <c r="D27" s="27">
        <v>920.79933515354674</v>
      </c>
      <c r="E27" s="42" t="str">
        <f t="shared" si="3"/>
        <v>11.3 to 15.7</v>
      </c>
      <c r="F27" s="41">
        <v>0.19239999999999999</v>
      </c>
      <c r="G27" s="27">
        <v>705</v>
      </c>
      <c r="H27" s="42" t="str">
        <f t="shared" si="4"/>
        <v>16.3 to 22.1</v>
      </c>
      <c r="I27" s="41">
        <v>0.13279148929281945</v>
      </c>
      <c r="J27" s="27">
        <v>681.78827384771739</v>
      </c>
      <c r="K27" s="42" t="str">
        <f t="shared" si="5"/>
        <v>10.7 to 15.8</v>
      </c>
      <c r="L27" s="78" t="s">
        <v>28</v>
      </c>
      <c r="M27" s="79" t="s">
        <v>29</v>
      </c>
    </row>
    <row r="28" spans="1:13" ht="15.6" x14ac:dyDescent="0.3">
      <c r="A28" s="63"/>
      <c r="B28" s="64" t="s">
        <v>13</v>
      </c>
      <c r="C28" s="47">
        <v>0.16666505004441157</v>
      </c>
      <c r="D28" s="30">
        <v>692.34303845797035</v>
      </c>
      <c r="E28" s="48" t="str">
        <f t="shared" si="3"/>
        <v>13.9 to 19.4</v>
      </c>
      <c r="F28" s="47">
        <v>0.2281</v>
      </c>
      <c r="G28" s="30">
        <v>538</v>
      </c>
      <c r="H28" s="48" t="str">
        <f t="shared" si="4"/>
        <v>19.3 to 26.4</v>
      </c>
      <c r="I28" s="47">
        <v>0.13312939386256911</v>
      </c>
      <c r="J28" s="30">
        <v>358.62583443095906</v>
      </c>
      <c r="K28" s="48" t="str">
        <f t="shared" si="5"/>
        <v>9.8 to 16.8</v>
      </c>
      <c r="L28" s="82" t="s">
        <v>28</v>
      </c>
      <c r="M28" s="83" t="s">
        <v>29</v>
      </c>
    </row>
    <row r="29" spans="1:13" ht="15" thickBot="1" x14ac:dyDescent="0.35"/>
    <row r="30" spans="1:13" ht="15.6" x14ac:dyDescent="0.3">
      <c r="A30" s="121" t="s">
        <v>258</v>
      </c>
      <c r="B30" s="58"/>
      <c r="C30" s="122">
        <v>2019</v>
      </c>
      <c r="D30" s="77"/>
      <c r="E30" s="123"/>
      <c r="F30" s="122">
        <v>2022</v>
      </c>
      <c r="G30" s="77"/>
      <c r="H30" s="123"/>
      <c r="I30" s="122">
        <v>2025</v>
      </c>
      <c r="J30" s="77"/>
      <c r="K30" s="123"/>
      <c r="L30" s="77"/>
      <c r="M30" s="38"/>
    </row>
    <row r="31" spans="1:13" ht="31.8" thickBot="1" x14ac:dyDescent="0.35">
      <c r="A31" s="67"/>
      <c r="B31" s="68"/>
      <c r="C31" s="69" t="s">
        <v>0</v>
      </c>
      <c r="D31" s="70" t="s">
        <v>603</v>
      </c>
      <c r="E31" s="71" t="s">
        <v>17</v>
      </c>
      <c r="F31" s="69" t="s">
        <v>0</v>
      </c>
      <c r="G31" s="70" t="s">
        <v>603</v>
      </c>
      <c r="H31" s="71" t="s">
        <v>17</v>
      </c>
      <c r="I31" s="69" t="s">
        <v>0</v>
      </c>
      <c r="J31" s="70" t="s">
        <v>603</v>
      </c>
      <c r="K31" s="71" t="s">
        <v>17</v>
      </c>
      <c r="L31" s="70" t="s">
        <v>31</v>
      </c>
      <c r="M31" s="71" t="s">
        <v>32</v>
      </c>
    </row>
    <row r="32" spans="1:13" ht="16.2" thickBot="1" x14ac:dyDescent="0.35">
      <c r="A32" s="72" t="s">
        <v>1</v>
      </c>
      <c r="B32" s="73" t="s">
        <v>1</v>
      </c>
      <c r="C32" s="74">
        <v>0.26861371658758854</v>
      </c>
      <c r="D32" s="75">
        <v>4169.1243999999997</v>
      </c>
      <c r="E32" s="76" t="str">
        <f>CONCATENATE(TEXT((C32*100)-(SQRT((((C32*100)*(100-(C32*100)))/D32))*1.96),"0.0")," to ",TEXT((C32*100)+(SQRT((((C32*100)*(100-(C32*100)))/D32))*1.96),"0.0"))</f>
        <v>25.5 to 28.2</v>
      </c>
      <c r="F32" s="74">
        <v>0.31780000000000003</v>
      </c>
      <c r="G32" s="75">
        <v>3716</v>
      </c>
      <c r="H32" s="76" t="str">
        <f>CONCATENATE(TEXT((F32*100)-(SQRT((((F32*100)*(100-(F32*100)))/G32))*1.96),"0.0")," to ",TEXT((F32*100)+(SQRT((((F32*100)*(100-(F32*100)))/G32))*1.96),"0.0"))</f>
        <v>30.3 to 33.3</v>
      </c>
      <c r="I32" s="74">
        <v>0.34085373700929078</v>
      </c>
      <c r="J32" s="75">
        <v>3014.2155100832074</v>
      </c>
      <c r="K32" s="76" t="str">
        <f>CONCATENATE(TEXT((I32*100)-(SQRT((((I32*100)*(100-(I32*100)))/J32))*1.96),"0.0")," to ",TEXT((I32*100)+(SQRT((((I32*100)*(100-(I32*100)))/J32))*1.96),"0.0"))</f>
        <v>32.4 to 35.8</v>
      </c>
      <c r="L32" s="84" t="s">
        <v>30</v>
      </c>
      <c r="M32" s="85" t="s">
        <v>30</v>
      </c>
    </row>
    <row r="33" spans="1:13" ht="15.6" x14ac:dyDescent="0.3">
      <c r="A33" s="61" t="s">
        <v>18</v>
      </c>
      <c r="B33" s="62" t="s">
        <v>2</v>
      </c>
      <c r="C33" s="41">
        <v>0.24690000000000001</v>
      </c>
      <c r="D33" s="27">
        <v>2107.77</v>
      </c>
      <c r="E33" s="42" t="str">
        <f t="shared" ref="E33:E44" si="6">CONCATENATE(TEXT((C33*100)-(SQRT((((C33*100)*(100-(C33*100)))/D33))*1.96),"0.0")," to ",TEXT((C33*100)+(SQRT((((C33*100)*(100-(C33*100)))/D33))*1.96),"0.0"))</f>
        <v>22.8 to 26.5</v>
      </c>
      <c r="F33" s="41">
        <v>0.27489999999999998</v>
      </c>
      <c r="G33" s="27">
        <v>1882</v>
      </c>
      <c r="H33" s="42" t="str">
        <f t="shared" ref="H33:H44" si="7">CONCATENATE(TEXT((F33*100)-(SQRT((((F33*100)*(100-(F33*100)))/G33))*1.96),"0.0")," to ",TEXT((F33*100)+(SQRT((((F33*100)*(100-(F33*100)))/G33))*1.96),"0.0"))</f>
        <v>25.5 to 29.5</v>
      </c>
      <c r="I33" s="41">
        <v>0.31413648858566778</v>
      </c>
      <c r="J33" s="27">
        <v>1527.2695704996077</v>
      </c>
      <c r="K33" s="42" t="str">
        <f t="shared" ref="K33:K44" si="8">CONCATENATE(TEXT((I33*100)-(SQRT((((I33*100)*(100-(I33*100)))/J33))*1.96),"0.0")," to ",TEXT((I33*100)+(SQRT((((I33*100)*(100-(I33*100)))/J33))*1.96),"0.0"))</f>
        <v>29.1 to 33.7</v>
      </c>
      <c r="L33" s="78" t="s">
        <v>30</v>
      </c>
      <c r="M33" s="79" t="s">
        <v>30</v>
      </c>
    </row>
    <row r="34" spans="1:13" ht="15.6" x14ac:dyDescent="0.3">
      <c r="A34" s="61"/>
      <c r="B34" s="62" t="s">
        <v>3</v>
      </c>
      <c r="C34" s="41">
        <v>0.29070000000000001</v>
      </c>
      <c r="D34" s="27">
        <v>2045.35</v>
      </c>
      <c r="E34" s="42" t="str">
        <f t="shared" si="6"/>
        <v>27.1 to 31.0</v>
      </c>
      <c r="F34" s="41">
        <v>0.36180000000000001</v>
      </c>
      <c r="G34" s="27">
        <v>1834</v>
      </c>
      <c r="H34" s="42" t="str">
        <f t="shared" si="7"/>
        <v>34.0 to 38.4</v>
      </c>
      <c r="I34" s="41">
        <v>0.36829551511205499</v>
      </c>
      <c r="J34" s="27">
        <v>1486.9459395836332</v>
      </c>
      <c r="K34" s="42" t="str">
        <f t="shared" si="8"/>
        <v>34.4 to 39.3</v>
      </c>
      <c r="L34" s="78" t="s">
        <v>30</v>
      </c>
      <c r="M34" s="79" t="s">
        <v>28</v>
      </c>
    </row>
    <row r="35" spans="1:13" ht="15.6" x14ac:dyDescent="0.3">
      <c r="A35" s="60" t="s">
        <v>341</v>
      </c>
      <c r="B35" s="59" t="s">
        <v>4</v>
      </c>
      <c r="C35" s="43">
        <v>0.19420000000000001</v>
      </c>
      <c r="D35" s="28">
        <v>885.12</v>
      </c>
      <c r="E35" s="44" t="str">
        <f t="shared" si="6"/>
        <v>16.8 to 22.0</v>
      </c>
      <c r="F35" s="43">
        <v>0.2777</v>
      </c>
      <c r="G35" s="28">
        <v>750</v>
      </c>
      <c r="H35" s="44" t="str">
        <f t="shared" si="7"/>
        <v>24.6 to 31.0</v>
      </c>
      <c r="I35" s="43">
        <v>0.2651598426113157</v>
      </c>
      <c r="J35" s="28">
        <v>590.27758777875488</v>
      </c>
      <c r="K35" s="44" t="str">
        <f t="shared" si="8"/>
        <v>23.0 to 30.1</v>
      </c>
      <c r="L35" s="80" t="s">
        <v>30</v>
      </c>
      <c r="M35" s="81" t="s">
        <v>28</v>
      </c>
    </row>
    <row r="36" spans="1:13" ht="15.6" x14ac:dyDescent="0.3">
      <c r="A36" s="61"/>
      <c r="B36" s="62" t="s">
        <v>5</v>
      </c>
      <c r="C36" s="45">
        <v>0.25840000000000002</v>
      </c>
      <c r="D36" s="29">
        <v>858.32799999999997</v>
      </c>
      <c r="E36" s="46" t="str">
        <f t="shared" si="6"/>
        <v>22.9 to 28.8</v>
      </c>
      <c r="F36" s="45">
        <v>0.29270000000000002</v>
      </c>
      <c r="G36" s="29">
        <v>738</v>
      </c>
      <c r="H36" s="46" t="str">
        <f t="shared" si="7"/>
        <v>26.0 to 32.6</v>
      </c>
      <c r="I36" s="45">
        <v>0.33332658010753424</v>
      </c>
      <c r="J36" s="29">
        <v>594.17699214083314</v>
      </c>
      <c r="K36" s="46" t="str">
        <f t="shared" si="8"/>
        <v>29.5 to 37.1</v>
      </c>
      <c r="L36" s="78" t="s">
        <v>30</v>
      </c>
      <c r="M36" s="79" t="s">
        <v>28</v>
      </c>
    </row>
    <row r="37" spans="1:13" ht="15.6" x14ac:dyDescent="0.3">
      <c r="A37" s="61"/>
      <c r="B37" s="62" t="s">
        <v>6</v>
      </c>
      <c r="C37" s="45">
        <v>0.29139999999999999</v>
      </c>
      <c r="D37" s="29">
        <v>812.98599999999999</v>
      </c>
      <c r="E37" s="46" t="str">
        <f t="shared" si="6"/>
        <v>26.0 to 32.3</v>
      </c>
      <c r="F37" s="45">
        <v>0.38280000000000003</v>
      </c>
      <c r="G37" s="29">
        <v>752</v>
      </c>
      <c r="H37" s="46" t="str">
        <f t="shared" si="7"/>
        <v>34.8 to 41.8</v>
      </c>
      <c r="I37" s="45">
        <v>0.34971850500769508</v>
      </c>
      <c r="J37" s="29">
        <v>610.87339702417739</v>
      </c>
      <c r="K37" s="46" t="str">
        <f t="shared" si="8"/>
        <v>31.2 to 38.8</v>
      </c>
      <c r="L37" s="78" t="s">
        <v>30</v>
      </c>
      <c r="M37" s="79" t="s">
        <v>28</v>
      </c>
    </row>
    <row r="38" spans="1:13" ht="15.6" x14ac:dyDescent="0.3">
      <c r="A38" s="61"/>
      <c r="B38" s="62" t="s">
        <v>7</v>
      </c>
      <c r="C38" s="45">
        <v>0.30659999999999998</v>
      </c>
      <c r="D38" s="29">
        <v>813.40800000000002</v>
      </c>
      <c r="E38" s="46" t="str">
        <f t="shared" si="6"/>
        <v>27.5 to 33.8</v>
      </c>
      <c r="F38" s="45">
        <v>0.313</v>
      </c>
      <c r="G38" s="29">
        <v>760</v>
      </c>
      <c r="H38" s="46" t="str">
        <f t="shared" si="7"/>
        <v>28.0 to 34.6</v>
      </c>
      <c r="I38" s="45">
        <v>0.38080359887206039</v>
      </c>
      <c r="J38" s="29">
        <v>616.82247859627432</v>
      </c>
      <c r="K38" s="46" t="str">
        <f t="shared" si="8"/>
        <v>34.2 to 41.9</v>
      </c>
      <c r="L38" s="78" t="s">
        <v>30</v>
      </c>
      <c r="M38" s="79" t="s">
        <v>30</v>
      </c>
    </row>
    <row r="39" spans="1:13" ht="15.6" x14ac:dyDescent="0.3">
      <c r="A39" s="61"/>
      <c r="B39" s="62" t="s">
        <v>8</v>
      </c>
      <c r="C39" s="45">
        <v>0.30010000000000003</v>
      </c>
      <c r="D39" s="29">
        <v>799.28300000000002</v>
      </c>
      <c r="E39" s="46" t="str">
        <f t="shared" si="6"/>
        <v>26.8 to 33.2</v>
      </c>
      <c r="F39" s="45">
        <v>0.32240000000000002</v>
      </c>
      <c r="G39" s="29">
        <v>715</v>
      </c>
      <c r="H39" s="46" t="str">
        <f t="shared" si="7"/>
        <v>28.8 to 35.7</v>
      </c>
      <c r="I39" s="45">
        <v>0.37257065687233853</v>
      </c>
      <c r="J39" s="29">
        <v>602.06505454316084</v>
      </c>
      <c r="K39" s="46" t="str">
        <f t="shared" si="8"/>
        <v>33.4 to 41.1</v>
      </c>
      <c r="L39" s="78" t="s">
        <v>30</v>
      </c>
      <c r="M39" s="79" t="s">
        <v>28</v>
      </c>
    </row>
    <row r="40" spans="1:13" ht="15.6" x14ac:dyDescent="0.3">
      <c r="A40" s="60" t="s">
        <v>20</v>
      </c>
      <c r="B40" s="59" t="s">
        <v>9</v>
      </c>
      <c r="C40" s="39">
        <v>0.27689060529910914</v>
      </c>
      <c r="D40" s="26">
        <v>704.70421825716085</v>
      </c>
      <c r="E40" s="40" t="str">
        <f t="shared" si="6"/>
        <v>24.4 to 31.0</v>
      </c>
      <c r="F40" s="39">
        <v>0.31469999999999998</v>
      </c>
      <c r="G40" s="26">
        <v>536</v>
      </c>
      <c r="H40" s="40" t="str">
        <f t="shared" si="7"/>
        <v>27.5 to 35.4</v>
      </c>
      <c r="I40" s="39">
        <v>0.33424082084872336</v>
      </c>
      <c r="J40" s="26">
        <v>503.89443367748248</v>
      </c>
      <c r="K40" s="40" t="str">
        <f t="shared" si="8"/>
        <v>29.3 to 37.5</v>
      </c>
      <c r="L40" s="80" t="s">
        <v>30</v>
      </c>
      <c r="M40" s="81" t="s">
        <v>28</v>
      </c>
    </row>
    <row r="41" spans="1:13" ht="15.6" x14ac:dyDescent="0.3">
      <c r="A41" s="61"/>
      <c r="B41" s="62" t="s">
        <v>10</v>
      </c>
      <c r="C41" s="41">
        <v>0.25157904060135072</v>
      </c>
      <c r="D41" s="27">
        <v>858.79296593974516</v>
      </c>
      <c r="E41" s="42" t="str">
        <f t="shared" si="6"/>
        <v>22.3 to 28.1</v>
      </c>
      <c r="F41" s="41">
        <v>0.30809999999999998</v>
      </c>
      <c r="G41" s="27">
        <v>918</v>
      </c>
      <c r="H41" s="42" t="str">
        <f t="shared" si="7"/>
        <v>27.8 to 33.8</v>
      </c>
      <c r="I41" s="41">
        <v>0.30300821439132947</v>
      </c>
      <c r="J41" s="27">
        <v>712.0424197233358</v>
      </c>
      <c r="K41" s="42" t="str">
        <f t="shared" si="8"/>
        <v>26.9 to 33.7</v>
      </c>
      <c r="L41" s="78" t="s">
        <v>30</v>
      </c>
      <c r="M41" s="79" t="s">
        <v>28</v>
      </c>
    </row>
    <row r="42" spans="1:13" ht="15.6" x14ac:dyDescent="0.3">
      <c r="A42" s="61"/>
      <c r="B42" s="62" t="s">
        <v>11</v>
      </c>
      <c r="C42" s="41">
        <v>0.27318872672063071</v>
      </c>
      <c r="D42" s="27">
        <v>843.75877574149433</v>
      </c>
      <c r="E42" s="42" t="str">
        <f t="shared" si="6"/>
        <v>24.3 to 30.3</v>
      </c>
      <c r="F42" s="41">
        <v>0.31079999999999997</v>
      </c>
      <c r="G42" s="27">
        <v>1015</v>
      </c>
      <c r="H42" s="42" t="str">
        <f t="shared" si="7"/>
        <v>28.2 to 33.9</v>
      </c>
      <c r="I42" s="41">
        <v>0.33927933006427563</v>
      </c>
      <c r="J42" s="27">
        <v>754.19688490931526</v>
      </c>
      <c r="K42" s="42" t="str">
        <f t="shared" si="8"/>
        <v>30.5 to 37.3</v>
      </c>
      <c r="L42" s="78" t="s">
        <v>30</v>
      </c>
      <c r="M42" s="79" t="s">
        <v>28</v>
      </c>
    </row>
    <row r="43" spans="1:13" ht="15.6" x14ac:dyDescent="0.3">
      <c r="A43" s="61"/>
      <c r="B43" s="62" t="s">
        <v>12</v>
      </c>
      <c r="C43" s="41">
        <v>0.26340473133682363</v>
      </c>
      <c r="D43" s="27">
        <v>920.79933515354674</v>
      </c>
      <c r="E43" s="42" t="str">
        <f t="shared" si="6"/>
        <v>23.5 to 29.2</v>
      </c>
      <c r="F43" s="41">
        <v>0.31980000000000003</v>
      </c>
      <c r="G43" s="27">
        <v>705</v>
      </c>
      <c r="H43" s="42" t="str">
        <f t="shared" si="7"/>
        <v>28.5 to 35.4</v>
      </c>
      <c r="I43" s="41">
        <v>0.35552016943882669</v>
      </c>
      <c r="J43" s="27">
        <v>681.78827384771739</v>
      </c>
      <c r="K43" s="42" t="str">
        <f t="shared" si="8"/>
        <v>32.0 to 39.1</v>
      </c>
      <c r="L43" s="78" t="s">
        <v>30</v>
      </c>
      <c r="M43" s="79" t="s">
        <v>28</v>
      </c>
    </row>
    <row r="44" spans="1:13" ht="15.6" x14ac:dyDescent="0.3">
      <c r="A44" s="63"/>
      <c r="B44" s="64" t="s">
        <v>13</v>
      </c>
      <c r="C44" s="47">
        <v>0.2664800975481742</v>
      </c>
      <c r="D44" s="30">
        <v>692.34303845797035</v>
      </c>
      <c r="E44" s="48" t="str">
        <f t="shared" si="6"/>
        <v>23.4 to 29.9</v>
      </c>
      <c r="F44" s="47">
        <v>0.34740000000000004</v>
      </c>
      <c r="G44" s="30">
        <v>538</v>
      </c>
      <c r="H44" s="48" t="str">
        <f t="shared" si="7"/>
        <v>30.7 to 38.8</v>
      </c>
      <c r="I44" s="47">
        <v>0.3966715345807531</v>
      </c>
      <c r="J44" s="30">
        <v>358.62583443095906</v>
      </c>
      <c r="K44" s="48" t="str">
        <f t="shared" si="8"/>
        <v>34.6 to 44.7</v>
      </c>
      <c r="L44" s="82" t="s">
        <v>30</v>
      </c>
      <c r="M44" s="83" t="s">
        <v>28</v>
      </c>
    </row>
    <row r="45" spans="1:13" ht="15" thickBot="1" x14ac:dyDescent="0.35"/>
    <row r="46" spans="1:13" ht="15.6" x14ac:dyDescent="0.3">
      <c r="A46" s="121" t="s">
        <v>60</v>
      </c>
      <c r="B46" s="58"/>
      <c r="C46" s="122">
        <v>2019</v>
      </c>
      <c r="D46" s="77"/>
      <c r="E46" s="123"/>
      <c r="F46" s="122">
        <v>2022</v>
      </c>
      <c r="G46" s="77"/>
      <c r="H46" s="123"/>
      <c r="I46" s="122">
        <v>2025</v>
      </c>
      <c r="J46" s="77"/>
      <c r="K46" s="123"/>
      <c r="L46" s="77" t="s">
        <v>33</v>
      </c>
      <c r="M46" s="38"/>
    </row>
    <row r="47" spans="1:13" ht="31.8" thickBot="1" x14ac:dyDescent="0.35">
      <c r="A47" s="67"/>
      <c r="B47" s="68"/>
      <c r="C47" s="69" t="s">
        <v>0</v>
      </c>
      <c r="D47" s="70" t="s">
        <v>603</v>
      </c>
      <c r="E47" s="71" t="s">
        <v>17</v>
      </c>
      <c r="F47" s="69" t="s">
        <v>0</v>
      </c>
      <c r="G47" s="70" t="s">
        <v>603</v>
      </c>
      <c r="H47" s="71" t="s">
        <v>17</v>
      </c>
      <c r="I47" s="69" t="s">
        <v>0</v>
      </c>
      <c r="J47" s="70" t="s">
        <v>603</v>
      </c>
      <c r="K47" s="71" t="s">
        <v>17</v>
      </c>
      <c r="L47" s="70" t="s">
        <v>31</v>
      </c>
      <c r="M47" s="71" t="s">
        <v>32</v>
      </c>
    </row>
    <row r="48" spans="1:13" ht="16.2" thickBot="1" x14ac:dyDescent="0.35">
      <c r="A48" s="72" t="s">
        <v>1</v>
      </c>
      <c r="B48" s="73" t="s">
        <v>1</v>
      </c>
      <c r="C48" s="74">
        <v>0.58248657679775639</v>
      </c>
      <c r="D48" s="75">
        <v>4169.1243999999997</v>
      </c>
      <c r="E48" s="76" t="str">
        <f>CONCATENATE(TEXT((C48*100)-(SQRT((((C48*100)*(100-(C48*100)))/D48))*1.96),"0.0")," to ",TEXT((C48*100)+(SQRT((((C48*100)*(100-(C48*100)))/D48))*1.96),"0.0"))</f>
        <v>56.8 to 59.7</v>
      </c>
      <c r="F48" s="74">
        <v>0.48845999999999995</v>
      </c>
      <c r="G48" s="75">
        <v>3716</v>
      </c>
      <c r="H48" s="76" t="str">
        <f>CONCATENATE(TEXT((F48*100)-(SQRT((((F48*100)*(100-(F48*100)))/G48))*1.96),"0.0")," to ",TEXT((F48*100)+(SQRT((((F48*100)*(100-(F48*100)))/G48))*1.96),"0.0"))</f>
        <v>47.2 to 50.5</v>
      </c>
      <c r="I48" s="74">
        <v>0.53200658772839682</v>
      </c>
      <c r="J48" s="75">
        <v>3014.2155100832074</v>
      </c>
      <c r="K48" s="76" t="str">
        <f>CONCATENATE(TEXT((I48*100)-(SQRT((((I48*100)*(100-(I48*100)))/J48))*1.96),"0.0")," to ",TEXT((I48*100)+(SQRT((((I48*100)*(100-(I48*100)))/J48))*1.96),"0.0"))</f>
        <v>51.4 to 55.0</v>
      </c>
      <c r="L48" s="84" t="s">
        <v>29</v>
      </c>
      <c r="M48" s="85" t="s">
        <v>30</v>
      </c>
    </row>
    <row r="49" spans="1:13" ht="15.6" x14ac:dyDescent="0.3">
      <c r="A49" s="61" t="s">
        <v>18</v>
      </c>
      <c r="B49" s="62" t="s">
        <v>2</v>
      </c>
      <c r="C49" s="41">
        <v>0.63580000000000003</v>
      </c>
      <c r="D49" s="27">
        <v>2107.77</v>
      </c>
      <c r="E49" s="42" t="str">
        <f t="shared" ref="E49:E60" si="9">CONCATENATE(TEXT((C49*100)-(SQRT((((C49*100)*(100-(C49*100)))/D49))*1.96),"0.0")," to ",TEXT((C49*100)+(SQRT((((C49*100)*(100-(C49*100)))/D49))*1.96),"0.0"))</f>
        <v>61.5 to 65.6</v>
      </c>
      <c r="F49" s="41">
        <v>0.60150000000000003</v>
      </c>
      <c r="G49" s="27">
        <v>1882</v>
      </c>
      <c r="H49" s="42" t="str">
        <f t="shared" ref="H49:H60" si="10">CONCATENATE(TEXT((F49*100)-(SQRT((((F49*100)*(100-(F49*100)))/G49))*1.96),"0.0")," to ",TEXT((F49*100)+(SQRT((((F49*100)*(100-(F49*100)))/G49))*1.96),"0.0"))</f>
        <v>57.9 to 62.4</v>
      </c>
      <c r="I49" s="41">
        <v>0.59840444031635875</v>
      </c>
      <c r="J49" s="27">
        <v>1527.2695704996077</v>
      </c>
      <c r="K49" s="42" t="str">
        <f t="shared" ref="K49:K60" si="11">CONCATENATE(TEXT((I49*100)-(SQRT((((I49*100)*(100-(I49*100)))/J49))*1.96),"0.0")," to ",TEXT((I49*100)+(SQRT((((I49*100)*(100-(I49*100)))/J49))*1.96),"0.0"))</f>
        <v>57.4 to 62.3</v>
      </c>
      <c r="L49" s="78" t="s">
        <v>29</v>
      </c>
      <c r="M49" s="79" t="s">
        <v>28</v>
      </c>
    </row>
    <row r="50" spans="1:13" ht="15.6" x14ac:dyDescent="0.3">
      <c r="A50" s="61"/>
      <c r="B50" s="62" t="s">
        <v>3</v>
      </c>
      <c r="C50" s="41">
        <v>0.52770000000000006</v>
      </c>
      <c r="D50" s="27">
        <v>2045.35</v>
      </c>
      <c r="E50" s="42" t="str">
        <f t="shared" si="9"/>
        <v>50.6 to 54.9</v>
      </c>
      <c r="F50" s="41">
        <v>0.37247999999999998</v>
      </c>
      <c r="G50" s="27">
        <v>1834</v>
      </c>
      <c r="H50" s="42" t="str">
        <f t="shared" si="10"/>
        <v>35.0 to 39.5</v>
      </c>
      <c r="I50" s="41">
        <v>0.46380813000064441</v>
      </c>
      <c r="J50" s="27">
        <v>1486.9459395836332</v>
      </c>
      <c r="K50" s="42" t="str">
        <f t="shared" si="11"/>
        <v>43.8 to 48.9</v>
      </c>
      <c r="L50" s="78" t="s">
        <v>29</v>
      </c>
      <c r="M50" s="79" t="s">
        <v>30</v>
      </c>
    </row>
    <row r="51" spans="1:13" ht="15.6" x14ac:dyDescent="0.3">
      <c r="A51" s="60" t="s">
        <v>19</v>
      </c>
      <c r="B51" s="59" t="s">
        <v>4</v>
      </c>
      <c r="C51" s="43">
        <v>0.72930000000000006</v>
      </c>
      <c r="D51" s="28">
        <v>885.12</v>
      </c>
      <c r="E51" s="44" t="str">
        <f t="shared" si="9"/>
        <v>70.0 to 75.9</v>
      </c>
      <c r="F51" s="43">
        <v>0.61570000000000003</v>
      </c>
      <c r="G51" s="28">
        <v>750</v>
      </c>
      <c r="H51" s="44" t="str">
        <f t="shared" si="10"/>
        <v>58.1 to 65.1</v>
      </c>
      <c r="I51" s="43">
        <v>0.65369144826944625</v>
      </c>
      <c r="J51" s="28">
        <v>590.27758777875488</v>
      </c>
      <c r="K51" s="44" t="str">
        <f t="shared" si="11"/>
        <v>61.5 to 69.2</v>
      </c>
      <c r="L51" s="80" t="s">
        <v>29</v>
      </c>
      <c r="M51" s="81" t="s">
        <v>28</v>
      </c>
    </row>
    <row r="52" spans="1:13" ht="15.6" x14ac:dyDescent="0.3">
      <c r="A52" s="61"/>
      <c r="B52" s="62" t="s">
        <v>5</v>
      </c>
      <c r="C52" s="45">
        <v>0.6512</v>
      </c>
      <c r="D52" s="29">
        <v>858.32799999999997</v>
      </c>
      <c r="E52" s="46" t="str">
        <f t="shared" si="9"/>
        <v>61.9 to 68.3</v>
      </c>
      <c r="F52" s="45">
        <v>0.55990000000000006</v>
      </c>
      <c r="G52" s="29">
        <v>738</v>
      </c>
      <c r="H52" s="46" t="str">
        <f t="shared" si="10"/>
        <v>52.4 to 59.6</v>
      </c>
      <c r="I52" s="45">
        <v>0.54335394281480742</v>
      </c>
      <c r="J52" s="29">
        <v>594.17699214083314</v>
      </c>
      <c r="K52" s="46" t="str">
        <f t="shared" si="11"/>
        <v>50.3 to 58.3</v>
      </c>
      <c r="L52" s="78" t="s">
        <v>29</v>
      </c>
      <c r="M52" s="79" t="s">
        <v>28</v>
      </c>
    </row>
    <row r="53" spans="1:13" ht="15.6" x14ac:dyDescent="0.3">
      <c r="A53" s="61"/>
      <c r="B53" s="62" t="s">
        <v>6</v>
      </c>
      <c r="C53" s="45">
        <v>0.54810000000000003</v>
      </c>
      <c r="D53" s="29">
        <v>812.98599999999999</v>
      </c>
      <c r="E53" s="46" t="str">
        <f t="shared" si="9"/>
        <v>51.4 to 58.2</v>
      </c>
      <c r="F53" s="45">
        <v>0.40448999999999996</v>
      </c>
      <c r="G53" s="29">
        <v>752</v>
      </c>
      <c r="H53" s="46" t="str">
        <f t="shared" si="10"/>
        <v>36.9 to 44.0</v>
      </c>
      <c r="I53" s="45">
        <v>0.53087477199305599</v>
      </c>
      <c r="J53" s="29">
        <v>610.87339702417739</v>
      </c>
      <c r="K53" s="46" t="str">
        <f t="shared" si="11"/>
        <v>49.1 to 57.0</v>
      </c>
      <c r="L53" s="78" t="s">
        <v>28</v>
      </c>
      <c r="M53" s="79" t="s">
        <v>30</v>
      </c>
    </row>
    <row r="54" spans="1:13" ht="15.6" x14ac:dyDescent="0.3">
      <c r="A54" s="61"/>
      <c r="B54" s="62" t="s">
        <v>7</v>
      </c>
      <c r="C54" s="45">
        <v>0.52410000000000001</v>
      </c>
      <c r="D54" s="29">
        <v>813.40800000000002</v>
      </c>
      <c r="E54" s="46" t="str">
        <f t="shared" si="9"/>
        <v>49.0 to 55.8</v>
      </c>
      <c r="F54" s="45">
        <v>0.46244999999999997</v>
      </c>
      <c r="G54" s="29">
        <v>760</v>
      </c>
      <c r="H54" s="46" t="str">
        <f t="shared" si="10"/>
        <v>42.7 to 49.8</v>
      </c>
      <c r="I54" s="45">
        <v>0.47262806007137714</v>
      </c>
      <c r="J54" s="29">
        <v>616.82247859627432</v>
      </c>
      <c r="K54" s="46" t="str">
        <f t="shared" si="11"/>
        <v>43.3 to 51.2</v>
      </c>
      <c r="L54" s="78" t="s">
        <v>28</v>
      </c>
      <c r="M54" s="79" t="s">
        <v>28</v>
      </c>
    </row>
    <row r="55" spans="1:13" ht="15.6" x14ac:dyDescent="0.3">
      <c r="A55" s="61"/>
      <c r="B55" s="62" t="s">
        <v>8</v>
      </c>
      <c r="C55" s="45">
        <v>0.44049999999999995</v>
      </c>
      <c r="D55" s="29">
        <v>799.28300000000002</v>
      </c>
      <c r="E55" s="46" t="str">
        <f t="shared" si="9"/>
        <v>40.6 to 47.5</v>
      </c>
      <c r="F55" s="45">
        <v>0.3972</v>
      </c>
      <c r="G55" s="29">
        <v>715</v>
      </c>
      <c r="H55" s="46" t="str">
        <f t="shared" si="10"/>
        <v>36.1 to 43.3</v>
      </c>
      <c r="I55" s="45">
        <v>0.46348778527634216</v>
      </c>
      <c r="J55" s="29">
        <v>602.06505454316084</v>
      </c>
      <c r="K55" s="46" t="str">
        <f t="shared" si="11"/>
        <v>42.4 to 50.3</v>
      </c>
      <c r="L55" s="78" t="s">
        <v>28</v>
      </c>
      <c r="M55" s="79" t="s">
        <v>30</v>
      </c>
    </row>
    <row r="56" spans="1:13" ht="15.6" x14ac:dyDescent="0.3">
      <c r="A56" s="60" t="s">
        <v>20</v>
      </c>
      <c r="B56" s="59" t="s">
        <v>9</v>
      </c>
      <c r="C56" s="39">
        <v>0.57008009233110613</v>
      </c>
      <c r="D56" s="26">
        <v>704.70421825716085</v>
      </c>
      <c r="E56" s="40" t="str">
        <f t="shared" si="9"/>
        <v>53.4 to 60.7</v>
      </c>
      <c r="F56" s="39">
        <v>0.48845999999999995</v>
      </c>
      <c r="G56" s="26">
        <v>536</v>
      </c>
      <c r="H56" s="40" t="str">
        <f t="shared" si="10"/>
        <v>44.6 to 53.1</v>
      </c>
      <c r="I56" s="39">
        <v>0.51323769159353927</v>
      </c>
      <c r="J56" s="26">
        <v>503.89443367748248</v>
      </c>
      <c r="K56" s="40" t="str">
        <f t="shared" si="11"/>
        <v>47.0 to 55.7</v>
      </c>
      <c r="L56" s="80" t="s">
        <v>28</v>
      </c>
      <c r="M56" s="81" t="s">
        <v>28</v>
      </c>
    </row>
    <row r="57" spans="1:13" ht="15.6" x14ac:dyDescent="0.3">
      <c r="A57" s="61" t="s">
        <v>347</v>
      </c>
      <c r="B57" s="62" t="s">
        <v>10</v>
      </c>
      <c r="C57" s="41">
        <v>0.59560010740725533</v>
      </c>
      <c r="D57" s="27">
        <v>858.79296593974516</v>
      </c>
      <c r="E57" s="42" t="str">
        <f t="shared" si="9"/>
        <v>56.3 to 62.8</v>
      </c>
      <c r="F57" s="41">
        <v>0.50249999999999995</v>
      </c>
      <c r="G57" s="27">
        <v>918</v>
      </c>
      <c r="H57" s="42" t="str">
        <f t="shared" si="10"/>
        <v>47.0 to 53.5</v>
      </c>
      <c r="I57" s="41">
        <v>0.56688062456006671</v>
      </c>
      <c r="J57" s="27">
        <v>712.0424197233358</v>
      </c>
      <c r="K57" s="42" t="str">
        <f t="shared" si="11"/>
        <v>53.0 to 60.3</v>
      </c>
      <c r="L57" s="78" t="s">
        <v>28</v>
      </c>
      <c r="M57" s="79" t="s">
        <v>30</v>
      </c>
    </row>
    <row r="58" spans="1:13" ht="15.6" x14ac:dyDescent="0.3">
      <c r="A58" s="61"/>
      <c r="B58" s="62" t="s">
        <v>11</v>
      </c>
      <c r="C58" s="41">
        <v>0.57740201951928083</v>
      </c>
      <c r="D58" s="27">
        <v>843.75877574149433</v>
      </c>
      <c r="E58" s="42" t="str">
        <f t="shared" si="9"/>
        <v>54.4 to 61.1</v>
      </c>
      <c r="F58" s="41">
        <v>0.50939999999999996</v>
      </c>
      <c r="G58" s="27">
        <v>1015</v>
      </c>
      <c r="H58" s="42" t="str">
        <f t="shared" si="10"/>
        <v>47.9 to 54.0</v>
      </c>
      <c r="I58" s="41">
        <v>0.56068357370559263</v>
      </c>
      <c r="J58" s="27">
        <v>754.19688490931526</v>
      </c>
      <c r="K58" s="42" t="str">
        <f t="shared" si="11"/>
        <v>52.5 to 59.6</v>
      </c>
      <c r="L58" s="78" t="s">
        <v>28</v>
      </c>
      <c r="M58" s="79" t="s">
        <v>30</v>
      </c>
    </row>
    <row r="59" spans="1:13" ht="15.6" x14ac:dyDescent="0.3">
      <c r="A59" s="61"/>
      <c r="B59" s="62" t="s">
        <v>12</v>
      </c>
      <c r="C59" s="41">
        <v>0.60172383461575052</v>
      </c>
      <c r="D59" s="27">
        <v>920.79933515354674</v>
      </c>
      <c r="E59" s="42" t="str">
        <f t="shared" si="9"/>
        <v>57.0 to 63.3</v>
      </c>
      <c r="F59" s="41">
        <v>0.48780000000000001</v>
      </c>
      <c r="G59" s="27">
        <v>705</v>
      </c>
      <c r="H59" s="42" t="str">
        <f t="shared" si="10"/>
        <v>45.1 to 52.5</v>
      </c>
      <c r="I59" s="41">
        <v>0.51168834126835305</v>
      </c>
      <c r="J59" s="27">
        <v>681.78827384771739</v>
      </c>
      <c r="K59" s="42" t="str">
        <f t="shared" si="11"/>
        <v>47.4 to 54.9</v>
      </c>
      <c r="L59" s="78" t="s">
        <v>29</v>
      </c>
      <c r="M59" s="79" t="s">
        <v>28</v>
      </c>
    </row>
    <row r="60" spans="1:13" ht="15.6" x14ac:dyDescent="0.3">
      <c r="A60" s="63"/>
      <c r="B60" s="64" t="s">
        <v>13</v>
      </c>
      <c r="C60" s="47">
        <v>0.56685485240741207</v>
      </c>
      <c r="D60" s="30">
        <v>692.34303845797035</v>
      </c>
      <c r="E60" s="48" t="str">
        <f t="shared" si="9"/>
        <v>53.0 to 60.4</v>
      </c>
      <c r="F60" s="47">
        <v>0.42455599999999999</v>
      </c>
      <c r="G60" s="30">
        <v>538</v>
      </c>
      <c r="H60" s="48" t="str">
        <f t="shared" si="10"/>
        <v>38.3 to 46.6</v>
      </c>
      <c r="I60" s="47">
        <v>0.47019907155668206</v>
      </c>
      <c r="J60" s="30">
        <v>358.62583443095906</v>
      </c>
      <c r="K60" s="48" t="str">
        <f t="shared" si="11"/>
        <v>41.9 to 52.2</v>
      </c>
      <c r="L60" s="82" t="s">
        <v>29</v>
      </c>
      <c r="M60" s="83" t="s">
        <v>28</v>
      </c>
    </row>
    <row r="61" spans="1:13" ht="15.6" x14ac:dyDescent="0.3">
      <c r="A61" s="33" t="s">
        <v>191</v>
      </c>
      <c r="B61" s="1"/>
    </row>
    <row r="62" spans="1:13" ht="15.6" x14ac:dyDescent="0.3">
      <c r="A62" s="34" t="s">
        <v>25</v>
      </c>
      <c r="B62" s="1"/>
    </row>
  </sheetData>
  <hyperlinks>
    <hyperlink ref="K1" location="Contents!A1" display="Back to Contents" xr:uid="{5FCE9DC3-AC8A-4429-A90F-9F7AB390D4D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A0AF7-265E-4EC5-9FD7-292F63B27564}">
  <sheetPr>
    <tabColor theme="1" tint="0.499984740745262"/>
  </sheetPr>
  <dimension ref="A1:K70"/>
  <sheetViews>
    <sheetView workbookViewId="0"/>
  </sheetViews>
  <sheetFormatPr defaultRowHeight="15.6" x14ac:dyDescent="0.3"/>
  <cols>
    <col min="1" max="1" width="26.8867187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.33203125" style="1" customWidth="1"/>
  </cols>
  <sheetData>
    <row r="1" spans="1:11" ht="21" x14ac:dyDescent="0.4">
      <c r="A1" s="115" t="s">
        <v>260</v>
      </c>
      <c r="G1" s="199" t="s">
        <v>418</v>
      </c>
    </row>
    <row r="2" spans="1:11" x14ac:dyDescent="0.3">
      <c r="A2" s="146" t="s">
        <v>336</v>
      </c>
      <c r="I2"/>
      <c r="J2"/>
      <c r="K2"/>
    </row>
    <row r="3" spans="1:11" x14ac:dyDescent="0.3">
      <c r="A3" s="249" t="s">
        <v>602</v>
      </c>
      <c r="I3"/>
      <c r="J3"/>
      <c r="K3"/>
    </row>
    <row r="4" spans="1:11" ht="18" x14ac:dyDescent="0.35">
      <c r="A4" s="114" t="s">
        <v>261</v>
      </c>
      <c r="B4" s="97"/>
      <c r="D4" s="97"/>
      <c r="I4"/>
      <c r="J4"/>
      <c r="K4"/>
    </row>
    <row r="5" spans="1:11" x14ac:dyDescent="0.3">
      <c r="A5" s="142" t="s">
        <v>355</v>
      </c>
      <c r="B5" s="118" t="s">
        <v>1</v>
      </c>
      <c r="C5" s="103"/>
      <c r="D5" s="103" t="s">
        <v>18</v>
      </c>
      <c r="E5" s="103"/>
      <c r="F5" s="103"/>
      <c r="G5" s="103"/>
      <c r="I5"/>
      <c r="J5" s="117"/>
      <c r="K5" s="117"/>
    </row>
    <row r="6" spans="1:11" x14ac:dyDescent="0.3">
      <c r="A6" s="147" t="s">
        <v>337</v>
      </c>
      <c r="B6" s="120"/>
      <c r="C6" s="105" t="s">
        <v>17</v>
      </c>
      <c r="D6" s="104" t="s">
        <v>48</v>
      </c>
      <c r="E6" s="105" t="s">
        <v>17</v>
      </c>
      <c r="F6" s="104" t="s">
        <v>49</v>
      </c>
      <c r="G6" s="105" t="s">
        <v>17</v>
      </c>
      <c r="I6"/>
      <c r="J6" s="117"/>
      <c r="K6" s="117"/>
    </row>
    <row r="7" spans="1:11" x14ac:dyDescent="0.3">
      <c r="A7" s="100" t="s">
        <v>23</v>
      </c>
      <c r="B7" s="111">
        <v>0.4617216281240531</v>
      </c>
      <c r="C7" s="109" t="str">
        <f>CONCATENATE(TEXT((B7*100)-(SQRT((((B7*100)*(100-(B7*100)))/B10))*1.96),"0.0")," to ",TEXT((B7*100)+(SQRT((((B7*100)*(100-(B7*100)))/B10))*1.96),"0.0"))</f>
        <v>43.5 to 48.8</v>
      </c>
      <c r="D7" s="111">
        <v>0.42479812064896127</v>
      </c>
      <c r="E7" s="109" t="str">
        <f>CONCATENATE(TEXT((D7*100)-(SQRT((((D7*100)*(100-(D7*100)))/D10))*1.96),"0.0")," to ",TEXT((D7*100)+(SQRT((((D7*100)*(100-(D7*100)))/D10))*1.96),"0.0"))</f>
        <v>38.5 to 46.4</v>
      </c>
      <c r="F7" s="111">
        <v>0.49013624602757216</v>
      </c>
      <c r="G7" s="109" t="str">
        <f>CONCATENATE(TEXT((F7*100)-(SQRT((((F7*100)*(100-(F7*100)))/F10))*1.96),"0.0")," to ",TEXT((F7*100)+(SQRT((((F7*100)*(100-(F7*100)))/F10))*1.96),"0.0"))</f>
        <v>45.5 to 52.5</v>
      </c>
      <c r="I7"/>
      <c r="J7" s="117"/>
      <c r="K7" s="117"/>
    </row>
    <row r="8" spans="1:11" x14ac:dyDescent="0.3">
      <c r="A8" s="100" t="s">
        <v>60</v>
      </c>
      <c r="B8" s="112">
        <v>0.53827837187593564</v>
      </c>
      <c r="C8" s="110" t="str">
        <f>CONCATENATE(TEXT((B8*100)-(SQRT((((B8*100)*(100-(B8*100)))/B10))*1.96),"0.0")," to ",TEXT((B8*100)+(SQRT((((B8*100)*(100-(B8*100)))/B10))*1.96),"0.0"))</f>
        <v>51.2 to 56.5</v>
      </c>
      <c r="D8" s="112">
        <v>0.57520187935103506</v>
      </c>
      <c r="E8" s="110" t="str">
        <f>CONCATENATE(TEXT((D8*100)-(SQRT((((D8*100)*(100-(D8*100)))/D10))*1.96),"0.0")," to ",TEXT((D8*100)+(SQRT((((D8*100)*(100-(D8*100)))/D10))*1.96),"0.0"))</f>
        <v>53.6 to 61.5</v>
      </c>
      <c r="F8" s="112">
        <v>0.50986375397243189</v>
      </c>
      <c r="G8" s="110" t="str">
        <f>CONCATENATE(TEXT((F8*100)-(SQRT((((F8*100)*(100-(F8*100)))/F10))*1.96),"0.0")," to ",TEXT((F8*100)+(SQRT((((F8*100)*(100-(F8*100)))/F10))*1.96),"0.0"))</f>
        <v>47.5 to 54.5</v>
      </c>
      <c r="I8"/>
      <c r="J8" s="96"/>
      <c r="K8" s="96"/>
    </row>
    <row r="9" spans="1:11" x14ac:dyDescent="0.3">
      <c r="A9" s="101" t="s">
        <v>38</v>
      </c>
      <c r="B9" s="113">
        <v>1</v>
      </c>
      <c r="C9" s="106"/>
      <c r="D9" s="113">
        <v>1</v>
      </c>
      <c r="E9" s="106"/>
      <c r="F9" s="113">
        <v>1</v>
      </c>
      <c r="G9" s="106"/>
    </row>
    <row r="10" spans="1:11" x14ac:dyDescent="0.3">
      <c r="A10" s="102" t="s">
        <v>603</v>
      </c>
      <c r="B10" s="108">
        <v>1386.7843884724057</v>
      </c>
      <c r="C10" s="107"/>
      <c r="D10" s="108">
        <v>603.09273161208728</v>
      </c>
      <c r="E10" s="107"/>
      <c r="F10" s="108">
        <v>783.69165686030135</v>
      </c>
      <c r="G10" s="107"/>
    </row>
    <row r="11" spans="1:11" x14ac:dyDescent="0.3">
      <c r="A11" s="33" t="s">
        <v>26</v>
      </c>
    </row>
    <row r="12" spans="1:11" x14ac:dyDescent="0.3">
      <c r="A12" s="34" t="s">
        <v>25</v>
      </c>
    </row>
    <row r="14" spans="1:11" ht="18" x14ac:dyDescent="0.35">
      <c r="A14" s="114" t="s">
        <v>340</v>
      </c>
      <c r="B14" s="97"/>
      <c r="D14" s="97"/>
    </row>
    <row r="15" spans="1:11" x14ac:dyDescent="0.3">
      <c r="A15" s="142" t="s">
        <v>355</v>
      </c>
      <c r="B15" s="98" t="s">
        <v>61</v>
      </c>
      <c r="C15" s="103"/>
      <c r="D15" s="103"/>
      <c r="E15" s="103"/>
      <c r="F15" s="103"/>
      <c r="G15" s="103"/>
      <c r="H15" s="103"/>
      <c r="I15" s="103"/>
      <c r="J15" s="103"/>
      <c r="K15" s="103"/>
    </row>
    <row r="16" spans="1:11" x14ac:dyDescent="0.3">
      <c r="A16" s="147" t="s">
        <v>337</v>
      </c>
      <c r="B16" s="104" t="s">
        <v>39</v>
      </c>
      <c r="C16" s="105" t="s">
        <v>17</v>
      </c>
      <c r="D16" s="104" t="s">
        <v>40</v>
      </c>
      <c r="E16" s="105" t="s">
        <v>17</v>
      </c>
      <c r="F16" s="104" t="s">
        <v>41</v>
      </c>
      <c r="G16" s="105" t="s">
        <v>17</v>
      </c>
      <c r="H16" s="104" t="s">
        <v>42</v>
      </c>
      <c r="I16" s="105" t="s">
        <v>17</v>
      </c>
      <c r="J16" s="104" t="s">
        <v>43</v>
      </c>
      <c r="K16" s="105" t="s">
        <v>17</v>
      </c>
    </row>
    <row r="17" spans="1:11" x14ac:dyDescent="0.3">
      <c r="A17" s="100" t="s">
        <v>23</v>
      </c>
      <c r="B17" s="111">
        <v>0.48809548066547026</v>
      </c>
      <c r="C17" s="109" t="str">
        <f>CONCATENATE(TEXT((B17*100)-(SQRT((((B17*100)*(100-(B17*100)))/B20))*1.96),"0.0")," to ",TEXT((B17*100)+(SQRT((((B17*100)*(100-(B17*100)))/B20))*1.96),"0.0"))</f>
        <v>41.9 to 55.7</v>
      </c>
      <c r="D17" s="111">
        <v>0.51392711280470882</v>
      </c>
      <c r="E17" s="109" t="str">
        <f>CONCATENATE(TEXT((D17*100)-(SQRT((((D17*100)*(100-(D17*100)))/D20))*1.96),"0.0")," to ",TEXT((D17*100)+(SQRT((((D17*100)*(100-(D17*100)))/D20))*1.96),"0.0"))</f>
        <v>45.4 to 57.4</v>
      </c>
      <c r="F17" s="111">
        <v>0.46928877763270416</v>
      </c>
      <c r="G17" s="109" t="str">
        <f>CONCATENATE(TEXT((F17*100)-(SQRT((((F17*100)*(100-(F17*100)))/F20))*1.96),"0.0")," to ",TEXT((F17*100)+(SQRT((((F17*100)*(100-(F17*100)))/F20))*1.96),"0.0"))</f>
        <v>41.1 to 52.8</v>
      </c>
      <c r="H17" s="111">
        <v>0.40387092718562406</v>
      </c>
      <c r="I17" s="109" t="str">
        <f>CONCATENATE(TEXT((H17*100)-(SQRT((((H17*100)*(100-(H17*100)))/H20))*1.96),"0.0")," to ",TEXT((H17*100)+(SQRT((((H17*100)*(100-(H17*100)))/H20))*1.96),"0.0"))</f>
        <v>35.0 to 45.8</v>
      </c>
      <c r="J17" s="111">
        <v>0.45337106658006721</v>
      </c>
      <c r="K17" s="109" t="str">
        <f>CONCATENATE(TEXT((J17*100)-(SQRT((((J17*100)*(100-(J17*100)))/J20))*1.96),"0.0")," to ",TEXT((J17*100)+(SQRT((((J17*100)*(100-(J17*100)))/J20))*1.96),"0.0"))</f>
        <v>39.9 to 50.8</v>
      </c>
    </row>
    <row r="18" spans="1:11" x14ac:dyDescent="0.3">
      <c r="A18" s="100" t="s">
        <v>60</v>
      </c>
      <c r="B18" s="112">
        <v>0.51190451933452763</v>
      </c>
      <c r="C18" s="110" t="str">
        <f t="shared" ref="C18" si="0">CONCATENATE(TEXT((B18*100)-(SQRT((((B18*100)*(100-(B18*100)))/B20))*1.96),"0.0")," to ",TEXT((B18*100)+(SQRT((((B18*100)*(100-(B18*100)))/B20))*1.96),"0.0"))</f>
        <v>44.3 to 58.1</v>
      </c>
      <c r="D18" s="112">
        <v>0.48607288719529423</v>
      </c>
      <c r="E18" s="110" t="str">
        <f t="shared" ref="E18:K18" si="1">CONCATENATE(TEXT((D18*100)-(SQRT((((D18*100)*(100-(D18*100)))/D20))*1.96),"0.0")," to ",TEXT((D18*100)+(SQRT((((D18*100)*(100-(D18*100)))/D20))*1.96),"0.0"))</f>
        <v>42.6 to 54.6</v>
      </c>
      <c r="F18" s="112">
        <v>0.53071122236729618</v>
      </c>
      <c r="G18" s="110" t="str">
        <f t="shared" si="1"/>
        <v>47.2 to 58.9</v>
      </c>
      <c r="H18" s="112">
        <v>0.59612907281437766</v>
      </c>
      <c r="I18" s="110" t="str">
        <f t="shared" si="1"/>
        <v>54.2 to 65.0</v>
      </c>
      <c r="J18" s="112">
        <v>0.54662893341993402</v>
      </c>
      <c r="K18" s="110" t="str">
        <f t="shared" si="1"/>
        <v>49.2 to 60.1</v>
      </c>
    </row>
    <row r="19" spans="1:11" x14ac:dyDescent="0.3">
      <c r="A19" s="101" t="s">
        <v>38</v>
      </c>
      <c r="B19" s="113">
        <v>1</v>
      </c>
      <c r="C19" s="106"/>
      <c r="D19" s="113">
        <v>1</v>
      </c>
      <c r="E19" s="106"/>
      <c r="F19" s="113">
        <v>1</v>
      </c>
      <c r="G19" s="106"/>
      <c r="H19" s="113">
        <v>1</v>
      </c>
      <c r="I19" s="106"/>
      <c r="J19" s="113">
        <v>1</v>
      </c>
      <c r="K19" s="106"/>
    </row>
    <row r="20" spans="1:11" x14ac:dyDescent="0.3">
      <c r="A20" s="102" t="s">
        <v>603</v>
      </c>
      <c r="B20" s="108">
        <v>200.3453909096325</v>
      </c>
      <c r="C20" s="107"/>
      <c r="D20" s="108">
        <v>264.71460514284621</v>
      </c>
      <c r="E20" s="107"/>
      <c r="F20" s="108">
        <v>279.44590218079713</v>
      </c>
      <c r="G20" s="107"/>
      <c r="H20" s="108">
        <v>320.29519744679806</v>
      </c>
      <c r="I20" s="107"/>
      <c r="J20" s="108">
        <v>321.98329279231814</v>
      </c>
      <c r="K20" s="107"/>
    </row>
    <row r="21" spans="1:11" x14ac:dyDescent="0.3">
      <c r="A21" s="33" t="s">
        <v>26</v>
      </c>
    </row>
    <row r="22" spans="1:11" x14ac:dyDescent="0.3">
      <c r="A22" s="34" t="s">
        <v>25</v>
      </c>
    </row>
    <row r="24" spans="1:11" ht="18" x14ac:dyDescent="0.35">
      <c r="A24" s="114" t="s">
        <v>343</v>
      </c>
      <c r="B24" s="97"/>
      <c r="D24" s="97"/>
    </row>
    <row r="25" spans="1:11" x14ac:dyDescent="0.3">
      <c r="A25" s="142" t="s">
        <v>355</v>
      </c>
      <c r="B25" s="98" t="s">
        <v>54</v>
      </c>
      <c r="C25" s="103"/>
      <c r="D25" s="103"/>
      <c r="E25" s="103"/>
      <c r="F25" s="103"/>
      <c r="G25" s="103"/>
      <c r="H25" s="103"/>
      <c r="I25" s="103"/>
      <c r="J25" s="103"/>
      <c r="K25" s="103"/>
    </row>
    <row r="26" spans="1:11" x14ac:dyDescent="0.3">
      <c r="A26" s="147" t="s">
        <v>337</v>
      </c>
      <c r="B26" s="104" t="s">
        <v>9</v>
      </c>
      <c r="C26" s="105" t="s">
        <v>17</v>
      </c>
      <c r="D26" s="104" t="s">
        <v>10</v>
      </c>
      <c r="E26" s="105" t="s">
        <v>17</v>
      </c>
      <c r="F26" s="104" t="s">
        <v>11</v>
      </c>
      <c r="G26" s="105" t="s">
        <v>17</v>
      </c>
      <c r="H26" s="104" t="s">
        <v>12</v>
      </c>
      <c r="I26" s="105" t="s">
        <v>17</v>
      </c>
      <c r="J26" s="104" t="s">
        <v>13</v>
      </c>
      <c r="K26" s="105" t="s">
        <v>17</v>
      </c>
    </row>
    <row r="27" spans="1:11" x14ac:dyDescent="0.3">
      <c r="A27" s="100" t="s">
        <v>23</v>
      </c>
      <c r="B27" s="111">
        <v>0.48032963378331572</v>
      </c>
      <c r="C27" s="109" t="str">
        <f>CONCATENATE(TEXT((B27*100)-(SQRT((((B27*100)*(100-(B27*100)))/B30))*1.96),"0.0")," to ",TEXT((B27*100)+(SQRT((((B27*100)*(100-(B27*100)))/B30))*1.96),"0.0"))</f>
        <v>41.7 to 54.4</v>
      </c>
      <c r="D27" s="111">
        <v>0.43239673086631586</v>
      </c>
      <c r="E27" s="109" t="str">
        <f>CONCATENATE(TEXT((D27*100)-(SQRT((((D27*100)*(100-(D27*100)))/D30))*1.96),"0.0")," to ",TEXT((D27*100)+(SQRT((((D27*100)*(100-(D27*100)))/D30))*1.96),"0.0"))</f>
        <v>37.7 to 48.8</v>
      </c>
      <c r="F27" s="111">
        <v>0.40133996445157022</v>
      </c>
      <c r="G27" s="109" t="str">
        <f>CONCATENATE(TEXT((F27*100)-(SQRT((((F27*100)*(100-(F27*100)))/F30))*1.96),"0.0")," to ",TEXT((F27*100)+(SQRT((((F27*100)*(100-(F27*100)))/F30))*1.96),"0.0"))</f>
        <v>34.8 to 45.4</v>
      </c>
      <c r="H27" s="111">
        <v>0.46976466414212559</v>
      </c>
      <c r="I27" s="109" t="str">
        <f>CONCATENATE(TEXT((H27*100)-(SQRT((((H27*100)*(100-(H27*100)))/H30))*1.96),"0.0")," to ",TEXT((H27*100)+(SQRT((((H27*100)*(100-(H27*100)))/H30))*1.96),"0.0"))</f>
        <v>41.6 to 52.4</v>
      </c>
      <c r="J27" s="111">
        <v>0.58380680048419797</v>
      </c>
      <c r="K27" s="109" t="str">
        <f>CONCATENATE(TEXT((J27*100)-(SQRT((((J27*100)*(100-(J27*100)))/J30))*1.96),"0.0")," to ",TEXT((J27*100)+(SQRT((((J27*100)*(100-(J27*100)))/J30))*1.96),"0.0"))</f>
        <v>51.3 to 65.5</v>
      </c>
    </row>
    <row r="28" spans="1:11" x14ac:dyDescent="0.3">
      <c r="A28" s="100" t="s">
        <v>60</v>
      </c>
      <c r="B28" s="112">
        <v>0.51967036621668405</v>
      </c>
      <c r="C28" s="110" t="str">
        <f t="shared" ref="C28" si="2">CONCATENATE(TEXT((B28*100)-(SQRT((((B28*100)*(100-(B28*100)))/B30))*1.96),"0.0")," to ",TEXT((B28*100)+(SQRT((((B28*100)*(100-(B28*100)))/B30))*1.96),"0.0"))</f>
        <v>45.6 to 58.3</v>
      </c>
      <c r="D28" s="112">
        <v>0.56760326913368553</v>
      </c>
      <c r="E28" s="110" t="str">
        <f t="shared" ref="E28:K28" si="3">CONCATENATE(TEXT((D28*100)-(SQRT((((D28*100)*(100-(D28*100)))/D30))*1.96),"0.0")," to ",TEXT((D28*100)+(SQRT((((D28*100)*(100-(D28*100)))/D30))*1.96),"0.0"))</f>
        <v>51.2 to 62.3</v>
      </c>
      <c r="F28" s="112">
        <v>0.59866003554843217</v>
      </c>
      <c r="G28" s="110" t="str">
        <f t="shared" si="3"/>
        <v>54.6 to 65.2</v>
      </c>
      <c r="H28" s="112">
        <v>0.53023533585787797</v>
      </c>
      <c r="I28" s="110" t="str">
        <f t="shared" si="3"/>
        <v>47.6 to 58.4</v>
      </c>
      <c r="J28" s="112">
        <v>0.41619319951580075</v>
      </c>
      <c r="K28" s="110" t="str">
        <f t="shared" si="3"/>
        <v>34.5 to 48.7</v>
      </c>
    </row>
    <row r="29" spans="1:11" x14ac:dyDescent="0.3">
      <c r="A29" s="101" t="s">
        <v>38</v>
      </c>
      <c r="B29" s="113">
        <v>1</v>
      </c>
      <c r="C29" s="106"/>
      <c r="D29" s="113">
        <v>1</v>
      </c>
      <c r="E29" s="106"/>
      <c r="F29" s="113">
        <v>1</v>
      </c>
      <c r="G29" s="106"/>
      <c r="H29" s="113">
        <v>1</v>
      </c>
      <c r="I29" s="106"/>
      <c r="J29" s="113">
        <v>1</v>
      </c>
      <c r="K29" s="106"/>
    </row>
    <row r="30" spans="1:11" x14ac:dyDescent="0.3">
      <c r="A30" s="102" t="s">
        <v>603</v>
      </c>
      <c r="B30" s="108">
        <v>238.30331689072131</v>
      </c>
      <c r="C30" s="107"/>
      <c r="D30" s="108">
        <v>302.86465312830785</v>
      </c>
      <c r="E30" s="107"/>
      <c r="F30" s="108">
        <v>326.94685410971664</v>
      </c>
      <c r="G30" s="107"/>
      <c r="H30" s="108">
        <v>329.32305848611446</v>
      </c>
      <c r="I30" s="107"/>
      <c r="J30" s="108">
        <v>186.64623297139207</v>
      </c>
      <c r="K30" s="107"/>
    </row>
    <row r="31" spans="1:11" x14ac:dyDescent="0.3">
      <c r="A31" s="33" t="s">
        <v>26</v>
      </c>
    </row>
    <row r="32" spans="1:11" x14ac:dyDescent="0.3">
      <c r="A32" s="34" t="s">
        <v>25</v>
      </c>
    </row>
    <row r="34" spans="1:11" ht="18" x14ac:dyDescent="0.35">
      <c r="A34" s="114" t="s">
        <v>346</v>
      </c>
      <c r="B34" s="97"/>
      <c r="D34" s="97"/>
    </row>
    <row r="35" spans="1:11" x14ac:dyDescent="0.3">
      <c r="A35" s="142" t="s">
        <v>355</v>
      </c>
      <c r="B35" s="98" t="s">
        <v>58</v>
      </c>
      <c r="C35" s="103"/>
      <c r="D35" s="103"/>
      <c r="E35" s="103"/>
      <c r="G35"/>
      <c r="H35"/>
      <c r="I35"/>
      <c r="J35"/>
      <c r="K35"/>
    </row>
    <row r="36" spans="1:11" x14ac:dyDescent="0.3">
      <c r="A36" s="147" t="s">
        <v>337</v>
      </c>
      <c r="B36" s="104" t="s">
        <v>14</v>
      </c>
      <c r="C36" s="105" t="s">
        <v>17</v>
      </c>
      <c r="D36" s="104" t="s">
        <v>15</v>
      </c>
      <c r="E36" s="105" t="s">
        <v>17</v>
      </c>
      <c r="G36"/>
      <c r="H36"/>
      <c r="I36"/>
      <c r="J36"/>
    </row>
    <row r="37" spans="1:11" x14ac:dyDescent="0.3">
      <c r="A37" s="100" t="s">
        <v>23</v>
      </c>
      <c r="B37" s="111">
        <v>0.48281305147088266</v>
      </c>
      <c r="C37" s="109" t="str">
        <f>CONCATENATE(TEXT((B37*100)-(SQRT((((B37*100)*(100-(B37*100)))/B40))*1.96),"0.0")," to ",TEXT((B37*100)+(SQRT((((B37*100)*(100-(B37*100)))/B40))*1.96),"0.0"))</f>
        <v>44.9 to 51.7</v>
      </c>
      <c r="D37" s="111">
        <v>0.43208345301461715</v>
      </c>
      <c r="E37" s="109" t="str">
        <f>CONCATENATE(TEXT((D37*100)-(SQRT((((D37*100)*(100-(D37*100)))/D40))*1.96),"0.0")," to ",TEXT((D37*100)+(SQRT((((D37*100)*(100-(D37*100)))/D40))*1.96),"0.0"))</f>
        <v>39.1 to 47.3</v>
      </c>
      <c r="G37"/>
      <c r="H37"/>
      <c r="I37"/>
      <c r="J37"/>
    </row>
    <row r="38" spans="1:11" x14ac:dyDescent="0.3">
      <c r="A38" s="100" t="s">
        <v>60</v>
      </c>
      <c r="B38" s="112">
        <v>0.51718694852911351</v>
      </c>
      <c r="C38" s="110" t="str">
        <f t="shared" ref="C38" si="4">CONCATENATE(TEXT((B38*100)-(SQRT((((B38*100)*(100-(B38*100)))/B40))*1.96),"0.0")," to ",TEXT((B38*100)+(SQRT((((B38*100)*(100-(B38*100)))/B40))*1.96),"0.0"))</f>
        <v>48.3 to 55.1</v>
      </c>
      <c r="D38" s="112">
        <v>0.56791654698538618</v>
      </c>
      <c r="E38" s="110" t="str">
        <f t="shared" ref="E38" si="5">CONCATENATE(TEXT((D38*100)-(SQRT((((D38*100)*(100-(D38*100)))/D40))*1.96),"0.0")," to ",TEXT((D38*100)+(SQRT((((D38*100)*(100-(D38*100)))/D40))*1.96),"0.0"))</f>
        <v>52.7 to 60.9</v>
      </c>
      <c r="G38" s="117"/>
      <c r="H38" s="117"/>
      <c r="I38" s="117"/>
      <c r="J38" s="117"/>
    </row>
    <row r="39" spans="1:11" x14ac:dyDescent="0.3">
      <c r="A39" s="101" t="s">
        <v>38</v>
      </c>
      <c r="B39" s="113">
        <v>1</v>
      </c>
      <c r="C39" s="106"/>
      <c r="D39" s="113">
        <v>1</v>
      </c>
      <c r="E39" s="106"/>
      <c r="G39" s="117"/>
      <c r="H39" s="117"/>
      <c r="I39" s="117"/>
      <c r="J39" s="117"/>
    </row>
    <row r="40" spans="1:11" x14ac:dyDescent="0.3">
      <c r="A40" s="102" t="s">
        <v>603</v>
      </c>
      <c r="B40" s="108">
        <v>833.21183418688429</v>
      </c>
      <c r="C40" s="107"/>
      <c r="D40" s="108">
        <v>550.87228139936747</v>
      </c>
      <c r="E40" s="107"/>
      <c r="G40" s="117"/>
      <c r="H40" s="117"/>
      <c r="I40" s="117"/>
      <c r="J40" s="117"/>
    </row>
    <row r="41" spans="1:11" x14ac:dyDescent="0.3">
      <c r="A41" s="33" t="s">
        <v>26</v>
      </c>
      <c r="G41" s="96"/>
      <c r="H41" s="96"/>
      <c r="I41" s="96"/>
      <c r="J41" s="96"/>
    </row>
    <row r="42" spans="1:11" x14ac:dyDescent="0.3">
      <c r="A42" s="34" t="s">
        <v>25</v>
      </c>
    </row>
    <row r="44" spans="1:11" ht="18" x14ac:dyDescent="0.35">
      <c r="A44" s="114" t="s">
        <v>350</v>
      </c>
      <c r="B44" s="97"/>
      <c r="D44" s="97"/>
    </row>
    <row r="45" spans="1:11" x14ac:dyDescent="0.3">
      <c r="A45" s="142" t="s">
        <v>355</v>
      </c>
      <c r="B45" s="98" t="s">
        <v>59</v>
      </c>
      <c r="C45" s="103"/>
      <c r="D45" s="103"/>
      <c r="E45" s="103"/>
    </row>
    <row r="46" spans="1:11" x14ac:dyDescent="0.3">
      <c r="A46" s="147" t="s">
        <v>337</v>
      </c>
      <c r="B46" s="104" t="s">
        <v>23</v>
      </c>
      <c r="C46" s="105" t="s">
        <v>17</v>
      </c>
      <c r="D46" s="104" t="s">
        <v>60</v>
      </c>
      <c r="E46" s="105" t="s">
        <v>17</v>
      </c>
    </row>
    <row r="47" spans="1:11" x14ac:dyDescent="0.3">
      <c r="A47" s="100" t="s">
        <v>23</v>
      </c>
      <c r="B47" s="111">
        <v>0.45064155431035757</v>
      </c>
      <c r="C47" s="109" t="str">
        <f>CONCATENATE(TEXT((B47*100)-(SQRT((((B47*100)*(100-(B47*100)))/B50))*1.96),"0.0")," to ",TEXT((B47*100)+(SQRT((((B47*100)*(100-(B47*100)))/B50))*1.96),"0.0"))</f>
        <v>39.9 to 50.3</v>
      </c>
      <c r="D47" s="111">
        <v>0.46548674460018702</v>
      </c>
      <c r="E47" s="109" t="str">
        <f>CONCATENATE(TEXT((D47*100)-(SQRT((((D47*100)*(100-(D47*100)))/D50))*1.96),"0.0")," to ",TEXT((D47*100)+(SQRT((((D47*100)*(100-(D47*100)))/D50))*1.96),"0.0"))</f>
        <v>43.5 to 49.6</v>
      </c>
      <c r="G47"/>
      <c r="H47"/>
      <c r="I47"/>
      <c r="J47"/>
    </row>
    <row r="48" spans="1:11" x14ac:dyDescent="0.3">
      <c r="A48" s="100" t="s">
        <v>60</v>
      </c>
      <c r="B48" s="112">
        <v>0.54935844568964676</v>
      </c>
      <c r="C48" s="110" t="str">
        <f t="shared" ref="C48" si="6">CONCATENATE(TEXT((B48*100)-(SQRT((((B48*100)*(100-(B48*100)))/B50))*1.96),"0.0")," to ",TEXT((B48*100)+(SQRT((((B48*100)*(100-(B48*100)))/B50))*1.96),"0.0"))</f>
        <v>49.7 to 60.1</v>
      </c>
      <c r="D48" s="112">
        <v>0.53451325539980754</v>
      </c>
      <c r="E48" s="110" t="str">
        <f t="shared" ref="E48" si="7">CONCATENATE(TEXT((D48*100)-(SQRT((((D48*100)*(100-(D48*100)))/D50))*1.96),"0.0")," to ",TEXT((D48*100)+(SQRT((((D48*100)*(100-(D48*100)))/D50))*1.96),"0.0"))</f>
        <v>50.4 to 56.5</v>
      </c>
      <c r="G48" s="117"/>
      <c r="H48" s="117"/>
      <c r="I48" s="117"/>
      <c r="J48" s="117"/>
    </row>
    <row r="49" spans="1:10" x14ac:dyDescent="0.3">
      <c r="A49" s="101" t="s">
        <v>38</v>
      </c>
      <c r="B49" s="113">
        <v>1</v>
      </c>
      <c r="C49" s="106"/>
      <c r="D49" s="113">
        <v>1</v>
      </c>
      <c r="E49" s="106"/>
      <c r="G49" s="117"/>
      <c r="H49" s="117"/>
      <c r="I49" s="117"/>
      <c r="J49" s="117"/>
    </row>
    <row r="50" spans="1:10" x14ac:dyDescent="0.3">
      <c r="A50" s="102" t="s">
        <v>603</v>
      </c>
      <c r="B50" s="108">
        <v>351.72366591042027</v>
      </c>
      <c r="C50" s="107"/>
      <c r="D50" s="108">
        <v>1035.0607225619726</v>
      </c>
      <c r="E50" s="107"/>
      <c r="G50" s="117"/>
      <c r="H50" s="117"/>
      <c r="I50" s="117"/>
      <c r="J50" s="117"/>
    </row>
    <row r="51" spans="1:10" x14ac:dyDescent="0.3">
      <c r="A51" s="33" t="s">
        <v>26</v>
      </c>
      <c r="G51" s="117"/>
      <c r="H51" s="117"/>
      <c r="I51" s="117"/>
      <c r="J51" s="117"/>
    </row>
    <row r="52" spans="1:10" x14ac:dyDescent="0.3">
      <c r="A52" s="34" t="s">
        <v>25</v>
      </c>
      <c r="G52" s="96"/>
      <c r="H52" s="96"/>
      <c r="I52" s="96"/>
      <c r="J52" s="96"/>
    </row>
    <row r="53" spans="1:10" x14ac:dyDescent="0.3">
      <c r="H53"/>
      <c r="I53"/>
      <c r="J53"/>
    </row>
    <row r="54" spans="1:10" ht="18" x14ac:dyDescent="0.35">
      <c r="A54" s="114" t="s">
        <v>353</v>
      </c>
      <c r="B54" s="97"/>
      <c r="D54" s="97"/>
      <c r="H54"/>
      <c r="I54"/>
      <c r="J54"/>
    </row>
    <row r="55" spans="1:10" x14ac:dyDescent="0.3">
      <c r="A55" s="142" t="s">
        <v>355</v>
      </c>
      <c r="B55" s="98" t="s">
        <v>62</v>
      </c>
      <c r="C55" s="103"/>
      <c r="D55" s="103"/>
      <c r="E55" s="103"/>
    </row>
    <row r="56" spans="1:10" x14ac:dyDescent="0.3">
      <c r="A56" s="147" t="s">
        <v>337</v>
      </c>
      <c r="B56" s="104" t="s">
        <v>23</v>
      </c>
      <c r="C56" s="105" t="s">
        <v>17</v>
      </c>
      <c r="D56" s="104" t="s">
        <v>60</v>
      </c>
      <c r="E56" s="105" t="s">
        <v>17</v>
      </c>
    </row>
    <row r="57" spans="1:10" x14ac:dyDescent="0.3">
      <c r="A57" s="100" t="s">
        <v>23</v>
      </c>
      <c r="B57" s="111">
        <v>0.49569225377751297</v>
      </c>
      <c r="C57" s="109" t="str">
        <f>CONCATENATE(TEXT((B57*100)-(SQRT((((B57*100)*(100-(B57*100)))/B60))*1.96),"0.0")," to ",TEXT((B57*100)+(SQRT((((B57*100)*(100-(B57*100)))/B60))*1.96),"0.0"))</f>
        <v>43.5 to 55.6</v>
      </c>
      <c r="D57" s="111">
        <v>0.45382107830286289</v>
      </c>
      <c r="E57" s="109" t="str">
        <f>CONCATENATE(TEXT((D57*100)-(SQRT((((D57*100)*(100-(D57*100)))/D60))*1.96),"0.0")," to ",TEXT((D57*100)+(SQRT((((D57*100)*(100-(D57*100)))/D60))*1.96),"0.0"))</f>
        <v>42.5 to 48.3</v>
      </c>
    </row>
    <row r="58" spans="1:10" x14ac:dyDescent="0.3">
      <c r="A58" s="100" t="s">
        <v>60</v>
      </c>
      <c r="B58" s="112">
        <v>0.50430774622248686</v>
      </c>
      <c r="C58" s="110" t="str">
        <f t="shared" ref="C58" si="8">CONCATENATE(TEXT((B58*100)-(SQRT((((B58*100)*(100-(B58*100)))/B60))*1.96),"0.0")," to ",TEXT((B58*100)+(SQRT((((B58*100)*(100-(B58*100)))/B60))*1.96),"0.0"))</f>
        <v>44.4 to 56.5</v>
      </c>
      <c r="D58" s="112">
        <v>0.54617892169712945</v>
      </c>
      <c r="E58" s="110" t="str">
        <f t="shared" ref="E58" si="9">CONCATENATE(TEXT((D58*100)-(SQRT((((D58*100)*(100-(D58*100)))/D60))*1.96),"0.0")," to ",TEXT((D58*100)+(SQRT((((D58*100)*(100-(D58*100)))/D60))*1.96),"0.0"))</f>
        <v>51.7 to 57.5</v>
      </c>
    </row>
    <row r="59" spans="1:10" x14ac:dyDescent="0.3">
      <c r="A59" s="101" t="s">
        <v>38</v>
      </c>
      <c r="B59" s="113">
        <v>1</v>
      </c>
      <c r="C59" s="106"/>
      <c r="D59" s="113">
        <v>1</v>
      </c>
      <c r="E59" s="106"/>
    </row>
    <row r="60" spans="1:10" x14ac:dyDescent="0.3">
      <c r="A60" s="102" t="s">
        <v>603</v>
      </c>
      <c r="B60" s="108">
        <v>261.66829634414705</v>
      </c>
      <c r="C60" s="107"/>
      <c r="D60" s="108">
        <v>1125.1160921282503</v>
      </c>
      <c r="E60" s="107"/>
    </row>
    <row r="61" spans="1:10" x14ac:dyDescent="0.3">
      <c r="A61" s="33" t="s">
        <v>26</v>
      </c>
    </row>
    <row r="62" spans="1:10" x14ac:dyDescent="0.3">
      <c r="A62" s="34" t="s">
        <v>25</v>
      </c>
    </row>
    <row r="70" spans="1:1" x14ac:dyDescent="0.3">
      <c r="A70" s="34"/>
    </row>
  </sheetData>
  <hyperlinks>
    <hyperlink ref="G1" location="Contents!A1" display="Back to Contents" xr:uid="{2BE3B631-6A88-491F-BC8F-26BE15B221E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2C036-6B70-4502-8A22-FA4722599BE8}">
  <sheetPr>
    <tabColor theme="1" tint="0.499984740745262"/>
  </sheetPr>
  <dimension ref="A1:M46"/>
  <sheetViews>
    <sheetView workbookViewId="0"/>
  </sheetViews>
  <sheetFormatPr defaultRowHeight="14.4" x14ac:dyDescent="0.3"/>
  <cols>
    <col min="1" max="1" width="12.5546875" bestFit="1" customWidth="1"/>
    <col min="2" max="2" width="15.5546875" bestFit="1" customWidth="1"/>
    <col min="3" max="3" width="7.88671875" customWidth="1"/>
    <col min="4" max="4" width="11" customWidth="1"/>
    <col min="5" max="5" width="16.44140625" customWidth="1"/>
    <col min="6" max="6" width="7.88671875" customWidth="1"/>
    <col min="7" max="7" width="11" customWidth="1"/>
    <col min="8" max="8" width="16.44140625" customWidth="1"/>
    <col min="9" max="9" width="7.88671875" customWidth="1"/>
    <col min="10" max="10" width="11" customWidth="1"/>
    <col min="11" max="11" width="16.44140625" customWidth="1"/>
    <col min="12" max="13" width="13.88671875" customWidth="1"/>
  </cols>
  <sheetData>
    <row r="1" spans="1:13" ht="21" x14ac:dyDescent="0.4">
      <c r="A1" s="115" t="s">
        <v>260</v>
      </c>
      <c r="B1" s="1"/>
      <c r="C1" s="2"/>
      <c r="D1" s="2"/>
      <c r="E1" s="2"/>
      <c r="K1" s="199" t="s">
        <v>418</v>
      </c>
    </row>
    <row r="2" spans="1:13" ht="15.6" x14ac:dyDescent="0.3">
      <c r="A2" s="146" t="s">
        <v>336</v>
      </c>
      <c r="B2" s="1"/>
      <c r="C2" s="2"/>
      <c r="D2" s="2"/>
      <c r="E2" s="2"/>
    </row>
    <row r="3" spans="1:13" ht="15.6" x14ac:dyDescent="0.3">
      <c r="A3" s="249" t="s">
        <v>602</v>
      </c>
      <c r="B3" s="1"/>
      <c r="C3" s="2"/>
      <c r="D3" s="2"/>
      <c r="E3" s="2"/>
    </row>
    <row r="4" spans="1:13" ht="15.6" x14ac:dyDescent="0.3">
      <c r="A4" s="249"/>
      <c r="B4" s="1"/>
      <c r="C4" s="2"/>
      <c r="D4" s="2"/>
      <c r="E4" s="2"/>
    </row>
    <row r="5" spans="1:13" ht="18.600000000000001" thickBot="1" x14ac:dyDescent="0.4">
      <c r="A5" s="32" t="s">
        <v>369</v>
      </c>
      <c r="B5" s="1"/>
      <c r="C5" s="2"/>
      <c r="D5" s="2"/>
      <c r="E5" s="2"/>
    </row>
    <row r="6" spans="1:13" ht="15.6" x14ac:dyDescent="0.3">
      <c r="A6" s="254" t="s">
        <v>1</v>
      </c>
      <c r="B6" s="226"/>
      <c r="C6" s="122">
        <v>2019</v>
      </c>
      <c r="D6" s="77"/>
      <c r="E6" s="123"/>
      <c r="F6" s="122">
        <v>2022</v>
      </c>
      <c r="G6" s="77"/>
      <c r="H6" s="123"/>
      <c r="I6" s="122">
        <v>2025</v>
      </c>
      <c r="J6" s="77"/>
      <c r="K6" s="123"/>
      <c r="L6" s="77" t="s">
        <v>33</v>
      </c>
      <c r="M6" s="38"/>
    </row>
    <row r="7" spans="1:13" ht="31.8" thickBot="1" x14ac:dyDescent="0.35">
      <c r="A7" s="227"/>
      <c r="B7" s="66"/>
      <c r="C7" s="258" t="s">
        <v>0</v>
      </c>
      <c r="D7" s="24" t="s">
        <v>603</v>
      </c>
      <c r="E7" s="259" t="s">
        <v>17</v>
      </c>
      <c r="F7" s="69" t="s">
        <v>0</v>
      </c>
      <c r="G7" s="70" t="s">
        <v>603</v>
      </c>
      <c r="H7" s="71" t="s">
        <v>17</v>
      </c>
      <c r="I7" s="69" t="s">
        <v>0</v>
      </c>
      <c r="J7" s="70" t="s">
        <v>603</v>
      </c>
      <c r="K7" s="71" t="s">
        <v>17</v>
      </c>
      <c r="L7" s="70" t="s">
        <v>31</v>
      </c>
      <c r="M7" s="71" t="s">
        <v>32</v>
      </c>
    </row>
    <row r="8" spans="1:13" ht="15.6" x14ac:dyDescent="0.3">
      <c r="A8" s="254" t="s">
        <v>617</v>
      </c>
      <c r="B8" s="255"/>
      <c r="C8" s="260">
        <v>0.43247467862165268</v>
      </c>
      <c r="D8" s="257">
        <v>1721.569</v>
      </c>
      <c r="E8" s="261" t="str">
        <f>CONCATENATE(TEXT((C8*100)-(SQRT((((C8*100)*(100-(C8*100)))/D8))*1.96),"0.0")," to ",TEXT((C8*100)+(SQRT((((C8*100)*(100-(C8*100)))/D8))*1.96),"0.0"))</f>
        <v>40.9 to 45.6</v>
      </c>
      <c r="F8" s="260">
        <v>0.35139999999999999</v>
      </c>
      <c r="G8" s="257">
        <v>1876</v>
      </c>
      <c r="H8" s="261" t="str">
        <f>CONCATENATE(TEXT((F8*100)-(SQRT((((F8*100)*(100-(F8*100)))/G8))*1.96),"0.0")," to ",TEXT((F8*100)+(SQRT((((F8*100)*(100-(F8*100)))/G8))*1.96),"0.0"))</f>
        <v>33.0 to 37.3</v>
      </c>
      <c r="I8" s="260">
        <v>0.4617216281240531</v>
      </c>
      <c r="J8" s="257">
        <v>1386.7843884724057</v>
      </c>
      <c r="K8" s="261" t="str">
        <f>CONCATENATE(TEXT((I8*100)-(SQRT((((I8*100)*(100-(I8*100)))/J8))*1.96),"0.0")," to ",TEXT((I8*100)+(SQRT((((I8*100)*(100-(I8*100)))/J8))*1.96),"0.0"))</f>
        <v>43.5 to 48.8</v>
      </c>
      <c r="L8" s="256" t="s">
        <v>28</v>
      </c>
      <c r="M8" s="267" t="s">
        <v>30</v>
      </c>
    </row>
    <row r="9" spans="1:13" ht="16.2" thickBot="1" x14ac:dyDescent="0.35">
      <c r="A9" s="65" t="s">
        <v>60</v>
      </c>
      <c r="B9" s="66"/>
      <c r="C9" s="264">
        <v>0.56752532137834732</v>
      </c>
      <c r="D9" s="265">
        <v>1721.569</v>
      </c>
      <c r="E9" s="266" t="str">
        <f t="shared" ref="E9" si="0">CONCATENATE(TEXT((C9*100)-(SQRT((((C9*100)*(100-(C9*100)))/D9))*1.96),"0.0")," to ",TEXT((C9*100)+(SQRT((((C9*100)*(100-(C9*100)))/D9))*1.96),"0.0"))</f>
        <v>54.4 to 59.1</v>
      </c>
      <c r="F9" s="264">
        <v>0.64859999999999995</v>
      </c>
      <c r="G9" s="265">
        <v>1876</v>
      </c>
      <c r="H9" s="266" t="str">
        <f t="shared" ref="H9" si="1">CONCATENATE(TEXT((F9*100)-(SQRT((((F9*100)*(100-(F9*100)))/G9))*1.96),"0.0")," to ",TEXT((F9*100)+(SQRT((((F9*100)*(100-(F9*100)))/G9))*1.96),"0.0"))</f>
        <v>62.7 to 67.0</v>
      </c>
      <c r="I9" s="264">
        <v>0.53827837187593564</v>
      </c>
      <c r="J9" s="265">
        <v>1386.7843884724057</v>
      </c>
      <c r="K9" s="266" t="str">
        <f t="shared" ref="K9" si="2">CONCATENATE(TEXT((I9*100)-(SQRT((((I9*100)*(100-(I9*100)))/J9))*1.96),"0.0")," to ",TEXT((I9*100)+(SQRT((((I9*100)*(100-(I9*100)))/J9))*1.96),"0.0"))</f>
        <v>51.2 to 56.5</v>
      </c>
      <c r="L9" s="269" t="s">
        <v>28</v>
      </c>
      <c r="M9" s="270" t="s">
        <v>29</v>
      </c>
    </row>
    <row r="10" spans="1:13" ht="15.6" x14ac:dyDescent="0.3">
      <c r="A10" s="33" t="s">
        <v>191</v>
      </c>
      <c r="B10" s="1"/>
      <c r="C10" s="2"/>
      <c r="D10" s="2"/>
      <c r="E10" s="2"/>
    </row>
    <row r="11" spans="1:13" ht="15.6" x14ac:dyDescent="0.3">
      <c r="A11" s="34" t="s">
        <v>25</v>
      </c>
      <c r="B11" s="1"/>
      <c r="C11" s="2"/>
      <c r="D11" s="2"/>
      <c r="E11" s="2"/>
    </row>
    <row r="12" spans="1:13" ht="15.6" x14ac:dyDescent="0.3">
      <c r="A12" s="249"/>
      <c r="B12" s="1"/>
      <c r="C12" s="2"/>
      <c r="D12" s="2"/>
      <c r="E12" s="2"/>
    </row>
    <row r="13" spans="1:13" ht="18.600000000000001" thickBot="1" x14ac:dyDescent="0.4">
      <c r="A13" s="32" t="s">
        <v>369</v>
      </c>
      <c r="B13" s="1"/>
      <c r="C13" s="2"/>
      <c r="D13" s="2"/>
      <c r="E13" s="2"/>
    </row>
    <row r="14" spans="1:13" ht="15.6" x14ac:dyDescent="0.3">
      <c r="A14" s="121" t="s">
        <v>23</v>
      </c>
      <c r="B14" s="58"/>
      <c r="C14" s="122">
        <v>2019</v>
      </c>
      <c r="D14" s="77"/>
      <c r="E14" s="123"/>
      <c r="F14" s="122">
        <v>2022</v>
      </c>
      <c r="G14" s="77"/>
      <c r="H14" s="123"/>
      <c r="I14" s="122">
        <v>2025</v>
      </c>
      <c r="J14" s="77"/>
      <c r="K14" s="123"/>
      <c r="L14" s="77" t="s">
        <v>33</v>
      </c>
      <c r="M14" s="38"/>
    </row>
    <row r="15" spans="1:13" ht="31.8" thickBot="1" x14ac:dyDescent="0.35">
      <c r="A15" s="67"/>
      <c r="B15" s="68"/>
      <c r="C15" s="69" t="s">
        <v>0</v>
      </c>
      <c r="D15" s="70" t="s">
        <v>603</v>
      </c>
      <c r="E15" s="71" t="s">
        <v>17</v>
      </c>
      <c r="F15" s="69" t="s">
        <v>0</v>
      </c>
      <c r="G15" s="70" t="s">
        <v>603</v>
      </c>
      <c r="H15" s="71" t="s">
        <v>17</v>
      </c>
      <c r="I15" s="69" t="s">
        <v>0</v>
      </c>
      <c r="J15" s="70" t="s">
        <v>603</v>
      </c>
      <c r="K15" s="71" t="s">
        <v>17</v>
      </c>
      <c r="L15" s="70" t="s">
        <v>31</v>
      </c>
      <c r="M15" s="71" t="s">
        <v>32</v>
      </c>
    </row>
    <row r="16" spans="1:13" ht="16.2" thickBot="1" x14ac:dyDescent="0.35">
      <c r="A16" s="72" t="s">
        <v>1</v>
      </c>
      <c r="B16" s="73" t="s">
        <v>1</v>
      </c>
      <c r="C16" s="74">
        <v>0.43247467862165268</v>
      </c>
      <c r="D16" s="75">
        <v>1721.569</v>
      </c>
      <c r="E16" s="76" t="str">
        <f>CONCATENATE(TEXT((C16*100)-(SQRT((((C16*100)*(100-(C16*100)))/D16))*1.96),"0.0")," to ",TEXT((C16*100)+(SQRT((((C16*100)*(100-(C16*100)))/D16))*1.96),"0.0"))</f>
        <v>40.9 to 45.6</v>
      </c>
      <c r="F16" s="74">
        <v>0.35139999999999999</v>
      </c>
      <c r="G16" s="75">
        <v>1876</v>
      </c>
      <c r="H16" s="76" t="str">
        <f>CONCATENATE(TEXT((F16*100)-(SQRT((((F16*100)*(100-(F16*100)))/G16))*1.96),"0.0")," to ",TEXT((F16*100)+(SQRT((((F16*100)*(100-(F16*100)))/G16))*1.96),"0.0"))</f>
        <v>33.0 to 37.3</v>
      </c>
      <c r="I16" s="74">
        <v>0.4617216281240531</v>
      </c>
      <c r="J16" s="75">
        <v>1386.7843884724057</v>
      </c>
      <c r="K16" s="76" t="str">
        <f>CONCATENATE(TEXT((I16*100)-(SQRT((((I16*100)*(100-(I16*100)))/J16))*1.96),"0.0")," to ",TEXT((I16*100)+(SQRT((((I16*100)*(100-(I16*100)))/J16))*1.96),"0.0"))</f>
        <v>43.5 to 48.8</v>
      </c>
      <c r="L16" s="84" t="s">
        <v>28</v>
      </c>
      <c r="M16" s="85" t="s">
        <v>30</v>
      </c>
    </row>
    <row r="17" spans="1:13" ht="15.6" x14ac:dyDescent="0.3">
      <c r="A17" s="61" t="s">
        <v>18</v>
      </c>
      <c r="B17" s="62" t="s">
        <v>2</v>
      </c>
      <c r="C17" s="41">
        <v>0.42054774120341759</v>
      </c>
      <c r="D17" s="27">
        <v>758.78899999999999</v>
      </c>
      <c r="E17" s="42" t="str">
        <f t="shared" ref="E17:E28" si="3">CONCATENATE(TEXT((C17*100)-(SQRT((((C17*100)*(100-(C17*100)))/D17))*1.96),"0.0")," to ",TEXT((C17*100)+(SQRT((((C17*100)*(100-(C17*100)))/D17))*1.96),"0.0"))</f>
        <v>38.5 to 45.6</v>
      </c>
      <c r="F17" s="41">
        <v>0.30760000000000004</v>
      </c>
      <c r="G17" s="27">
        <v>740</v>
      </c>
      <c r="H17" s="42" t="str">
        <f t="shared" ref="H17:H28" si="4">CONCATENATE(TEXT((F17*100)-(SQRT((((F17*100)*(100-(F17*100)))/G17))*1.96),"0.0")," to ",TEXT((F17*100)+(SQRT((((F17*100)*(100-(F17*100)))/G17))*1.96),"0.0"))</f>
        <v>27.4 to 34.1</v>
      </c>
      <c r="I17" s="41">
        <v>0.42479812064896127</v>
      </c>
      <c r="J17" s="27">
        <v>603.09273161208728</v>
      </c>
      <c r="K17" s="42" t="str">
        <f t="shared" ref="K17:K28" si="5">CONCATENATE(TEXT((I17*100)-(SQRT((((I17*100)*(100-(I17*100)))/J17))*1.96),"0.0")," to ",TEXT((I17*100)+(SQRT((((I17*100)*(100-(I17*100)))/J17))*1.96),"0.0"))</f>
        <v>38.5 to 46.4</v>
      </c>
      <c r="L17" s="78" t="s">
        <v>28</v>
      </c>
      <c r="M17" s="79" t="s">
        <v>30</v>
      </c>
    </row>
    <row r="18" spans="1:13" ht="15.6" x14ac:dyDescent="0.3">
      <c r="A18" s="61"/>
      <c r="B18" s="62" t="s">
        <v>3</v>
      </c>
      <c r="C18" s="41">
        <v>0.44092573604804453</v>
      </c>
      <c r="D18" s="27">
        <v>955.78</v>
      </c>
      <c r="E18" s="42" t="str">
        <f t="shared" si="3"/>
        <v>40.9 to 47.2</v>
      </c>
      <c r="F18" s="41">
        <v>0.37990000000000002</v>
      </c>
      <c r="G18" s="27">
        <v>1135</v>
      </c>
      <c r="H18" s="42" t="str">
        <f t="shared" si="4"/>
        <v>35.2 to 40.8</v>
      </c>
      <c r="I18" s="41">
        <v>0.49013624602757216</v>
      </c>
      <c r="J18" s="27">
        <v>783.69165686030135</v>
      </c>
      <c r="K18" s="42" t="str">
        <f t="shared" si="5"/>
        <v>45.5 to 52.5</v>
      </c>
      <c r="L18" s="78" t="s">
        <v>30</v>
      </c>
      <c r="M18" s="79" t="s">
        <v>30</v>
      </c>
    </row>
    <row r="19" spans="1:13" ht="15.6" x14ac:dyDescent="0.3">
      <c r="A19" s="60" t="s">
        <v>19</v>
      </c>
      <c r="B19" s="59" t="s">
        <v>4</v>
      </c>
      <c r="C19" s="43">
        <v>0.54776306184169365</v>
      </c>
      <c r="D19" s="28">
        <v>230.136</v>
      </c>
      <c r="E19" s="44" t="str">
        <f t="shared" si="3"/>
        <v>48.3 to 61.2</v>
      </c>
      <c r="F19" s="43">
        <v>0.3997</v>
      </c>
      <c r="G19" s="28">
        <v>282</v>
      </c>
      <c r="H19" s="44" t="str">
        <f t="shared" si="4"/>
        <v>34.3 to 45.7</v>
      </c>
      <c r="I19" s="43">
        <v>0.48809548066547026</v>
      </c>
      <c r="J19" s="28">
        <v>200.3453909096325</v>
      </c>
      <c r="K19" s="44" t="str">
        <f t="shared" si="5"/>
        <v>41.9 to 55.7</v>
      </c>
      <c r="L19" s="80" t="s">
        <v>28</v>
      </c>
      <c r="M19" s="81" t="s">
        <v>28</v>
      </c>
    </row>
    <row r="20" spans="1:13" ht="15.6" x14ac:dyDescent="0.3">
      <c r="A20" s="61"/>
      <c r="B20" s="62" t="s">
        <v>5</v>
      </c>
      <c r="C20" s="45">
        <v>0.44455268930626618</v>
      </c>
      <c r="D20" s="29">
        <v>297.67899999999997</v>
      </c>
      <c r="E20" s="46" t="str">
        <f t="shared" si="3"/>
        <v>38.8 to 50.1</v>
      </c>
      <c r="F20" s="45">
        <v>0.38069999999999998</v>
      </c>
      <c r="G20" s="29">
        <v>315</v>
      </c>
      <c r="H20" s="46" t="str">
        <f t="shared" si="4"/>
        <v>32.7 to 43.4</v>
      </c>
      <c r="I20" s="45">
        <v>0.51392711280470882</v>
      </c>
      <c r="J20" s="29">
        <v>264.71460514284621</v>
      </c>
      <c r="K20" s="46" t="str">
        <f t="shared" si="5"/>
        <v>45.4 to 57.4</v>
      </c>
      <c r="L20" s="78" t="s">
        <v>28</v>
      </c>
      <c r="M20" s="79" t="s">
        <v>30</v>
      </c>
    </row>
    <row r="21" spans="1:13" ht="15.6" x14ac:dyDescent="0.3">
      <c r="A21" s="61"/>
      <c r="B21" s="62" t="s">
        <v>6</v>
      </c>
      <c r="C21" s="45">
        <v>0.41818066895496059</v>
      </c>
      <c r="D21" s="29">
        <v>363.88099999999997</v>
      </c>
      <c r="E21" s="46" t="str">
        <f t="shared" si="3"/>
        <v>36.7 to 46.9</v>
      </c>
      <c r="F21" s="45">
        <v>0.32119999999999999</v>
      </c>
      <c r="G21" s="29">
        <v>444</v>
      </c>
      <c r="H21" s="46" t="str">
        <f t="shared" si="4"/>
        <v>27.8 to 36.5</v>
      </c>
      <c r="I21" s="45">
        <v>0.46928877763270416</v>
      </c>
      <c r="J21" s="29">
        <v>279.44590218079713</v>
      </c>
      <c r="K21" s="46" t="str">
        <f t="shared" si="5"/>
        <v>41.1 to 52.8</v>
      </c>
      <c r="L21" s="78" t="s">
        <v>28</v>
      </c>
      <c r="M21" s="79" t="s">
        <v>30</v>
      </c>
    </row>
    <row r="22" spans="1:13" ht="15.6" x14ac:dyDescent="0.3">
      <c r="A22" s="61"/>
      <c r="B22" s="62" t="s">
        <v>7</v>
      </c>
      <c r="C22" s="45">
        <v>0.40208292119154959</v>
      </c>
      <c r="D22" s="29">
        <v>384.17200000000003</v>
      </c>
      <c r="E22" s="46" t="str">
        <f t="shared" si="3"/>
        <v>35.3 to 45.1</v>
      </c>
      <c r="F22" s="45">
        <v>0.30890000000000001</v>
      </c>
      <c r="G22" s="29">
        <v>407</v>
      </c>
      <c r="H22" s="46" t="str">
        <f t="shared" si="4"/>
        <v>26.4 to 35.4</v>
      </c>
      <c r="I22" s="45">
        <v>0.40387092718562406</v>
      </c>
      <c r="J22" s="29">
        <v>320.29519744679806</v>
      </c>
      <c r="K22" s="46" t="str">
        <f t="shared" si="5"/>
        <v>35.0 to 45.8</v>
      </c>
      <c r="L22" s="78" t="s">
        <v>28</v>
      </c>
      <c r="M22" s="79" t="s">
        <v>30</v>
      </c>
    </row>
    <row r="23" spans="1:13" ht="15.6" x14ac:dyDescent="0.3">
      <c r="A23" s="61"/>
      <c r="B23" s="62" t="s">
        <v>8</v>
      </c>
      <c r="C23" s="45">
        <v>0.40274309458583213</v>
      </c>
      <c r="D23" s="29">
        <v>445.70100000000002</v>
      </c>
      <c r="E23" s="46" t="str">
        <f t="shared" si="3"/>
        <v>35.7 to 44.8</v>
      </c>
      <c r="F23" s="45">
        <v>0.36959999999999998</v>
      </c>
      <c r="G23" s="29">
        <v>429</v>
      </c>
      <c r="H23" s="46" t="str">
        <f t="shared" si="4"/>
        <v>32.4 to 41.5</v>
      </c>
      <c r="I23" s="45">
        <v>0.45337106658006721</v>
      </c>
      <c r="J23" s="29">
        <v>321.98329279231814</v>
      </c>
      <c r="K23" s="46" t="str">
        <f t="shared" si="5"/>
        <v>39.9 to 50.8</v>
      </c>
      <c r="L23" s="78" t="s">
        <v>28</v>
      </c>
      <c r="M23" s="79" t="s">
        <v>30</v>
      </c>
    </row>
    <row r="24" spans="1:13" ht="15.6" x14ac:dyDescent="0.3">
      <c r="A24" s="60" t="s">
        <v>20</v>
      </c>
      <c r="B24" s="59" t="s">
        <v>9</v>
      </c>
      <c r="C24" s="39">
        <v>0.43769850356838169</v>
      </c>
      <c r="D24" s="26">
        <v>295.7790228734267</v>
      </c>
      <c r="E24" s="40" t="str">
        <f t="shared" si="3"/>
        <v>38.1 to 49.4</v>
      </c>
      <c r="F24" s="39">
        <v>0.32530000000000003</v>
      </c>
      <c r="G24" s="26">
        <v>273</v>
      </c>
      <c r="H24" s="40" t="str">
        <f t="shared" si="4"/>
        <v>27.0 to 38.1</v>
      </c>
      <c r="I24" s="39">
        <v>0.48032963378331572</v>
      </c>
      <c r="J24" s="26">
        <v>238.30331689072131</v>
      </c>
      <c r="K24" s="40" t="str">
        <f t="shared" si="5"/>
        <v>41.7 to 54.4</v>
      </c>
      <c r="L24" s="80" t="s">
        <v>28</v>
      </c>
      <c r="M24" s="81" t="s">
        <v>30</v>
      </c>
    </row>
    <row r="25" spans="1:13" ht="15.6" x14ac:dyDescent="0.3">
      <c r="A25" s="61"/>
      <c r="B25" s="62" t="s">
        <v>10</v>
      </c>
      <c r="C25" s="41">
        <v>0.43618776416673577</v>
      </c>
      <c r="D25" s="27">
        <v>344.12666755846294</v>
      </c>
      <c r="E25" s="42" t="str">
        <f t="shared" si="3"/>
        <v>38.4 to 48.9</v>
      </c>
      <c r="F25" s="41">
        <v>0.32719999999999999</v>
      </c>
      <c r="G25" s="27">
        <v>449</v>
      </c>
      <c r="H25" s="42" t="str">
        <f t="shared" si="4"/>
        <v>28.4 to 37.1</v>
      </c>
      <c r="I25" s="41">
        <v>0.43239673086631586</v>
      </c>
      <c r="J25" s="27">
        <v>302.86465312830785</v>
      </c>
      <c r="K25" s="42" t="str">
        <f t="shared" si="5"/>
        <v>37.7 to 48.8</v>
      </c>
      <c r="L25" s="78" t="s">
        <v>28</v>
      </c>
      <c r="M25" s="79" t="s">
        <v>30</v>
      </c>
    </row>
    <row r="26" spans="1:13" ht="15.6" x14ac:dyDescent="0.3">
      <c r="A26" s="61"/>
      <c r="B26" s="62" t="s">
        <v>11</v>
      </c>
      <c r="C26" s="41">
        <v>0.40599075345817598</v>
      </c>
      <c r="D26" s="27">
        <v>354.97089181739557</v>
      </c>
      <c r="E26" s="42" t="str">
        <f t="shared" si="3"/>
        <v>35.5 to 45.7</v>
      </c>
      <c r="F26" s="41">
        <v>0.37490000000000001</v>
      </c>
      <c r="G26" s="27">
        <v>489</v>
      </c>
      <c r="H26" s="42" t="str">
        <f t="shared" si="4"/>
        <v>33.2 to 41.8</v>
      </c>
      <c r="I26" s="41">
        <v>0.40133996445157022</v>
      </c>
      <c r="J26" s="27">
        <v>326.94685410971664</v>
      </c>
      <c r="K26" s="42" t="str">
        <f t="shared" si="5"/>
        <v>34.8 to 45.4</v>
      </c>
      <c r="L26" s="78" t="s">
        <v>28</v>
      </c>
      <c r="M26" s="79" t="s">
        <v>28</v>
      </c>
    </row>
    <row r="27" spans="1:13" ht="15.6" x14ac:dyDescent="0.3">
      <c r="A27" s="61"/>
      <c r="B27" s="62" t="s">
        <v>12</v>
      </c>
      <c r="C27" s="41">
        <v>0.41150514386671161</v>
      </c>
      <c r="D27" s="27">
        <v>363.50494505491474</v>
      </c>
      <c r="E27" s="42" t="str">
        <f t="shared" si="3"/>
        <v>36.1 to 46.2</v>
      </c>
      <c r="F27" s="41">
        <v>0.36009999999999998</v>
      </c>
      <c r="G27" s="27">
        <v>357</v>
      </c>
      <c r="H27" s="42" t="str">
        <f t="shared" si="4"/>
        <v>31.0 to 41.0</v>
      </c>
      <c r="I27" s="41">
        <v>0.46976466414212559</v>
      </c>
      <c r="J27" s="27">
        <v>329.32305848611446</v>
      </c>
      <c r="K27" s="42" t="str">
        <f t="shared" si="5"/>
        <v>41.6 to 52.4</v>
      </c>
      <c r="L27" s="78" t="s">
        <v>28</v>
      </c>
      <c r="M27" s="79" t="s">
        <v>30</v>
      </c>
    </row>
    <row r="28" spans="1:13" ht="15.6" x14ac:dyDescent="0.3">
      <c r="A28" s="63"/>
      <c r="B28" s="64" t="s">
        <v>13</v>
      </c>
      <c r="C28" s="47">
        <v>0.48914520208630824</v>
      </c>
      <c r="D28" s="30">
        <v>296.98181210211851</v>
      </c>
      <c r="E28" s="48" t="str">
        <f t="shared" si="3"/>
        <v>43.2 to 54.6</v>
      </c>
      <c r="F28" s="47">
        <v>0.3619</v>
      </c>
      <c r="G28" s="30">
        <v>306</v>
      </c>
      <c r="H28" s="48" t="str">
        <f t="shared" si="4"/>
        <v>30.8 to 41.6</v>
      </c>
      <c r="I28" s="47">
        <v>0.58380680048419797</v>
      </c>
      <c r="J28" s="30">
        <v>186.64623297139207</v>
      </c>
      <c r="K28" s="48" t="str">
        <f t="shared" si="5"/>
        <v>51.3 to 65.5</v>
      </c>
      <c r="L28" s="82" t="s">
        <v>30</v>
      </c>
      <c r="M28" s="83" t="s">
        <v>30</v>
      </c>
    </row>
    <row r="29" spans="1:13" ht="15" thickBot="1" x14ac:dyDescent="0.35"/>
    <row r="30" spans="1:13" ht="15.6" x14ac:dyDescent="0.3">
      <c r="A30" s="121" t="s">
        <v>60</v>
      </c>
      <c r="B30" s="58"/>
      <c r="C30" s="122">
        <v>2019</v>
      </c>
      <c r="D30" s="77"/>
      <c r="E30" s="123"/>
      <c r="F30" s="122">
        <v>2022</v>
      </c>
      <c r="G30" s="77"/>
      <c r="H30" s="123"/>
      <c r="I30" s="122">
        <v>2025</v>
      </c>
      <c r="J30" s="77"/>
      <c r="K30" s="123"/>
      <c r="L30" s="77" t="s">
        <v>33</v>
      </c>
      <c r="M30" s="38"/>
    </row>
    <row r="31" spans="1:13" ht="31.8" thickBot="1" x14ac:dyDescent="0.35">
      <c r="A31" s="67"/>
      <c r="B31" s="68"/>
      <c r="C31" s="69" t="s">
        <v>0</v>
      </c>
      <c r="D31" s="70" t="s">
        <v>603</v>
      </c>
      <c r="E31" s="71" t="s">
        <v>17</v>
      </c>
      <c r="F31" s="69" t="s">
        <v>0</v>
      </c>
      <c r="G31" s="70" t="s">
        <v>603</v>
      </c>
      <c r="H31" s="71" t="s">
        <v>17</v>
      </c>
      <c r="I31" s="69" t="s">
        <v>0</v>
      </c>
      <c r="J31" s="70" t="s">
        <v>603</v>
      </c>
      <c r="K31" s="71" t="s">
        <v>17</v>
      </c>
      <c r="L31" s="70" t="s">
        <v>31</v>
      </c>
      <c r="M31" s="71" t="s">
        <v>32</v>
      </c>
    </row>
    <row r="32" spans="1:13" ht="16.2" thickBot="1" x14ac:dyDescent="0.35">
      <c r="A32" s="72" t="s">
        <v>1</v>
      </c>
      <c r="B32" s="73" t="s">
        <v>1</v>
      </c>
      <c r="C32" s="74">
        <v>0.56752532137834732</v>
      </c>
      <c r="D32" s="75">
        <v>1721.569</v>
      </c>
      <c r="E32" s="76" t="str">
        <f>CONCATENATE(TEXT((C32*100)-(SQRT((((C32*100)*(100-(C32*100)))/D32))*1.96),"0.0")," to ",TEXT((C32*100)+(SQRT((((C32*100)*(100-(C32*100)))/D32))*1.96),"0.0"))</f>
        <v>54.4 to 59.1</v>
      </c>
      <c r="F32" s="74">
        <v>0.64859999999999995</v>
      </c>
      <c r="G32" s="75">
        <v>1876</v>
      </c>
      <c r="H32" s="76" t="str">
        <f>CONCATENATE(TEXT((F32*100)-(SQRT((((F32*100)*(100-(F32*100)))/G32))*1.96),"0.0")," to ",TEXT((F32*100)+(SQRT((((F32*100)*(100-(F32*100)))/G32))*1.96),"0.0"))</f>
        <v>62.7 to 67.0</v>
      </c>
      <c r="I32" s="74">
        <v>0.53827837187593564</v>
      </c>
      <c r="J32" s="75">
        <v>1386.7843884724057</v>
      </c>
      <c r="K32" s="76" t="str">
        <f>CONCATENATE(TEXT((I32*100)-(SQRT((((I32*100)*(100-(I32*100)))/J32))*1.96),"0.0")," to ",TEXT((I32*100)+(SQRT((((I32*100)*(100-(I32*100)))/J32))*1.96),"0.0"))</f>
        <v>51.2 to 56.5</v>
      </c>
      <c r="L32" s="84" t="s">
        <v>28</v>
      </c>
      <c r="M32" s="85" t="s">
        <v>29</v>
      </c>
    </row>
    <row r="33" spans="1:13" ht="15.6" x14ac:dyDescent="0.3">
      <c r="A33" s="61" t="s">
        <v>18</v>
      </c>
      <c r="B33" s="62" t="s">
        <v>2</v>
      </c>
      <c r="C33" s="41">
        <v>0.57945225879658246</v>
      </c>
      <c r="D33" s="27">
        <v>758.78899999999999</v>
      </c>
      <c r="E33" s="42" t="str">
        <f t="shared" ref="E33:E44" si="6">CONCATENATE(TEXT((C33*100)-(SQRT((((C33*100)*(100-(C33*100)))/D33))*1.96),"0.0")," to ",TEXT((C33*100)+(SQRT((((C33*100)*(100-(C33*100)))/D33))*1.96),"0.0"))</f>
        <v>54.4 to 61.5</v>
      </c>
      <c r="F33" s="41">
        <v>0.6923999999999999</v>
      </c>
      <c r="G33" s="27">
        <v>740</v>
      </c>
      <c r="H33" s="42" t="str">
        <f t="shared" ref="H33:H44" si="7">CONCATENATE(TEXT((F33*100)-(SQRT((((F33*100)*(100-(F33*100)))/G33))*1.96),"0.0")," to ",TEXT((F33*100)+(SQRT((((F33*100)*(100-(F33*100)))/G33))*1.96),"0.0"))</f>
        <v>65.9 to 72.6</v>
      </c>
      <c r="I33" s="41">
        <v>0.57520187935103506</v>
      </c>
      <c r="J33" s="27">
        <v>603.09273161208728</v>
      </c>
      <c r="K33" s="42" t="str">
        <f t="shared" ref="K33:K44" si="8">CONCATENATE(TEXT((I33*100)-(SQRT((((I33*100)*(100-(I33*100)))/J33))*1.96),"0.0")," to ",TEXT((I33*100)+(SQRT((((I33*100)*(100-(I33*100)))/J33))*1.96),"0.0"))</f>
        <v>53.6 to 61.5</v>
      </c>
      <c r="L33" s="78" t="s">
        <v>28</v>
      </c>
      <c r="M33" s="79" t="s">
        <v>29</v>
      </c>
    </row>
    <row r="34" spans="1:13" ht="15.6" x14ac:dyDescent="0.3">
      <c r="A34" s="61"/>
      <c r="B34" s="62" t="s">
        <v>3</v>
      </c>
      <c r="C34" s="41">
        <v>0.55907426395195547</v>
      </c>
      <c r="D34" s="27">
        <v>955.78</v>
      </c>
      <c r="E34" s="42" t="str">
        <f t="shared" si="6"/>
        <v>52.8 to 59.1</v>
      </c>
      <c r="F34" s="41">
        <v>0.62009999999999998</v>
      </c>
      <c r="G34" s="27">
        <v>1135</v>
      </c>
      <c r="H34" s="42" t="str">
        <f t="shared" si="7"/>
        <v>59.2 to 64.8</v>
      </c>
      <c r="I34" s="41">
        <v>0.50986375397243189</v>
      </c>
      <c r="J34" s="27">
        <v>783.69165686030135</v>
      </c>
      <c r="K34" s="42" t="str">
        <f t="shared" si="8"/>
        <v>47.5 to 54.5</v>
      </c>
      <c r="L34" s="78" t="s">
        <v>29</v>
      </c>
      <c r="M34" s="79" t="s">
        <v>29</v>
      </c>
    </row>
    <row r="35" spans="1:13" ht="15.6" x14ac:dyDescent="0.3">
      <c r="A35" s="60" t="s">
        <v>341</v>
      </c>
      <c r="B35" s="59" t="s">
        <v>4</v>
      </c>
      <c r="C35" s="43">
        <v>0.45223693815830635</v>
      </c>
      <c r="D35" s="28">
        <v>230.136</v>
      </c>
      <c r="E35" s="44" t="str">
        <f t="shared" si="6"/>
        <v>38.8 to 51.7</v>
      </c>
      <c r="F35" s="43">
        <v>0.60030000000000006</v>
      </c>
      <c r="G35" s="28">
        <v>282</v>
      </c>
      <c r="H35" s="44" t="str">
        <f t="shared" si="7"/>
        <v>54.3 to 65.7</v>
      </c>
      <c r="I35" s="43">
        <v>0.51190451933452763</v>
      </c>
      <c r="J35" s="28">
        <v>200.3453909096325</v>
      </c>
      <c r="K35" s="44" t="str">
        <f t="shared" si="8"/>
        <v>44.3 to 58.1</v>
      </c>
      <c r="L35" s="80" t="s">
        <v>28</v>
      </c>
      <c r="M35" s="81" t="s">
        <v>28</v>
      </c>
    </row>
    <row r="36" spans="1:13" ht="15.6" x14ac:dyDescent="0.3">
      <c r="A36" s="61"/>
      <c r="B36" s="62" t="s">
        <v>5</v>
      </c>
      <c r="C36" s="45">
        <v>0.55544731069373388</v>
      </c>
      <c r="D36" s="29">
        <v>297.67899999999997</v>
      </c>
      <c r="E36" s="46" t="str">
        <f t="shared" si="6"/>
        <v>49.9 to 61.2</v>
      </c>
      <c r="F36" s="45">
        <v>0.61929999999999996</v>
      </c>
      <c r="G36" s="29">
        <v>315</v>
      </c>
      <c r="H36" s="46" t="str">
        <f t="shared" si="7"/>
        <v>56.6 to 67.3</v>
      </c>
      <c r="I36" s="45">
        <v>0.48607288719529423</v>
      </c>
      <c r="J36" s="29">
        <v>264.71460514284621</v>
      </c>
      <c r="K36" s="46" t="str">
        <f t="shared" si="8"/>
        <v>42.6 to 54.6</v>
      </c>
      <c r="L36" s="78" t="s">
        <v>28</v>
      </c>
      <c r="M36" s="79" t="s">
        <v>29</v>
      </c>
    </row>
    <row r="37" spans="1:13" ht="15.6" x14ac:dyDescent="0.3">
      <c r="A37" s="61"/>
      <c r="B37" s="62" t="s">
        <v>6</v>
      </c>
      <c r="C37" s="45">
        <v>0.58181933104503947</v>
      </c>
      <c r="D37" s="29">
        <v>363.88099999999997</v>
      </c>
      <c r="E37" s="46" t="str">
        <f t="shared" si="6"/>
        <v>53.1 to 63.3</v>
      </c>
      <c r="F37" s="45">
        <v>0.67879999999999996</v>
      </c>
      <c r="G37" s="29">
        <v>444</v>
      </c>
      <c r="H37" s="46" t="str">
        <f t="shared" si="7"/>
        <v>63.5 to 72.2</v>
      </c>
      <c r="I37" s="45">
        <v>0.53071122236729618</v>
      </c>
      <c r="J37" s="29">
        <v>279.44590218079713</v>
      </c>
      <c r="K37" s="46" t="str">
        <f t="shared" si="8"/>
        <v>47.2 to 58.9</v>
      </c>
      <c r="L37" s="78" t="s">
        <v>28</v>
      </c>
      <c r="M37" s="79" t="s">
        <v>29</v>
      </c>
    </row>
    <row r="38" spans="1:13" ht="15.6" x14ac:dyDescent="0.3">
      <c r="A38" s="61"/>
      <c r="B38" s="62" t="s">
        <v>7</v>
      </c>
      <c r="C38" s="45">
        <v>0.59791707880845046</v>
      </c>
      <c r="D38" s="29">
        <v>384.17200000000003</v>
      </c>
      <c r="E38" s="46" t="str">
        <f t="shared" si="6"/>
        <v>54.9 to 64.7</v>
      </c>
      <c r="F38" s="45">
        <v>0.69110000000000005</v>
      </c>
      <c r="G38" s="29">
        <v>407</v>
      </c>
      <c r="H38" s="46" t="str">
        <f t="shared" si="7"/>
        <v>64.6 to 73.6</v>
      </c>
      <c r="I38" s="45">
        <v>0.59612907281437766</v>
      </c>
      <c r="J38" s="29">
        <v>320.29519744679806</v>
      </c>
      <c r="K38" s="46" t="str">
        <f t="shared" si="8"/>
        <v>54.2 to 65.0</v>
      </c>
      <c r="L38" s="78" t="s">
        <v>28</v>
      </c>
      <c r="M38" s="79" t="s">
        <v>29</v>
      </c>
    </row>
    <row r="39" spans="1:13" ht="15.6" x14ac:dyDescent="0.3">
      <c r="A39" s="61"/>
      <c r="B39" s="62" t="s">
        <v>8</v>
      </c>
      <c r="C39" s="45">
        <v>0.59725690541416787</v>
      </c>
      <c r="D39" s="29">
        <v>445.70100000000002</v>
      </c>
      <c r="E39" s="46" t="str">
        <f t="shared" si="6"/>
        <v>55.2 to 64.3</v>
      </c>
      <c r="F39" s="45">
        <v>0.63039999999999996</v>
      </c>
      <c r="G39" s="29">
        <v>429</v>
      </c>
      <c r="H39" s="46" t="str">
        <f t="shared" si="7"/>
        <v>58.5 to 67.6</v>
      </c>
      <c r="I39" s="45">
        <v>0.54662893341993402</v>
      </c>
      <c r="J39" s="29">
        <v>321.98329279231814</v>
      </c>
      <c r="K39" s="46" t="str">
        <f t="shared" si="8"/>
        <v>49.2 to 60.1</v>
      </c>
      <c r="L39" s="78" t="s">
        <v>28</v>
      </c>
      <c r="M39" s="79" t="s">
        <v>29</v>
      </c>
    </row>
    <row r="40" spans="1:13" ht="15.6" x14ac:dyDescent="0.3">
      <c r="A40" s="60" t="s">
        <v>20</v>
      </c>
      <c r="B40" s="59" t="s">
        <v>9</v>
      </c>
      <c r="C40" s="39">
        <v>0.56230149643161831</v>
      </c>
      <c r="D40" s="26">
        <v>295.7790228734267</v>
      </c>
      <c r="E40" s="40" t="str">
        <f t="shared" si="6"/>
        <v>50.6 to 61.9</v>
      </c>
      <c r="F40" s="39">
        <v>0.67469999999999997</v>
      </c>
      <c r="G40" s="26">
        <v>273</v>
      </c>
      <c r="H40" s="40" t="str">
        <f t="shared" si="7"/>
        <v>61.9 to 73.0</v>
      </c>
      <c r="I40" s="39">
        <v>0.51967036621668405</v>
      </c>
      <c r="J40" s="26">
        <v>238.30331689072131</v>
      </c>
      <c r="K40" s="40" t="str">
        <f t="shared" si="8"/>
        <v>45.6 to 58.3</v>
      </c>
      <c r="L40" s="80" t="s">
        <v>28</v>
      </c>
      <c r="M40" s="81" t="s">
        <v>29</v>
      </c>
    </row>
    <row r="41" spans="1:13" ht="15.6" x14ac:dyDescent="0.3">
      <c r="A41" s="61"/>
      <c r="B41" s="62" t="s">
        <v>10</v>
      </c>
      <c r="C41" s="41">
        <v>0.56381223583326423</v>
      </c>
      <c r="D41" s="27">
        <v>344.12666755846294</v>
      </c>
      <c r="E41" s="42" t="str">
        <f t="shared" si="6"/>
        <v>51.1 to 61.6</v>
      </c>
      <c r="F41" s="41">
        <v>0.67280000000000006</v>
      </c>
      <c r="G41" s="27">
        <v>449</v>
      </c>
      <c r="H41" s="42" t="str">
        <f t="shared" si="7"/>
        <v>62.9 to 71.6</v>
      </c>
      <c r="I41" s="41">
        <v>0.56760326913368553</v>
      </c>
      <c r="J41" s="27">
        <v>302.86465312830785</v>
      </c>
      <c r="K41" s="42" t="str">
        <f t="shared" si="8"/>
        <v>51.2 to 62.3</v>
      </c>
      <c r="L41" s="78" t="s">
        <v>28</v>
      </c>
      <c r="M41" s="79" t="s">
        <v>29</v>
      </c>
    </row>
    <row r="42" spans="1:13" ht="15.6" x14ac:dyDescent="0.3">
      <c r="A42" s="61"/>
      <c r="B42" s="62" t="s">
        <v>11</v>
      </c>
      <c r="C42" s="41">
        <v>0.59400924654182408</v>
      </c>
      <c r="D42" s="27">
        <v>354.97089181739557</v>
      </c>
      <c r="E42" s="42" t="str">
        <f t="shared" si="6"/>
        <v>54.3 to 64.5</v>
      </c>
      <c r="F42" s="41">
        <v>0.62509999999999999</v>
      </c>
      <c r="G42" s="27">
        <v>489</v>
      </c>
      <c r="H42" s="42" t="str">
        <f t="shared" si="7"/>
        <v>58.2 to 66.8</v>
      </c>
      <c r="I42" s="41">
        <v>0.59866003554843217</v>
      </c>
      <c r="J42" s="27">
        <v>326.94685410971664</v>
      </c>
      <c r="K42" s="42" t="str">
        <f t="shared" si="8"/>
        <v>54.6 to 65.2</v>
      </c>
      <c r="L42" s="78" t="s">
        <v>28</v>
      </c>
      <c r="M42" s="79" t="s">
        <v>28</v>
      </c>
    </row>
    <row r="43" spans="1:13" ht="15.6" x14ac:dyDescent="0.3">
      <c r="A43" s="61"/>
      <c r="B43" s="62" t="s">
        <v>12</v>
      </c>
      <c r="C43" s="41">
        <v>0.58849485613328834</v>
      </c>
      <c r="D43" s="27">
        <v>363.50494505491474</v>
      </c>
      <c r="E43" s="42" t="str">
        <f t="shared" si="6"/>
        <v>53.8 to 63.9</v>
      </c>
      <c r="F43" s="41">
        <v>0.63990000000000002</v>
      </c>
      <c r="G43" s="27">
        <v>357</v>
      </c>
      <c r="H43" s="42" t="str">
        <f t="shared" si="7"/>
        <v>59.0 to 69.0</v>
      </c>
      <c r="I43" s="41">
        <v>0.53023533585787797</v>
      </c>
      <c r="J43" s="27">
        <v>329.32305848611446</v>
      </c>
      <c r="K43" s="42" t="str">
        <f t="shared" si="8"/>
        <v>47.6 to 58.4</v>
      </c>
      <c r="L43" s="78" t="s">
        <v>28</v>
      </c>
      <c r="M43" s="79" t="s">
        <v>29</v>
      </c>
    </row>
    <row r="44" spans="1:13" ht="15.6" x14ac:dyDescent="0.3">
      <c r="A44" s="63"/>
      <c r="B44" s="64" t="s">
        <v>13</v>
      </c>
      <c r="C44" s="47">
        <v>0.5108547979136917</v>
      </c>
      <c r="D44" s="30">
        <v>296.98181210211851</v>
      </c>
      <c r="E44" s="48" t="str">
        <f t="shared" si="6"/>
        <v>45.4 to 56.8</v>
      </c>
      <c r="F44" s="47">
        <v>0.6381</v>
      </c>
      <c r="G44" s="30">
        <v>306</v>
      </c>
      <c r="H44" s="48" t="str">
        <f t="shared" si="7"/>
        <v>58.4 to 69.2</v>
      </c>
      <c r="I44" s="47">
        <v>0.41619319951580075</v>
      </c>
      <c r="J44" s="30">
        <v>186.64623297139207</v>
      </c>
      <c r="K44" s="48" t="str">
        <f t="shared" si="8"/>
        <v>34.5 to 48.7</v>
      </c>
      <c r="L44" s="82" t="s">
        <v>29</v>
      </c>
      <c r="M44" s="83" t="s">
        <v>29</v>
      </c>
    </row>
    <row r="45" spans="1:13" ht="15.6" x14ac:dyDescent="0.3">
      <c r="A45" s="33" t="s">
        <v>191</v>
      </c>
      <c r="B45" s="1"/>
    </row>
    <row r="46" spans="1:13" ht="15.6" x14ac:dyDescent="0.3">
      <c r="A46" s="34" t="s">
        <v>25</v>
      </c>
      <c r="B46" s="1"/>
    </row>
  </sheetData>
  <hyperlinks>
    <hyperlink ref="K1" location="Contents!A1" display="Back to Contents" xr:uid="{C11F416F-2F67-43A5-80A4-5F71F022E2E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85629-04A7-4B92-8836-4C1FBCDC0894}">
  <sheetPr>
    <tabColor theme="1" tint="0.499984740745262"/>
  </sheetPr>
  <dimension ref="A1:D22"/>
  <sheetViews>
    <sheetView workbookViewId="0"/>
  </sheetViews>
  <sheetFormatPr defaultRowHeight="14.4" x14ac:dyDescent="0.3"/>
  <cols>
    <col min="1" max="1" width="59.109375" style="131" customWidth="1"/>
    <col min="2" max="2" width="9.109375" style="131"/>
    <col min="3" max="3" width="17.109375" style="131" customWidth="1"/>
  </cols>
  <sheetData>
    <row r="1" spans="1:4" ht="21" x14ac:dyDescent="0.4">
      <c r="A1" s="115" t="s">
        <v>329</v>
      </c>
      <c r="D1" s="199" t="s">
        <v>418</v>
      </c>
    </row>
    <row r="2" spans="1:4" ht="15.6" x14ac:dyDescent="0.3">
      <c r="A2" s="146" t="s">
        <v>356</v>
      </c>
    </row>
    <row r="3" spans="1:4" x14ac:dyDescent="0.3">
      <c r="A3" s="249" t="s">
        <v>602</v>
      </c>
    </row>
    <row r="4" spans="1:4" ht="18" x14ac:dyDescent="0.35">
      <c r="A4" s="32" t="s">
        <v>330</v>
      </c>
    </row>
    <row r="5" spans="1:4" ht="15.6" x14ac:dyDescent="0.3">
      <c r="A5" s="98" t="s">
        <v>331</v>
      </c>
      <c r="B5" s="103" t="s">
        <v>1</v>
      </c>
      <c r="C5" s="103"/>
    </row>
    <row r="6" spans="1:4" ht="31.2" x14ac:dyDescent="0.3">
      <c r="A6" s="105"/>
      <c r="B6" s="104"/>
      <c r="C6" s="144" t="s">
        <v>17</v>
      </c>
    </row>
    <row r="7" spans="1:4" ht="15.6" x14ac:dyDescent="0.3">
      <c r="A7" s="101" t="s">
        <v>262</v>
      </c>
      <c r="B7" s="140">
        <v>0.79781049436912777</v>
      </c>
      <c r="C7" s="109" t="str">
        <f>CONCATENATE(TEXT((B7*100)-(SQRT((((B7*100)*(100-(B7*100)))/B20))*1.96),"0.0")," to ",TEXT((B7*100)+(SQRT((((B7*100)*(100-(B7*100)))/B20))*1.96),"0.0"))</f>
        <v>76.7 to 82.9</v>
      </c>
    </row>
    <row r="8" spans="1:4" ht="15.6" x14ac:dyDescent="0.3">
      <c r="A8" s="100" t="s">
        <v>263</v>
      </c>
      <c r="B8" s="140">
        <v>0.45157055706193927</v>
      </c>
      <c r="C8" s="110" t="str">
        <f>CONCATENATE(TEXT((B8*100)-(SQRT((((B8*100)*(100-(B8*100)))/B20))*1.96),"0.0")," to ",TEXT((B8*100)+(SQRT((((B8*100)*(100-(B8*100)))/B20))*1.96),"0.0"))</f>
        <v>41.3 to 49.0</v>
      </c>
    </row>
    <row r="9" spans="1:4" ht="15.6" x14ac:dyDescent="0.3">
      <c r="A9" s="100" t="s">
        <v>264</v>
      </c>
      <c r="B9" s="140">
        <v>0.22878237840579491</v>
      </c>
      <c r="C9" s="110" t="str">
        <f>CONCATENATE(TEXT((B9*100)-(SQRT((((B9*100)*(100-(B9*100)))/B20))*1.96),"0.0")," to ",TEXT((B9*100)+(SQRT((((B9*100)*(100-(B9*100)))/B20))*1.96),"0.0"))</f>
        <v>19.6 to 26.1</v>
      </c>
    </row>
    <row r="10" spans="1:4" ht="15.6" x14ac:dyDescent="0.3">
      <c r="A10" s="100" t="s">
        <v>265</v>
      </c>
      <c r="B10" s="140">
        <v>4.1159899193277567E-2</v>
      </c>
      <c r="C10" s="110" t="str">
        <f>CONCATENATE(TEXT((B10*100)-(SQRT((((B10*100)*(100-(B10*100)))/B20))*1.96),"0.0")," to ",TEXT((B10*100)+(SQRT((((B10*100)*(100-(B10*100)))/B20))*1.96),"0.0"))</f>
        <v>2.6 to 5.7</v>
      </c>
    </row>
    <row r="11" spans="1:4" ht="15.6" x14ac:dyDescent="0.3">
      <c r="A11" s="100" t="s">
        <v>266</v>
      </c>
      <c r="B11" s="140">
        <v>3.3997344428729682E-2</v>
      </c>
      <c r="C11" s="110" t="str">
        <f>CONCATENATE(TEXT((B11*100)-(SQRT((((B11*100)*(100-(B11*100)))/B20))*1.96),"0.0")," to ",TEXT((B11*100)+(SQRT((((B11*100)*(100-(B11*100)))/B20))*1.96),"0.0"))</f>
        <v>2.0 to 4.8</v>
      </c>
    </row>
    <row r="12" spans="1:4" ht="15.6" x14ac:dyDescent="0.3">
      <c r="A12" s="100" t="s">
        <v>267</v>
      </c>
      <c r="B12" s="140">
        <v>0.13010758123754337</v>
      </c>
      <c r="C12" s="110" t="str">
        <f>CONCATENATE(TEXT((B12*100)-(SQRT((((B12*100)*(100-(B12*100)))/B20))*1.96),"0.0")," to ",TEXT((B12*100)+(SQRT((((B12*100)*(100-(B12*100)))/B20))*1.96),"0.0"))</f>
        <v>10.4 to 15.6</v>
      </c>
    </row>
    <row r="13" spans="1:4" ht="15.6" x14ac:dyDescent="0.3">
      <c r="A13" s="100" t="s">
        <v>268</v>
      </c>
      <c r="B13" s="140">
        <v>2.0870389332983966E-2</v>
      </c>
      <c r="C13" s="110" t="str">
        <f>CONCATENATE(TEXT((B13*100)-(SQRT((((B13*100)*(100-(B13*100)))/B20))*1.96),"0.0")," to ",TEXT((B13*100)+(SQRT((((B13*100)*(100-(B13*100)))/B20))*1.96),"0.0"))</f>
        <v>1.0 to 3.2</v>
      </c>
    </row>
    <row r="14" spans="1:4" ht="15.6" x14ac:dyDescent="0.3">
      <c r="A14" s="100" t="s">
        <v>269</v>
      </c>
      <c r="B14" s="140">
        <v>4.8872783393864271E-2</v>
      </c>
      <c r="C14" s="110" t="str">
        <f>CONCATENATE(TEXT((B14*100)-(SQRT((((B14*100)*(100-(B14*100)))/B20))*1.96),"0.0")," to ",TEXT((B14*100)+(SQRT((((B14*100)*(100-(B14*100)))/B20))*1.96),"0.0"))</f>
        <v>3.2 to 6.6</v>
      </c>
    </row>
    <row r="15" spans="1:4" ht="15.6" x14ac:dyDescent="0.3">
      <c r="A15" s="100" t="s">
        <v>270</v>
      </c>
      <c r="B15" s="140">
        <v>0.14765033418789253</v>
      </c>
      <c r="C15" s="110" t="str">
        <f>CONCATENATE(TEXT((B15*100)-(SQRT((((B15*100)*(100-(B15*100)))/B20))*1.96),"0.0")," to ",TEXT((B15*100)+(SQRT((((B15*100)*(100-(B15*100)))/B20))*1.96),"0.0"))</f>
        <v>12.0 to 17.5</v>
      </c>
    </row>
    <row r="16" spans="1:4" ht="15.6" x14ac:dyDescent="0.3">
      <c r="A16" s="100" t="s">
        <v>271</v>
      </c>
      <c r="B16" s="140">
        <v>7.1048390045432555E-3</v>
      </c>
      <c r="C16" s="110" t="str">
        <f>CONCATENATE(TEXT((B16*100)-(SQRT((((B16*100)*(100-(B16*100)))/B20))*1.96),"0.0")," to ",TEXT((B16*100)+(SQRT((((B16*100)*(100-(B16*100)))/B20))*1.96),"0.0"))</f>
        <v>0.1 to 1.4</v>
      </c>
    </row>
    <row r="17" spans="1:3" ht="15.6" x14ac:dyDescent="0.3">
      <c r="A17" s="100" t="s">
        <v>272</v>
      </c>
      <c r="B17" s="140">
        <v>2.9695013018143215E-2</v>
      </c>
      <c r="C17" s="110" t="str">
        <f>CONCATENATE(TEXT((B17*100)-(SQRT((((B17*100)*(100-(B17*100)))/B20))*1.96),"0.0")," to ",TEXT((B17*100)+(SQRT((((B17*100)*(100-(B17*100)))/B20))*1.96),"0.0"))</f>
        <v>1.7 to 4.3</v>
      </c>
    </row>
    <row r="18" spans="1:3" ht="15.6" x14ac:dyDescent="0.3">
      <c r="A18" s="100" t="s">
        <v>273</v>
      </c>
      <c r="B18" s="140">
        <v>1.7145242312814755E-2</v>
      </c>
      <c r="C18" s="110" t="str">
        <f>CONCATENATE(TEXT((B18*100)-(SQRT((((B18*100)*(100-(B18*100)))/B20))*1.96),"0.0")," to ",TEXT((B18*100)+(SQRT((((B18*100)*(100-(B18*100)))/B20))*1.96),"0.0"))</f>
        <v>0.7 to 2.7</v>
      </c>
    </row>
    <row r="19" spans="1:3" ht="15.6" x14ac:dyDescent="0.3">
      <c r="A19" s="143" t="s">
        <v>274</v>
      </c>
      <c r="B19" s="140">
        <v>7.6728637755874421E-2</v>
      </c>
      <c r="C19" s="110" t="str">
        <f>CONCATENATE(TEXT((B19*100)-(SQRT((((B19*100)*(100-(B19*100)))/B20))*1.96),"0.0")," to ",TEXT((B19*100)+(SQRT((((B19*100)*(100-(B19*100)))/B20))*1.96),"0.0"))</f>
        <v>5.6 to 9.7</v>
      </c>
    </row>
    <row r="20" spans="1:3" ht="15.6" x14ac:dyDescent="0.3">
      <c r="A20" s="145" t="s">
        <v>603</v>
      </c>
      <c r="B20" s="133">
        <v>639.39206704950061</v>
      </c>
      <c r="C20" s="134"/>
    </row>
    <row r="21" spans="1:3" ht="15.6" x14ac:dyDescent="0.3">
      <c r="A21" s="135" t="s">
        <v>26</v>
      </c>
    </row>
    <row r="22" spans="1:3" ht="15.6" x14ac:dyDescent="0.3">
      <c r="A22" s="135" t="s">
        <v>25</v>
      </c>
    </row>
  </sheetData>
  <hyperlinks>
    <hyperlink ref="D1" location="Contents!A1" display="Back to Contents" xr:uid="{C4BA0B3E-341E-43DC-A1BD-0D865BE3AFE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2450-E1CA-4EE6-9394-3A0198FFBEB4}">
  <sheetPr>
    <tabColor theme="1" tint="0.499984740745262"/>
  </sheetPr>
  <dimension ref="A1:G23"/>
  <sheetViews>
    <sheetView workbookViewId="0"/>
  </sheetViews>
  <sheetFormatPr defaultRowHeight="14.4" x14ac:dyDescent="0.3"/>
  <cols>
    <col min="1" max="1" width="59.109375" style="131" customWidth="1"/>
    <col min="2" max="2" width="9.109375" style="131"/>
    <col min="3" max="3" width="17.109375" style="131" customWidth="1"/>
    <col min="5" max="5" width="17.109375" customWidth="1"/>
    <col min="7" max="7" width="17.109375" customWidth="1"/>
    <col min="8" max="9" width="13.6640625" customWidth="1"/>
  </cols>
  <sheetData>
    <row r="1" spans="1:7" ht="21" x14ac:dyDescent="0.4">
      <c r="A1" s="115" t="s">
        <v>329</v>
      </c>
      <c r="G1" s="199" t="s">
        <v>418</v>
      </c>
    </row>
    <row r="2" spans="1:7" ht="15.6" x14ac:dyDescent="0.3">
      <c r="A2" s="146" t="s">
        <v>356</v>
      </c>
    </row>
    <row r="3" spans="1:7" x14ac:dyDescent="0.3">
      <c r="A3" s="249" t="s">
        <v>602</v>
      </c>
    </row>
    <row r="4" spans="1:7" ht="18" x14ac:dyDescent="0.35">
      <c r="A4" s="32" t="s">
        <v>370</v>
      </c>
    </row>
    <row r="5" spans="1:7" ht="15.6" x14ac:dyDescent="0.3">
      <c r="A5" s="98" t="s">
        <v>331</v>
      </c>
      <c r="B5" s="103">
        <v>2019</v>
      </c>
      <c r="C5" s="103"/>
      <c r="D5" s="103">
        <v>2022</v>
      </c>
      <c r="E5" s="103"/>
      <c r="F5" s="103">
        <v>2025</v>
      </c>
      <c r="G5" s="103"/>
    </row>
    <row r="6" spans="1:7" ht="31.2" x14ac:dyDescent="0.3">
      <c r="A6" s="105"/>
      <c r="B6" s="104" t="s">
        <v>0</v>
      </c>
      <c r="C6" s="144" t="s">
        <v>17</v>
      </c>
      <c r="D6" s="104" t="s">
        <v>0</v>
      </c>
      <c r="E6" s="144" t="s">
        <v>17</v>
      </c>
      <c r="F6" s="104" t="s">
        <v>0</v>
      </c>
      <c r="G6" s="144" t="s">
        <v>17</v>
      </c>
    </row>
    <row r="7" spans="1:7" ht="15.6" x14ac:dyDescent="0.3">
      <c r="A7" s="101" t="s">
        <v>262</v>
      </c>
      <c r="B7" s="140">
        <v>0.80108201981153337</v>
      </c>
      <c r="C7" s="109" t="str">
        <f>CONCATENATE(TEXT((B7*100)-(SQRT((((B7*100)*(100-(B7*100)))/B20))*1.96),"0.0")," to ",TEXT((B7*100)+(SQRT((((B7*100)*(100-(B7*100)))/B20))*1.96),"0.0"))</f>
        <v>77.2 to 83.0</v>
      </c>
      <c r="D7" s="111">
        <v>0.79280000000000006</v>
      </c>
      <c r="E7" s="109" t="str">
        <f>CONCATENATE(TEXT((D7*100)-(SQRT((((D7*100)*(100-(D7*100)))/D20))*1.96),"0.0")," to ",TEXT((D7*100)+(SQRT((((D7*100)*(100-(D7*100)))/D20))*1.96),"0.0"))</f>
        <v>76.2 to 82.4</v>
      </c>
      <c r="F7" s="111">
        <v>0.79781049436912777</v>
      </c>
      <c r="G7" s="109" t="str">
        <f>CONCATENATE(TEXT((F7*100)-(SQRT((((F7*100)*(100-(F7*100)))/F20))*1.96),"0.0")," to ",TEXT((F7*100)+(SQRT((((F7*100)*(100-(F7*100)))/F20))*1.96),"0.0"))</f>
        <v>76.7 to 82.9</v>
      </c>
    </row>
    <row r="8" spans="1:7" ht="15.6" x14ac:dyDescent="0.3">
      <c r="A8" s="100" t="s">
        <v>263</v>
      </c>
      <c r="B8" s="140">
        <v>0.41723488568916567</v>
      </c>
      <c r="C8" s="110" t="str">
        <f>CONCATENATE(TEXT((B8*100)-(SQRT((((B8*100)*(100-(B8*100)))/B20))*1.96),"0.0")," to ",TEXT((B8*100)+(SQRT((((B8*100)*(100-(B8*100)))/B20))*1.96),"0.0"))</f>
        <v>38.2 to 45.3</v>
      </c>
      <c r="D8" s="111">
        <v>0.4108</v>
      </c>
      <c r="E8" s="110" t="str">
        <f>CONCATENATE(TEXT((D8*100)-(SQRT((((D8*100)*(100-(D8*100)))/D20))*1.96),"0.0")," to ",TEXT((D8*100)+(SQRT((((D8*100)*(100-(D8*100)))/D20))*1.96),"0.0"))</f>
        <v>37.3 to 44.8</v>
      </c>
      <c r="F8" s="111">
        <v>0.45157055706193927</v>
      </c>
      <c r="G8" s="110" t="str">
        <f>CONCATENATE(TEXT((F8*100)-(SQRT((((F8*100)*(100-(F8*100)))/F20))*1.96),"0.0")," to ",TEXT((F8*100)+(SQRT((((F8*100)*(100-(F8*100)))/F20))*1.96),"0.0"))</f>
        <v>41.3 to 49.0</v>
      </c>
    </row>
    <row r="9" spans="1:7" ht="15.6" x14ac:dyDescent="0.3">
      <c r="A9" s="100" t="s">
        <v>264</v>
      </c>
      <c r="B9" s="140">
        <v>0.21053174019857504</v>
      </c>
      <c r="C9" s="110" t="str">
        <f>CONCATENATE(TEXT((B9*100)-(SQRT((((B9*100)*(100-(B9*100)))/B20))*1.96),"0.0")," to ",TEXT((B9*100)+(SQRT((((B9*100)*(100-(B9*100)))/B20))*1.96),"0.0"))</f>
        <v>18.1 to 24.0</v>
      </c>
      <c r="D9" s="111">
        <v>0.215</v>
      </c>
      <c r="E9" s="110" t="str">
        <f>CONCATENATE(TEXT((D9*100)-(SQRT((((D9*100)*(100-(D9*100)))/D20))*1.96),"0.0")," to ",TEXT((D9*100)+(SQRT((((D9*100)*(100-(D9*100)))/D20))*1.96),"0.0"))</f>
        <v>18.4 to 24.6</v>
      </c>
      <c r="F9" s="111">
        <v>0.22878237840579491</v>
      </c>
      <c r="G9" s="110" t="str">
        <f>CONCATENATE(TEXT((F9*100)-(SQRT((((F9*100)*(100-(F9*100)))/F20))*1.96),"0.0")," to ",TEXT((F9*100)+(SQRT((((F9*100)*(100-(F9*100)))/F20))*1.96),"0.0"))</f>
        <v>19.6 to 26.1</v>
      </c>
    </row>
    <row r="10" spans="1:7" ht="15.6" x14ac:dyDescent="0.3">
      <c r="A10" s="100" t="s">
        <v>265</v>
      </c>
      <c r="B10" s="140">
        <v>3.3002321069489748E-2</v>
      </c>
      <c r="C10" s="110" t="str">
        <f>CONCATENATE(TEXT((B10*100)-(SQRT((((B10*100)*(100-(B10*100)))/B20))*1.96),"0.0")," to ",TEXT((B10*100)+(SQRT((((B10*100)*(100-(B10*100)))/B20))*1.96),"0.0"))</f>
        <v>2.0 to 4.6</v>
      </c>
      <c r="D10" s="111">
        <v>4.7449999999999999E-2</v>
      </c>
      <c r="E10" s="110" t="str">
        <f>CONCATENATE(TEXT((D10*100)-(SQRT((((D10*100)*(100-(D10*100)))/D20))*1.96),"0.0")," to ",TEXT((D10*100)+(SQRT((((D10*100)*(100-(D10*100)))/D20))*1.96),"0.0"))</f>
        <v>3.1 to 6.4</v>
      </c>
      <c r="F10" s="111">
        <v>4.1159899193277567E-2</v>
      </c>
      <c r="G10" s="110" t="str">
        <f>CONCATENATE(TEXT((F10*100)-(SQRT((((F10*100)*(100-(F10*100)))/F20))*1.96),"0.0")," to ",TEXT((F10*100)+(SQRT((((F10*100)*(100-(F10*100)))/F20))*1.96),"0.0"))</f>
        <v>2.6 to 5.7</v>
      </c>
    </row>
    <row r="11" spans="1:7" ht="15.6" x14ac:dyDescent="0.3">
      <c r="A11" s="100" t="s">
        <v>266</v>
      </c>
      <c r="B11" s="140">
        <v>1.2729775164774235E-2</v>
      </c>
      <c r="C11" s="110" t="str">
        <f>CONCATENATE(TEXT((B11*100)-(SQRT((((B11*100)*(100-(B11*100)))/B20))*1.96),"0.0")," to ",TEXT((B11*100)+(SQRT((((B11*100)*(100-(B11*100)))/B20))*1.96),"0.0"))</f>
        <v>0.5 to 2.1</v>
      </c>
      <c r="D11" s="111">
        <v>1.0200000000000001E-2</v>
      </c>
      <c r="E11" s="110" t="str">
        <f>CONCATENATE(TEXT((D11*100)-(SQRT((((D11*100)*(100-(D11*100)))/D20))*1.96),"0.0")," to ",TEXT((D11*100)+(SQRT((((D11*100)*(100-(D11*100)))/D20))*1.96),"0.0"))</f>
        <v>0.3 to 1.8</v>
      </c>
      <c r="F11" s="111">
        <v>3.3997344428729682E-2</v>
      </c>
      <c r="G11" s="110" t="str">
        <f>CONCATENATE(TEXT((F11*100)-(SQRT((((F11*100)*(100-(F11*100)))/F20))*1.96),"0.0")," to ",TEXT((F11*100)+(SQRT((((F11*100)*(100-(F11*100)))/F20))*1.96),"0.0"))</f>
        <v>2.0 to 4.8</v>
      </c>
    </row>
    <row r="12" spans="1:7" ht="15.6" x14ac:dyDescent="0.3">
      <c r="A12" s="100" t="s">
        <v>267</v>
      </c>
      <c r="B12" s="140">
        <v>0.18433252837368019</v>
      </c>
      <c r="C12" s="110" t="str">
        <f>CONCATENATE(TEXT((B12*100)-(SQRT((((B12*100)*(100-(B12*100)))/B20))*1.96),"0.0")," to ",TEXT((B12*100)+(SQRT((((B12*100)*(100-(B12*100)))/B20))*1.96),"0.0"))</f>
        <v>15.6 to 21.2</v>
      </c>
      <c r="D12" s="111">
        <v>0.1628</v>
      </c>
      <c r="E12" s="110" t="str">
        <f>CONCATENATE(TEXT((D12*100)-(SQRT((((D12*100)*(100-(D12*100)))/D20))*1.96),"0.0")," to ",TEXT((D12*100)+(SQRT((((D12*100)*(100-(D12*100)))/D20))*1.96),"0.0"))</f>
        <v>13.5 to 19.1</v>
      </c>
      <c r="F12" s="111">
        <v>0.13010758123754337</v>
      </c>
      <c r="G12" s="110" t="str">
        <f>CONCATENATE(TEXT((F12*100)-(SQRT((((F12*100)*(100-(F12*100)))/F20))*1.96),"0.0")," to ",TEXT((F12*100)+(SQRT((((F12*100)*(100-(F12*100)))/F20))*1.96),"0.0"))</f>
        <v>10.4 to 15.6</v>
      </c>
    </row>
    <row r="13" spans="1:7" ht="15.6" x14ac:dyDescent="0.3">
      <c r="A13" s="100" t="s">
        <v>268</v>
      </c>
      <c r="B13" s="140">
        <v>3.2907157629431118E-2</v>
      </c>
      <c r="C13" s="110" t="str">
        <f>CONCATENATE(TEXT((B13*100)-(SQRT((((B13*100)*(100-(B13*100)))/B20))*1.96),"0.0")," to ",TEXT((B13*100)+(SQRT((((B13*100)*(100-(B13*100)))/B20))*1.96),"0.0"))</f>
        <v>2.0 to 4.6</v>
      </c>
      <c r="D13" s="111">
        <v>2.06E-2</v>
      </c>
      <c r="E13" s="110" t="str">
        <f>CONCATENATE(TEXT((D13*100)-(SQRT((((D13*100)*(100-(D13*100)))/D20))*1.96),"0.0")," to ",TEXT((D13*100)+(SQRT((((D13*100)*(100-(D13*100)))/D20))*1.96),"0.0"))</f>
        <v>1.0 to 3.1</v>
      </c>
      <c r="F13" s="111">
        <v>2.0870389332983966E-2</v>
      </c>
      <c r="G13" s="110" t="str">
        <f>CONCATENATE(TEXT((F13*100)-(SQRT((((F13*100)*(100-(F13*100)))/F20))*1.96),"0.0")," to ",TEXT((F13*100)+(SQRT((((F13*100)*(100-(F13*100)))/F20))*1.96),"0.0"))</f>
        <v>1.0 to 3.2</v>
      </c>
    </row>
    <row r="14" spans="1:7" ht="15.6" x14ac:dyDescent="0.3">
      <c r="A14" s="100" t="s">
        <v>269</v>
      </c>
      <c r="B14" s="140">
        <v>7.4195575530063312E-2</v>
      </c>
      <c r="C14" s="110" t="str">
        <f>CONCATENATE(TEXT((B14*100)-(SQRT((((B14*100)*(100-(B14*100)))/B20))*1.96),"0.0")," to ",TEXT((B14*100)+(SQRT((((B14*100)*(100-(B14*100)))/B20))*1.96),"0.0"))</f>
        <v>5.5 to 9.3</v>
      </c>
      <c r="D14" s="111">
        <v>7.5399999999999995E-2</v>
      </c>
      <c r="E14" s="110" t="str">
        <f>CONCATENATE(TEXT((D14*100)-(SQRT((((D14*100)*(100-(D14*100)))/D20))*1.96),"0.0")," to ",TEXT((D14*100)+(SQRT((((D14*100)*(100-(D14*100)))/D20))*1.96),"0.0"))</f>
        <v>5.5 to 9.6</v>
      </c>
      <c r="F14" s="111">
        <v>4.8872783393864271E-2</v>
      </c>
      <c r="G14" s="110" t="str">
        <f>CONCATENATE(TEXT((F14*100)-(SQRT((((F14*100)*(100-(F14*100)))/F20))*1.96),"0.0")," to ",TEXT((F14*100)+(SQRT((((F14*100)*(100-(F14*100)))/F20))*1.96),"0.0"))</f>
        <v>3.2 to 6.6</v>
      </c>
    </row>
    <row r="15" spans="1:7" ht="15.6" x14ac:dyDescent="0.3">
      <c r="A15" s="100" t="s">
        <v>270</v>
      </c>
      <c r="B15" s="140">
        <v>0.14946610910843619</v>
      </c>
      <c r="C15" s="110" t="str">
        <f>CONCATENATE(TEXT((B15*100)-(SQRT((((B15*100)*(100-(B15*100)))/B20))*1.96),"0.0")," to ",TEXT((B15*100)+(SQRT((((B15*100)*(100-(B15*100)))/B20))*1.96),"0.0"))</f>
        <v>12.4 to 17.5</v>
      </c>
      <c r="D15" s="111">
        <v>0.16440000000000002</v>
      </c>
      <c r="E15" s="110" t="str">
        <f>CONCATENATE(TEXT((D15*100)-(SQRT((((D15*100)*(100-(D15*100)))/D20))*1.96),"0.0")," to ",TEXT((D15*100)+(SQRT((((D15*100)*(100-(D15*100)))/D20))*1.96),"0.0"))</f>
        <v>13.6 to 19.3</v>
      </c>
      <c r="F15" s="111">
        <v>0.14765033418789253</v>
      </c>
      <c r="G15" s="110" t="str">
        <f>CONCATENATE(TEXT((F15*100)-(SQRT((((F15*100)*(100-(F15*100)))/F20))*1.96),"0.0")," to ",TEXT((F15*100)+(SQRT((((F15*100)*(100-(F15*100)))/F20))*1.96),"0.0"))</f>
        <v>12.0 to 17.5</v>
      </c>
    </row>
    <row r="16" spans="1:7" ht="15.6" x14ac:dyDescent="0.3">
      <c r="A16" s="100" t="s">
        <v>271</v>
      </c>
      <c r="B16" s="140">
        <v>1.4904684429226E-2</v>
      </c>
      <c r="C16" s="110" t="str">
        <f>CONCATENATE(TEXT((B16*100)-(SQRT((((B16*100)*(100-(B16*100)))/B20))*1.96),"0.0")," to ",TEXT((B16*100)+(SQRT((((B16*100)*(100-(B16*100)))/B20))*1.96),"0.0"))</f>
        <v>0.6 to 2.4</v>
      </c>
      <c r="D16" s="111">
        <v>6.8999999999999999E-3</v>
      </c>
      <c r="E16" s="110" t="str">
        <f>CONCATENATE(TEXT((D16*100)-(SQRT((((D16*100)*(100-(D16*100)))/D20))*1.96),"0.0")," to ",TEXT((D16*100)+(SQRT((((D16*100)*(100-(D16*100)))/D20))*1.96),"0.0"))</f>
        <v>0.1 to 1.3</v>
      </c>
      <c r="F16" s="111">
        <v>7.1048390045432555E-3</v>
      </c>
      <c r="G16" s="110" t="str">
        <f>CONCATENATE(TEXT((F16*100)-(SQRT((((F16*100)*(100-(F16*100)))/F20))*1.96),"0.0")," to ",TEXT((F16*100)+(SQRT((((F16*100)*(100-(F16*100)))/F20))*1.96),"0.0"))</f>
        <v>0.1 to 1.4</v>
      </c>
    </row>
    <row r="17" spans="1:7" ht="15.6" x14ac:dyDescent="0.3">
      <c r="A17" s="100" t="s">
        <v>272</v>
      </c>
      <c r="B17" s="140">
        <v>3.7232038669230853E-2</v>
      </c>
      <c r="C17" s="110" t="str">
        <f>CONCATENATE(TEXT((B17*100)-(SQRT((((B17*100)*(100-(B17*100)))/B20))*1.96),"0.0")," to ",TEXT((B17*100)+(SQRT((((B17*100)*(100-(B17*100)))/B20))*1.96),"0.0"))</f>
        <v>2.4 to 5.1</v>
      </c>
      <c r="D17" s="111">
        <v>4.7899999999999998E-2</v>
      </c>
      <c r="E17" s="110" t="str">
        <f>CONCATENATE(TEXT((D17*100)-(SQRT((((D17*100)*(100-(D17*100)))/D20))*1.96),"0.0")," to ",TEXT((D17*100)+(SQRT((((D17*100)*(100-(D17*100)))/D20))*1.96),"0.0"))</f>
        <v>3.2 to 6.4</v>
      </c>
      <c r="F17" s="111">
        <v>2.9695013018143215E-2</v>
      </c>
      <c r="G17" s="110" t="str">
        <f>CONCATENATE(TEXT((F17*100)-(SQRT((((F17*100)*(100-(F17*100)))/F20))*1.96),"0.0")," to ",TEXT((F17*100)+(SQRT((((F17*100)*(100-(F17*100)))/F20))*1.96),"0.0"))</f>
        <v>1.7 to 4.3</v>
      </c>
    </row>
    <row r="18" spans="1:7" ht="15.6" x14ac:dyDescent="0.3">
      <c r="A18" s="100" t="s">
        <v>273</v>
      </c>
      <c r="B18" s="140">
        <v>2.5686067943428221E-2</v>
      </c>
      <c r="C18" s="110" t="str">
        <f>CONCATENATE(TEXT((B18*100)-(SQRT((((B18*100)*(100-(B18*100)))/B20))*1.96),"0.0")," to ",TEXT((B18*100)+(SQRT((((B18*100)*(100-(B18*100)))/B20))*1.96),"0.0"))</f>
        <v>1.4 to 3.7</v>
      </c>
      <c r="D18" s="111">
        <v>3.2799999999999996E-2</v>
      </c>
      <c r="E18" s="110" t="str">
        <f>CONCATENATE(TEXT((D18*100)-(SQRT((((D18*100)*(100-(D18*100)))/D20))*1.96),"0.0")," to ",TEXT((D18*100)+(SQRT((((D18*100)*(100-(D18*100)))/D20))*1.96),"0.0"))</f>
        <v>1.9 to 4.6</v>
      </c>
      <c r="F18" s="111">
        <v>1.7145242312814755E-2</v>
      </c>
      <c r="G18" s="110" t="str">
        <f>CONCATENATE(TEXT((F18*100)-(SQRT((((F18*100)*(100-(F18*100)))/F20))*1.96),"0.0")," to ",TEXT((F18*100)+(SQRT((((F18*100)*(100-(F18*100)))/F20))*1.96),"0.0"))</f>
        <v>0.7 to 2.7</v>
      </c>
    </row>
    <row r="19" spans="1:7" ht="15.6" x14ac:dyDescent="0.3">
      <c r="A19" s="143" t="s">
        <v>274</v>
      </c>
      <c r="B19" s="140">
        <v>8.4831991800447218E-2</v>
      </c>
      <c r="C19" s="110" t="str">
        <f>CONCATENATE(TEXT((B19*100)-(SQRT((((B19*100)*(100-(B19*100)))/B20))*1.96),"0.0")," to ",TEXT((B19*100)+(SQRT((((B19*100)*(100-(B19*100)))/B20))*1.96),"0.0"))</f>
        <v>6.5 to 10.5</v>
      </c>
      <c r="D19" s="111">
        <v>8.6099999999999996E-2</v>
      </c>
      <c r="E19" s="110" t="str">
        <f>CONCATENATE(TEXT((D19*100)-(SQRT((((D19*100)*(100-(D19*100)))/D20))*1.96),"0.0")," to ",TEXT((D19*100)+(SQRT((((D19*100)*(100-(D19*100)))/D20))*1.96),"0.0"))</f>
        <v>6.5 to 10.8</v>
      </c>
      <c r="F19" s="111">
        <v>7.6728637755874421E-2</v>
      </c>
      <c r="G19" s="110" t="str">
        <f>CONCATENATE(TEXT((F19*100)-(SQRT((((F19*100)*(100-(F19*100)))/F20))*1.96),"0.0")," to ",TEXT((F19*100)+(SQRT((((F19*100)*(100-(F19*100)))/F20))*1.96),"0.0"))</f>
        <v>5.6 to 9.7</v>
      </c>
    </row>
    <row r="20" spans="1:7" ht="15.6" x14ac:dyDescent="0.3">
      <c r="A20" s="145" t="s">
        <v>603</v>
      </c>
      <c r="B20" s="133">
        <v>739.3357330805045</v>
      </c>
      <c r="C20" s="134"/>
      <c r="D20" s="133">
        <v>655</v>
      </c>
      <c r="E20" s="134"/>
      <c r="F20" s="133">
        <v>639.39206704950061</v>
      </c>
      <c r="G20" s="134"/>
    </row>
    <row r="21" spans="1:7" ht="15.6" x14ac:dyDescent="0.3">
      <c r="A21" s="33" t="s">
        <v>191</v>
      </c>
    </row>
    <row r="22" spans="1:7" ht="15.6" x14ac:dyDescent="0.3">
      <c r="A22" s="135" t="s">
        <v>25</v>
      </c>
    </row>
    <row r="23" spans="1:7" ht="15.6" x14ac:dyDescent="0.3">
      <c r="A23" s="135" t="s">
        <v>618</v>
      </c>
    </row>
  </sheetData>
  <hyperlinks>
    <hyperlink ref="G1" location="Contents!A1" display="Back to Contents" xr:uid="{2FB8B084-89D0-4903-AED8-EFB453C1D9A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EAE5-B7FB-4322-A4F5-CE28818921EA}">
  <sheetPr>
    <tabColor theme="1" tint="0.499984740745262"/>
  </sheetPr>
  <dimension ref="A1:G16"/>
  <sheetViews>
    <sheetView workbookViewId="0"/>
  </sheetViews>
  <sheetFormatPr defaultRowHeight="14.4" x14ac:dyDescent="0.3"/>
  <cols>
    <col min="1" max="1" width="44.88671875" style="131" customWidth="1"/>
    <col min="2" max="2" width="9.109375" style="131"/>
    <col min="3" max="3" width="17.5546875" style="131" customWidth="1"/>
    <col min="4" max="4" width="9.109375" style="131"/>
    <col min="5" max="5" width="17.5546875" style="131" customWidth="1"/>
    <col min="7" max="7" width="17.5546875" customWidth="1"/>
  </cols>
  <sheetData>
    <row r="1" spans="1:7" ht="21" x14ac:dyDescent="0.4">
      <c r="A1" s="115" t="s">
        <v>334</v>
      </c>
      <c r="G1" s="199" t="s">
        <v>418</v>
      </c>
    </row>
    <row r="2" spans="1:7" ht="15.6" x14ac:dyDescent="0.3">
      <c r="A2" s="146" t="s">
        <v>357</v>
      </c>
    </row>
    <row r="3" spans="1:7" x14ac:dyDescent="0.3">
      <c r="A3" s="249" t="s">
        <v>602</v>
      </c>
    </row>
    <row r="4" spans="1:7" ht="18" x14ac:dyDescent="0.35">
      <c r="A4" s="32" t="s">
        <v>333</v>
      </c>
    </row>
    <row r="5" spans="1:7" ht="15.6" x14ac:dyDescent="0.3">
      <c r="A5" s="98" t="s">
        <v>332</v>
      </c>
      <c r="B5" s="103" t="s">
        <v>1</v>
      </c>
      <c r="C5" s="103"/>
      <c r="D5" s="103" t="s">
        <v>18</v>
      </c>
      <c r="E5" s="103"/>
      <c r="F5" s="103"/>
      <c r="G5" s="103"/>
    </row>
    <row r="6" spans="1:7" ht="31.2" x14ac:dyDescent="0.3">
      <c r="A6" s="105"/>
      <c r="B6" s="104"/>
      <c r="C6" s="144" t="s">
        <v>17</v>
      </c>
      <c r="D6" s="104" t="s">
        <v>48</v>
      </c>
      <c r="E6" s="144" t="s">
        <v>17</v>
      </c>
      <c r="F6" s="104" t="s">
        <v>49</v>
      </c>
      <c r="G6" s="144" t="s">
        <v>17</v>
      </c>
    </row>
    <row r="7" spans="1:7" ht="15.6" x14ac:dyDescent="0.3">
      <c r="A7" s="101" t="s">
        <v>275</v>
      </c>
      <c r="B7" s="140">
        <v>0.58095426017886143</v>
      </c>
      <c r="C7" s="110" t="str">
        <f>CONCATENATE(TEXT((B7*100)-(SQRT((((B7*100)*(100-(B7*100)))/B14))*1.96),"0.0")," to ",TEXT((B7*100)+(SQRT((((B7*100)*(100-(B7*100)))/B14))*1.96),"0.0"))</f>
        <v>54.6 to 61.6</v>
      </c>
      <c r="D7" s="111">
        <v>0.58950035231678422</v>
      </c>
      <c r="E7" s="110" t="str">
        <f>CONCATENATE(TEXT((D7*100)-(SQRT((((D7*100)*(100-(D7*100)))/D14))*1.96),"0.0")," to ",TEXT((D7*100)+(SQRT((((D7*100)*(100-(D7*100)))/D14))*1.96),"0.0"))</f>
        <v>53.8 to 64.1</v>
      </c>
      <c r="F7" s="111">
        <v>0.57372306721461952</v>
      </c>
      <c r="G7" s="110" t="str">
        <f>CONCATENATE(TEXT((F7*100)-(SQRT((((F7*100)*(100-(F7*100)))/F14))*1.96),"0.0")," to ",TEXT((F7*100)+(SQRT((((F7*100)*(100-(F7*100)))/F14))*1.96),"0.0"))</f>
        <v>52.6 to 62.2</v>
      </c>
    </row>
    <row r="8" spans="1:7" ht="15.6" x14ac:dyDescent="0.3">
      <c r="A8" s="100" t="s">
        <v>276</v>
      </c>
      <c r="B8" s="140">
        <v>0.11003017061019098</v>
      </c>
      <c r="C8" s="110" t="str">
        <f>CONCATENATE(TEXT((B8*100)-(SQRT((((B8*100)*(100-(B8*100)))/B14))*1.96),"0.0")," to ",TEXT((B8*100)+(SQRT((((B8*100)*(100-(B8*100)))/B14))*1.96),"0.0"))</f>
        <v>8.8 to 13.2</v>
      </c>
      <c r="D8" s="111">
        <v>9.7608698631971899E-2</v>
      </c>
      <c r="E8" s="110" t="str">
        <f>CONCATENATE(TEXT((D8*100)-(SQRT((((D8*100)*(100-(D8*100)))/D14))*1.96),"0.0")," to ",TEXT((D8*100)+(SQRT((((D8*100)*(100-(D8*100)))/D14))*1.96),"0.0"))</f>
        <v>6.6 to 12.9</v>
      </c>
      <c r="F8" s="111">
        <v>0.12054047863459547</v>
      </c>
      <c r="G8" s="110" t="str">
        <f>CONCATENATE(TEXT((F8*100)-(SQRT((((F8*100)*(100-(F8*100)))/F14))*1.96),"0.0")," to ",TEXT((F8*100)+(SQRT((((F8*100)*(100-(F8*100)))/F14))*1.96),"0.0"))</f>
        <v>8.9 to 15.2</v>
      </c>
    </row>
    <row r="9" spans="1:7" ht="15.6" x14ac:dyDescent="0.3">
      <c r="A9" s="100" t="s">
        <v>277</v>
      </c>
      <c r="B9" s="140">
        <v>0.28482014029601282</v>
      </c>
      <c r="C9" s="110" t="str">
        <f>CONCATENATE(TEXT((B9*100)-(SQRT((((B9*100)*(100-(B9*100)))/B14))*1.96),"0.0")," to ",TEXT((B9*100)+(SQRT((((B9*100)*(100-(B9*100)))/B14))*1.96),"0.0"))</f>
        <v>25.3 to 31.7</v>
      </c>
      <c r="D9" s="111">
        <v>0.22300330837978019</v>
      </c>
      <c r="E9" s="110" t="str">
        <f>CONCATENATE(TEXT((D9*100)-(SQRT((((D9*100)*(100-(D9*100)))/D14))*1.96),"0.0")," to ",TEXT((D9*100)+(SQRT((((D9*100)*(100-(D9*100)))/D14))*1.96),"0.0"))</f>
        <v>17.9 to 26.7</v>
      </c>
      <c r="F9" s="111">
        <v>0.3371258529902646</v>
      </c>
      <c r="G9" s="110" t="str">
        <f>CONCATENATE(TEXT((F9*100)-(SQRT((((F9*100)*(100-(F9*100)))/F14))*1.96),"0.0")," to ",TEXT((F9*100)+(SQRT((((F9*100)*(100-(F9*100)))/F14))*1.96),"0.0"))</f>
        <v>29.1 to 38.3</v>
      </c>
    </row>
    <row r="10" spans="1:7" ht="15.6" x14ac:dyDescent="0.3">
      <c r="A10" s="100" t="s">
        <v>278</v>
      </c>
      <c r="B10" s="140">
        <v>0.3016355747862029</v>
      </c>
      <c r="C10" s="110" t="str">
        <f>CONCATENATE(TEXT((B10*100)-(SQRT((((B10*100)*(100-(B10*100)))/B14))*1.96),"0.0")," to ",TEXT((B10*100)+(SQRT((((B10*100)*(100-(B10*100)))/B14))*1.96),"0.0"))</f>
        <v>26.9 to 33.4</v>
      </c>
      <c r="D10" s="111">
        <v>0.25748634118883246</v>
      </c>
      <c r="E10" s="110" t="str">
        <f>CONCATENATE(TEXT((D10*100)-(SQRT((((D10*100)*(100-(D10*100)))/D14))*1.96),"0.0")," to ",TEXT((D10*100)+(SQRT((((D10*100)*(100-(D10*100)))/D14))*1.96),"0.0"))</f>
        <v>21.1 to 30.4</v>
      </c>
      <c r="F10" s="111">
        <v>0.33899202054105354</v>
      </c>
      <c r="G10" s="110" t="str">
        <f>CONCATENATE(TEXT((F10*100)-(SQRT((((F10*100)*(100-(F10*100)))/F14))*1.96),"0.0")," to ",TEXT((F10*100)+(SQRT((((F10*100)*(100-(F10*100)))/F14))*1.96),"0.0"))</f>
        <v>29.3 to 38.5</v>
      </c>
    </row>
    <row r="11" spans="1:7" ht="15.6" x14ac:dyDescent="0.3">
      <c r="A11" s="100" t="s">
        <v>279</v>
      </c>
      <c r="B11" s="140">
        <v>0.14017882526022349</v>
      </c>
      <c r="C11" s="110" t="str">
        <f>CONCATENATE(TEXT((B11*100)-(SQRT((((B11*100)*(100-(B11*100)))/B14))*1.96),"0.0")," to ",TEXT((B11*100)+(SQRT((((B11*100)*(100-(B11*100)))/B14))*1.96),"0.0"))</f>
        <v>11.5 to 16.5</v>
      </c>
      <c r="D11" s="111">
        <v>0.1410173232850862</v>
      </c>
      <c r="E11" s="110" t="str">
        <f>CONCATENATE(TEXT((D11*100)-(SQRT((((D11*100)*(100-(D11*100)))/D14))*1.96),"0.0")," to ",TEXT((D11*100)+(SQRT((((D11*100)*(100-(D11*100)))/D14))*1.96),"0.0"))</f>
        <v>10.4 to 17.8</v>
      </c>
      <c r="F11" s="111">
        <v>0.13946933829003133</v>
      </c>
      <c r="G11" s="110" t="str">
        <f>CONCATENATE(TEXT((F11*100)-(SQRT((((F11*100)*(100-(F11*100)))/F14))*1.96),"0.0")," to ",TEXT((F11*100)+(SQRT((((F11*100)*(100-(F11*100)))/F14))*1.96),"0.0"))</f>
        <v>10.6 to 17.3</v>
      </c>
    </row>
    <row r="12" spans="1:7" ht="15.6" x14ac:dyDescent="0.3">
      <c r="A12" s="100" t="s">
        <v>280</v>
      </c>
      <c r="B12" s="140">
        <v>6.4771772293729338E-2</v>
      </c>
      <c r="C12" s="110" t="str">
        <f>CONCATENATE(TEXT((B12*100)-(SQRT((((B12*100)*(100-(B12*100)))/B14))*1.96),"0.0")," to ",TEXT((B12*100)+(SQRT((((B12*100)*(100-(B12*100)))/B14))*1.96),"0.0"))</f>
        <v>4.7 to 8.2</v>
      </c>
      <c r="D12" s="111">
        <v>4.1157647698792731E-2</v>
      </c>
      <c r="E12" s="110" t="str">
        <f>CONCATENATE(TEXT((D12*100)-(SQRT((((D12*100)*(100-(D12*100)))/D14))*1.96),"0.0")," to ",TEXT((D12*100)+(SQRT((((D12*100)*(100-(D12*100)))/D14))*1.96),"0.0"))</f>
        <v>2.0 to 6.2</v>
      </c>
      <c r="F12" s="111">
        <v>8.4752634759517845E-2</v>
      </c>
      <c r="G12" s="110" t="str">
        <f>CONCATENATE(TEXT((F12*100)-(SQRT((((F12*100)*(100-(F12*100)))/F14))*1.96),"0.0")," to ",TEXT((F12*100)+(SQRT((((F12*100)*(100-(F12*100)))/F14))*1.96),"0.0"))</f>
        <v>5.8 to 11.2</v>
      </c>
    </row>
    <row r="13" spans="1:7" ht="15.6" x14ac:dyDescent="0.3">
      <c r="A13" s="143" t="s">
        <v>274</v>
      </c>
      <c r="B13" s="140">
        <v>0.14271205678356375</v>
      </c>
      <c r="C13" s="110" t="str">
        <f>CONCATENATE(TEXT((B13*100)-(SQRT((((B13*100)*(100-(B13*100)))/B14))*1.96),"0.0")," to ",TEXT((B13*100)+(SQRT((((B13*100)*(100-(B13*100)))/B14))*1.96),"0.0"))</f>
        <v>11.8 to 16.8</v>
      </c>
      <c r="D13" s="111">
        <v>0.12015294611268328</v>
      </c>
      <c r="E13" s="110" t="str">
        <f>CONCATENATE(TEXT((D13*100)-(SQRT((((D13*100)*(100-(D13*100)))/D14))*1.96),"0.0")," to ",TEXT((D13*100)+(SQRT((((D13*100)*(100-(D13*100)))/D14))*1.96),"0.0"))</f>
        <v>8.6 to 15.4</v>
      </c>
      <c r="F13" s="111">
        <v>0.16180022945129083</v>
      </c>
      <c r="G13" s="110" t="str">
        <f>CONCATENATE(TEXT((F13*100)-(SQRT((((F13*100)*(100-(F13*100)))/F14))*1.96),"0.0")," to ",TEXT((F13*100)+(SQRT((((F13*100)*(100-(F13*100)))/F14))*1.96),"0.0"))</f>
        <v>12.6 to 19.8</v>
      </c>
    </row>
    <row r="14" spans="1:7" ht="15.6" x14ac:dyDescent="0.3">
      <c r="A14" s="145" t="s">
        <v>603</v>
      </c>
      <c r="B14" s="133">
        <v>752.22425120458604</v>
      </c>
      <c r="C14" s="134"/>
      <c r="D14" s="133">
        <v>344.76645871722468</v>
      </c>
      <c r="E14" s="134"/>
      <c r="F14" s="133">
        <v>407.45779248735977</v>
      </c>
      <c r="G14" s="134"/>
    </row>
    <row r="15" spans="1:7" ht="15.6" x14ac:dyDescent="0.3">
      <c r="A15" s="135" t="s">
        <v>26</v>
      </c>
    </row>
    <row r="16" spans="1:7" ht="15.6" x14ac:dyDescent="0.3">
      <c r="A16" s="135" t="s">
        <v>25</v>
      </c>
    </row>
  </sheetData>
  <hyperlinks>
    <hyperlink ref="G1" location="Contents!A1" display="Back to Contents" xr:uid="{D26B8E02-D5AC-42F9-B69A-DEEEC09D64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AC1DC-1FC3-49D2-A741-D3AB6E63F046}">
  <sheetPr>
    <tabColor theme="1" tint="0.499984740745262"/>
  </sheetPr>
  <dimension ref="A1:G16"/>
  <sheetViews>
    <sheetView workbookViewId="0"/>
  </sheetViews>
  <sheetFormatPr defaultRowHeight="14.4" x14ac:dyDescent="0.3"/>
  <cols>
    <col min="1" max="1" width="44.88671875" style="131" customWidth="1"/>
    <col min="2" max="2" width="9.109375" style="131"/>
    <col min="3" max="3" width="17.5546875" style="131" customWidth="1"/>
    <col min="4" max="4" width="9.109375" style="131"/>
    <col min="5" max="5" width="17.5546875" style="131" customWidth="1"/>
    <col min="7" max="7" width="17.5546875" customWidth="1"/>
  </cols>
  <sheetData>
    <row r="1" spans="1:7" ht="21" x14ac:dyDescent="0.4">
      <c r="A1" s="115" t="s">
        <v>334</v>
      </c>
      <c r="G1" s="199" t="s">
        <v>418</v>
      </c>
    </row>
    <row r="2" spans="1:7" ht="15.6" x14ac:dyDescent="0.3">
      <c r="A2" s="146" t="s">
        <v>357</v>
      </c>
    </row>
    <row r="3" spans="1:7" x14ac:dyDescent="0.3">
      <c r="A3" s="249" t="s">
        <v>602</v>
      </c>
    </row>
    <row r="4" spans="1:7" ht="18" x14ac:dyDescent="0.35">
      <c r="A4" s="32" t="s">
        <v>371</v>
      </c>
    </row>
    <row r="5" spans="1:7" ht="15.6" x14ac:dyDescent="0.3">
      <c r="A5" s="98" t="s">
        <v>332</v>
      </c>
      <c r="B5" s="103">
        <v>2019</v>
      </c>
      <c r="C5" s="103"/>
      <c r="D5" s="103">
        <v>2022</v>
      </c>
      <c r="E5" s="103"/>
      <c r="F5" s="103">
        <v>2025</v>
      </c>
      <c r="G5" s="103"/>
    </row>
    <row r="6" spans="1:7" ht="31.2" x14ac:dyDescent="0.3">
      <c r="A6" s="105"/>
      <c r="B6" s="104" t="s">
        <v>0</v>
      </c>
      <c r="C6" s="144" t="s">
        <v>17</v>
      </c>
      <c r="D6" s="104" t="s">
        <v>0</v>
      </c>
      <c r="E6" s="144" t="s">
        <v>17</v>
      </c>
      <c r="F6" s="104" t="s">
        <v>0</v>
      </c>
      <c r="G6" s="144" t="s">
        <v>17</v>
      </c>
    </row>
    <row r="7" spans="1:7" ht="15.6" x14ac:dyDescent="0.3">
      <c r="A7" s="101" t="s">
        <v>275</v>
      </c>
      <c r="B7" s="140">
        <v>0.58517444040370026</v>
      </c>
      <c r="C7" s="110" t="str">
        <f>CONCATENATE(TEXT((B7*100)-(SQRT((((B7*100)*(100-(B7*100)))/B14))*1.96),"0.0")," to ",TEXT((B7*100)+(SQRT((((B7*100)*(100-(B7*100)))/B14))*1.96),"0.0"))</f>
        <v>55.4 to 61.6</v>
      </c>
      <c r="D7" s="111">
        <v>0.5897</v>
      </c>
      <c r="E7" s="110" t="str">
        <f>CONCATENATE(TEXT((D7*100)-(SQRT((((D7*100)*(100-(D7*100)))/D14))*1.96),"0.0")," to ",TEXT((D7*100)+(SQRT((((D7*100)*(100-(D7*100)))/D14))*1.96),"0.0"))</f>
        <v>56.2 to 61.8</v>
      </c>
      <c r="F7" s="111">
        <v>0.58095426017886143</v>
      </c>
      <c r="G7" s="110" t="str">
        <f>CONCATENATE(TEXT((F7*100)-(SQRT((((F7*100)*(100-(F7*100)))/F14))*1.96),"0.0")," to ",TEXT((F7*100)+(SQRT((((F7*100)*(100-(F7*100)))/F14))*1.96),"0.0"))</f>
        <v>54.6 to 61.6</v>
      </c>
    </row>
    <row r="8" spans="1:7" ht="15.6" x14ac:dyDescent="0.3">
      <c r="A8" s="100" t="s">
        <v>276</v>
      </c>
      <c r="B8" s="140">
        <v>0.14029367977519844</v>
      </c>
      <c r="C8" s="110" t="str">
        <f>CONCATENATE(TEXT((B8*100)-(SQRT((((B8*100)*(100-(B8*100)))/B14))*1.96),"0.0")," to ",TEXT((B8*100)+(SQRT((((B8*100)*(100-(B8*100)))/B14))*1.96),"0.0"))</f>
        <v>11.8 to 16.2</v>
      </c>
      <c r="D8" s="111">
        <v>0.14449999999999999</v>
      </c>
      <c r="E8" s="110" t="str">
        <f>CONCATENATE(TEXT((D8*100)-(SQRT((((D8*100)*(100-(D8*100)))/D14))*1.96),"0.0")," to ",TEXT((D8*100)+(SQRT((((D8*100)*(100-(D8*100)))/D14))*1.96),"0.0"))</f>
        <v>12.5 to 16.4</v>
      </c>
      <c r="F8" s="111">
        <v>0.11003017061019098</v>
      </c>
      <c r="G8" s="110" t="str">
        <f>CONCATENATE(TEXT((F8*100)-(SQRT((((F8*100)*(100-(F8*100)))/F14))*1.96),"0.0")," to ",TEXT((F8*100)+(SQRT((((F8*100)*(100-(F8*100)))/F14))*1.96),"0.0"))</f>
        <v>8.8 to 13.2</v>
      </c>
    </row>
    <row r="9" spans="1:7" ht="15.6" x14ac:dyDescent="0.3">
      <c r="A9" s="100" t="s">
        <v>277</v>
      </c>
      <c r="B9" s="140">
        <v>0.30553168307574369</v>
      </c>
      <c r="C9" s="110" t="str">
        <f>CONCATENATE(TEXT((B9*100)-(SQRT((((B9*100)*(100-(B9*100)))/B14))*1.96),"0.0")," to ",TEXT((B9*100)+(SQRT((((B9*100)*(100-(B9*100)))/B14))*1.96),"0.0"))</f>
        <v>27.6 to 33.5</v>
      </c>
      <c r="D9" s="111">
        <v>0.29680000000000001</v>
      </c>
      <c r="E9" s="110" t="str">
        <f>CONCATENATE(TEXT((D9*100)-(SQRT((((D9*100)*(100-(D9*100)))/D14))*1.96),"0.0")," to ",TEXT((D9*100)+(SQRT((((D9*100)*(100-(D9*100)))/D14))*1.96),"0.0"))</f>
        <v>27.1 to 32.3</v>
      </c>
      <c r="F9" s="111">
        <v>0.28482014029601282</v>
      </c>
      <c r="G9" s="110" t="str">
        <f>CONCATENATE(TEXT((F9*100)-(SQRT((((F9*100)*(100-(F9*100)))/F14))*1.96),"0.0")," to ",TEXT((F9*100)+(SQRT((((F9*100)*(100-(F9*100)))/F14))*1.96),"0.0"))</f>
        <v>25.3 to 31.7</v>
      </c>
    </row>
    <row r="10" spans="1:7" ht="15.6" x14ac:dyDescent="0.3">
      <c r="A10" s="100" t="s">
        <v>278</v>
      </c>
      <c r="B10" s="140">
        <v>0.32650062724695544</v>
      </c>
      <c r="C10" s="110" t="str">
        <f>CONCATENATE(TEXT((B10*100)-(SQRT((((B10*100)*(100-(B10*100)))/B14))*1.96),"0.0")," to ",TEXT((B10*100)+(SQRT((((B10*100)*(100-(B10*100)))/B14))*1.96),"0.0"))</f>
        <v>29.7 to 35.6</v>
      </c>
      <c r="D10" s="111">
        <v>0.3488</v>
      </c>
      <c r="E10" s="110" t="str">
        <f>CONCATENATE(TEXT((D10*100)-(SQRT((((D10*100)*(100-(D10*100)))/D14))*1.96),"0.0")," to ",TEXT((D10*100)+(SQRT((((D10*100)*(100-(D10*100)))/D14))*1.96),"0.0"))</f>
        <v>32.2 to 37.6</v>
      </c>
      <c r="F10" s="111">
        <v>0.3016355747862029</v>
      </c>
      <c r="G10" s="110" t="str">
        <f>CONCATENATE(TEXT((F10*100)-(SQRT((((F10*100)*(100-(F10*100)))/F14))*1.96),"0.0")," to ",TEXT((F10*100)+(SQRT((((F10*100)*(100-(F10*100)))/F14))*1.96),"0.0"))</f>
        <v>26.9 to 33.4</v>
      </c>
    </row>
    <row r="11" spans="1:7" ht="15.6" x14ac:dyDescent="0.3">
      <c r="A11" s="100" t="s">
        <v>279</v>
      </c>
      <c r="B11" s="140">
        <v>0.13678775406725188</v>
      </c>
      <c r="C11" s="110" t="str">
        <f>CONCATENATE(TEXT((B11*100)-(SQRT((((B11*100)*(100-(B11*100)))/B14))*1.96),"0.0")," to ",TEXT((B11*100)+(SQRT((((B11*100)*(100-(B11*100)))/B14))*1.96),"0.0"))</f>
        <v>11.5 to 15.8</v>
      </c>
      <c r="D11" s="111">
        <v>0.14980000000000002</v>
      </c>
      <c r="E11" s="110" t="str">
        <f>CONCATENATE(TEXT((D11*100)-(SQRT((((D11*100)*(100-(D11*100)))/D14))*1.96),"0.0")," to ",TEXT((D11*100)+(SQRT((((D11*100)*(100-(D11*100)))/D14))*1.96),"0.0"))</f>
        <v>13.0 to 17.0</v>
      </c>
      <c r="F11" s="111">
        <v>0.14017882526022349</v>
      </c>
      <c r="G11" s="110" t="str">
        <f>CONCATENATE(TEXT((F11*100)-(SQRT((((F11*100)*(100-(F11*100)))/F14))*1.96),"0.0")," to ",TEXT((F11*100)+(SQRT((((F11*100)*(100-(F11*100)))/F14))*1.96),"0.0"))</f>
        <v>11.5 to 16.5</v>
      </c>
    </row>
    <row r="12" spans="1:7" ht="15.6" x14ac:dyDescent="0.3">
      <c r="A12" s="100" t="s">
        <v>280</v>
      </c>
      <c r="B12" s="140">
        <v>5.1104362917260587E-2</v>
      </c>
      <c r="C12" s="110" t="str">
        <f>CONCATENATE(TEXT((B12*100)-(SQRT((((B12*100)*(100-(B12*100)))/B14))*1.96),"0.0")," to ",TEXT((B12*100)+(SQRT((((B12*100)*(100-(B12*100)))/B14))*1.96),"0.0"))</f>
        <v>3.7 to 6.5</v>
      </c>
      <c r="D12" s="111">
        <v>8.0700000000000008E-2</v>
      </c>
      <c r="E12" s="110" t="str">
        <f>CONCATENATE(TEXT((D12*100)-(SQRT((((D12*100)*(100-(D12*100)))/D14))*1.96),"0.0")," to ",TEXT((D12*100)+(SQRT((((D12*100)*(100-(D12*100)))/D14))*1.96),"0.0"))</f>
        <v>6.5 to 9.6</v>
      </c>
      <c r="F12" s="111">
        <v>6.4771772293729338E-2</v>
      </c>
      <c r="G12" s="110" t="str">
        <f>CONCATENATE(TEXT((F12*100)-(SQRT((((F12*100)*(100-(F12*100)))/F14))*1.96),"0.0")," to ",TEXT((F12*100)+(SQRT((((F12*100)*(100-(F12*100)))/F14))*1.96),"0.0"))</f>
        <v>4.7 to 8.2</v>
      </c>
    </row>
    <row r="13" spans="1:7" ht="15.6" x14ac:dyDescent="0.3">
      <c r="A13" s="143" t="s">
        <v>274</v>
      </c>
      <c r="B13" s="140">
        <v>0.1081478465626721</v>
      </c>
      <c r="C13" s="110" t="str">
        <f>CONCATENATE(TEXT((B13*100)-(SQRT((((B13*100)*(100-(B13*100)))/B14))*1.96),"0.0")," to ",TEXT((B13*100)+(SQRT((((B13*100)*(100-(B13*100)))/B14))*1.96),"0.0"))</f>
        <v>8.9 to 12.8</v>
      </c>
      <c r="D13" s="111">
        <v>0.11320000000000001</v>
      </c>
      <c r="E13" s="110" t="str">
        <f>CONCATENATE(TEXT((D13*100)-(SQRT((((D13*100)*(100-(D13*100)))/D14))*1.96),"0.0")," to ",TEXT((D13*100)+(SQRT((((D13*100)*(100-(D13*100)))/D14))*1.96),"0.0"))</f>
        <v>9.5 to 13.1</v>
      </c>
      <c r="F13" s="111">
        <v>0.14271205678356375</v>
      </c>
      <c r="G13" s="110" t="str">
        <f>CONCATENATE(TEXT((F13*100)-(SQRT((((F13*100)*(100-(F13*100)))/F14))*1.96),"0.0")," to ",TEXT((F13*100)+(SQRT((((F13*100)*(100-(F13*100)))/F14))*1.96),"0.0"))</f>
        <v>11.8 to 16.8</v>
      </c>
    </row>
    <row r="14" spans="1:7" ht="15.6" x14ac:dyDescent="0.3">
      <c r="A14" s="145" t="s">
        <v>603</v>
      </c>
      <c r="B14" s="133">
        <v>966.02037210721585</v>
      </c>
      <c r="C14" s="134"/>
      <c r="D14" s="133">
        <v>1195</v>
      </c>
      <c r="E14" s="134"/>
      <c r="F14" s="133">
        <v>752.22425120458604</v>
      </c>
      <c r="G14" s="134"/>
    </row>
    <row r="15" spans="1:7" ht="15.6" x14ac:dyDescent="0.3">
      <c r="A15" s="33" t="s">
        <v>191</v>
      </c>
    </row>
    <row r="16" spans="1:7" ht="15.6" x14ac:dyDescent="0.3">
      <c r="A16" s="135" t="s">
        <v>25</v>
      </c>
    </row>
  </sheetData>
  <hyperlinks>
    <hyperlink ref="G1" location="Contents!A1" display="Back to Contents" xr:uid="{D884C6C6-571F-41DF-9B1E-C7A5FA79DBA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874CB-F275-43B9-86B9-9A79EE3E838F}">
  <sheetPr>
    <tabColor theme="1" tint="0.499984740745262"/>
  </sheetPr>
  <dimension ref="A1:J15"/>
  <sheetViews>
    <sheetView workbookViewId="0"/>
  </sheetViews>
  <sheetFormatPr defaultRowHeight="14.4" x14ac:dyDescent="0.3"/>
  <cols>
    <col min="1" max="1" width="38.88671875" style="131" customWidth="1"/>
    <col min="2" max="2" width="9.109375" style="131"/>
    <col min="3" max="3" width="19" style="131" customWidth="1"/>
    <col min="4" max="4" width="9.109375" style="131"/>
    <col min="5" max="5" width="19" style="131" customWidth="1"/>
    <col min="6" max="6" width="9.109375" style="131"/>
    <col min="7" max="7" width="19" style="131" customWidth="1"/>
  </cols>
  <sheetData>
    <row r="1" spans="1:10" ht="21" x14ac:dyDescent="0.4">
      <c r="A1" s="115" t="s">
        <v>335</v>
      </c>
    </row>
    <row r="2" spans="1:10" ht="15.6" x14ac:dyDescent="0.3">
      <c r="A2" s="146" t="s">
        <v>336</v>
      </c>
    </row>
    <row r="3" spans="1:10" ht="15.6" x14ac:dyDescent="0.3">
      <c r="A3" s="249" t="s">
        <v>602</v>
      </c>
      <c r="J3" s="199" t="s">
        <v>418</v>
      </c>
    </row>
    <row r="4" spans="1:10" ht="18" x14ac:dyDescent="0.35">
      <c r="A4" s="32" t="s">
        <v>358</v>
      </c>
    </row>
    <row r="5" spans="1:10" ht="15.6" x14ac:dyDescent="0.3">
      <c r="A5" s="142" t="s">
        <v>355</v>
      </c>
      <c r="B5" s="103" t="s">
        <v>1</v>
      </c>
      <c r="C5" s="103"/>
      <c r="D5" s="103" t="s">
        <v>18</v>
      </c>
      <c r="E5" s="103"/>
      <c r="F5" s="103"/>
      <c r="G5" s="103"/>
    </row>
    <row r="6" spans="1:10" ht="31.2" x14ac:dyDescent="0.3">
      <c r="A6" s="119" t="s">
        <v>337</v>
      </c>
      <c r="B6" s="104"/>
      <c r="C6" s="144" t="s">
        <v>17</v>
      </c>
      <c r="D6" s="104" t="s">
        <v>48</v>
      </c>
      <c r="E6" s="144" t="s">
        <v>17</v>
      </c>
      <c r="F6" s="104" t="s">
        <v>49</v>
      </c>
      <c r="G6" s="144" t="s">
        <v>17</v>
      </c>
    </row>
    <row r="7" spans="1:10" ht="15.6" x14ac:dyDescent="0.3">
      <c r="A7" s="6" t="s">
        <v>281</v>
      </c>
      <c r="B7" s="111">
        <v>0.22390848775308378</v>
      </c>
      <c r="C7" s="110" t="str">
        <f>CONCATENATE(TEXT((B7*100)-(SQRT((((B7*100)*(100-(B7*100)))/B13))*1.96),"0.0")," to ",TEXT((B7*100)+(SQRT((((B7*100)*(100-(B7*100)))/B13))*1.96),"0.0"))</f>
        <v>20.2 to 24.6</v>
      </c>
      <c r="D7" s="111">
        <v>0.15094644856768805</v>
      </c>
      <c r="E7" s="110" t="str">
        <f>CONCATENATE(TEXT((D7*100)-(SQRT((((D7*100)*(100-(D7*100)))/D13))*1.96),"0.0")," to ",TEXT((D7*100)+(SQRT((((D7*100)*(100-(D7*100)))/D13))*1.96),"0.0"))</f>
        <v>12.2 to 18.0</v>
      </c>
      <c r="F7" s="111">
        <v>0.27876406221232586</v>
      </c>
      <c r="G7" s="110" t="str">
        <f>CONCATENATE(TEXT((F7*100)-(SQRT((((F7*100)*(100-(F7*100)))/F13))*1.96),"0.0")," to ",TEXT((F7*100)+(SQRT((((F7*100)*(100-(F7*100)))/F13))*1.96),"0.0"))</f>
        <v>24.7 to 31.0</v>
      </c>
    </row>
    <row r="8" spans="1:10" ht="15.6" x14ac:dyDescent="0.3">
      <c r="A8" s="13" t="s">
        <v>282</v>
      </c>
      <c r="B8" s="111">
        <v>1.9311197798663401E-2</v>
      </c>
      <c r="C8" s="110" t="str">
        <f>CONCATENATE(TEXT((B8*100)-(SQRT((((B8*100)*(100-(B8*100)))/B13))*1.96),"0.0")," to ",TEXT((B8*100)+(SQRT((((B8*100)*(100-(B8*100)))/B13))*1.96),"0.0"))</f>
        <v>1.2 to 2.7</v>
      </c>
      <c r="D8" s="111">
        <v>1.7410173853893481E-2</v>
      </c>
      <c r="E8" s="110" t="str">
        <f>CONCATENATE(TEXT((D8*100)-(SQRT((((D8*100)*(100-(D8*100)))/D13))*1.96),"0.0")," to ",TEXT((D8*100)+(SQRT((((D8*100)*(100-(D8*100)))/D13))*1.96),"0.0"))</f>
        <v>0.7 to 2.8</v>
      </c>
      <c r="F8" s="111">
        <v>2.0740458297896006E-2</v>
      </c>
      <c r="G8" s="110" t="str">
        <f>CONCATENATE(TEXT((F8*100)-(SQRT((((F8*100)*(100-(F8*100)))/F13))*1.96),"0.0")," to ",TEXT((F8*100)+(SQRT((((F8*100)*(100-(F8*100)))/F13))*1.96),"0.0"))</f>
        <v>1.1 to 3.1</v>
      </c>
    </row>
    <row r="9" spans="1:10" ht="15.6" x14ac:dyDescent="0.3">
      <c r="A9" s="6" t="s">
        <v>283</v>
      </c>
      <c r="B9" s="111">
        <v>1.2743576733794205E-2</v>
      </c>
      <c r="C9" s="110" t="str">
        <f>CONCATENATE(TEXT((B9*100)-(SQRT((((B9*100)*(100-(B9*100)))/B13))*1.96),"0.0")," to ",TEXT((B9*100)+(SQRT((((B9*100)*(100-(B9*100)))/B13))*1.96),"0.0"))</f>
        <v>0.7 to 1.9</v>
      </c>
      <c r="D9" s="111">
        <v>8.1397845138386649E-3</v>
      </c>
      <c r="E9" s="110" t="str">
        <f>CONCATENATE(TEXT((D9*100)-(SQRT((((D9*100)*(100-(D9*100)))/D13))*1.96),"0.0")," to ",TEXT((D9*100)+(SQRT((((D9*100)*(100-(D9*100)))/D13))*1.96),"0.0"))</f>
        <v>0.1 to 1.5</v>
      </c>
      <c r="F9" s="111">
        <v>1.6204878936093296E-2</v>
      </c>
      <c r="G9" s="110" t="str">
        <f>CONCATENATE(TEXT((F9*100)-(SQRT((((F9*100)*(100-(F9*100)))/F13))*1.96),"0.0")," to ",TEXT((F9*100)+(SQRT((((F9*100)*(100-(F9*100)))/F13))*1.96),"0.0"))</f>
        <v>0.7 to 2.5</v>
      </c>
    </row>
    <row r="10" spans="1:10" ht="15.6" x14ac:dyDescent="0.3">
      <c r="A10" s="6" t="s">
        <v>284</v>
      </c>
      <c r="B10" s="111">
        <v>5.8699951267272163E-2</v>
      </c>
      <c r="C10" s="110" t="str">
        <f>CONCATENATE(TEXT((B10*100)-(SQRT((((B10*100)*(100-(B10*100)))/B13))*1.96),"0.0")," to ",TEXT((B10*100)+(SQRT((((B10*100)*(100-(B10*100)))/B13))*1.96),"0.0"))</f>
        <v>4.6 to 7.1</v>
      </c>
      <c r="D10" s="111">
        <v>5.5824388998658832E-2</v>
      </c>
      <c r="E10" s="110" t="str">
        <f>CONCATENATE(TEXT((D10*100)-(SQRT((((D10*100)*(100-(D10*100)))/D13))*1.96),"0.0")," to ",TEXT((D10*100)+(SQRT((((D10*100)*(100-(D10*100)))/D13))*1.96),"0.0"))</f>
        <v>3.7 to 7.4</v>
      </c>
      <c r="F10" s="111">
        <v>6.0861905920668882E-2</v>
      </c>
      <c r="G10" s="110" t="str">
        <f>CONCATENATE(TEXT((F10*100)-(SQRT((((F10*100)*(100-(F10*100)))/F13))*1.96),"0.0")," to ",TEXT((F10*100)+(SQRT((((F10*100)*(100-(F10*100)))/F13))*1.96),"0.0"))</f>
        <v>4.4 to 7.8</v>
      </c>
    </row>
    <row r="11" spans="1:10" ht="15.6" x14ac:dyDescent="0.3">
      <c r="A11" s="6" t="s">
        <v>274</v>
      </c>
      <c r="B11" s="111">
        <v>3.8329169081764349E-2</v>
      </c>
      <c r="C11" s="110" t="str">
        <f>CONCATENATE(TEXT((B11*100)-(SQRT((((B11*100)*(100-(B11*100)))/B13))*1.96),"0.0")," to ",TEXT((B11*100)+(SQRT((((B11*100)*(100-(B11*100)))/B13))*1.96),"0.0"))</f>
        <v>2.8 to 4.8</v>
      </c>
      <c r="D11" s="111">
        <v>3.9272415215707152E-2</v>
      </c>
      <c r="E11" s="110" t="str">
        <f>CONCATENATE(TEXT((D11*100)-(SQRT((((D11*100)*(100-(D11*100)))/D13))*1.96),"0.0")," to ",TEXT((D11*100)+(SQRT((((D11*100)*(100-(D11*100)))/D13))*1.96),"0.0"))</f>
        <v>2.4 to 5.5</v>
      </c>
      <c r="F11" s="111">
        <v>3.7620001559700557E-2</v>
      </c>
      <c r="G11" s="110" t="str">
        <f>CONCATENATE(TEXT((F11*100)-(SQRT((((F11*100)*(100-(F11*100)))/F13))*1.96),"0.0")," to ",TEXT((F11*100)+(SQRT((((F11*100)*(100-(F11*100)))/F13))*1.96),"0.0"))</f>
        <v>2.4 to 5.1</v>
      </c>
    </row>
    <row r="12" spans="1:10" ht="15.6" x14ac:dyDescent="0.3">
      <c r="A12" s="6" t="s">
        <v>285</v>
      </c>
      <c r="B12" s="111">
        <v>0.69456071568135569</v>
      </c>
      <c r="C12" s="110" t="str">
        <f>CONCATENATE(TEXT((B12*100)-(SQRT((((B12*100)*(100-(B12*100)))/B13))*1.96),"0.0")," to ",TEXT((B12*100)+(SQRT((((B12*100)*(100-(B12*100)))/B13))*1.96),"0.0"))</f>
        <v>67.0 to 71.9</v>
      </c>
      <c r="D12" s="111">
        <v>0.75116145596690942</v>
      </c>
      <c r="E12" s="110" t="str">
        <f>CONCATENATE(TEXT((D12*100)-(SQRT((((D12*100)*(100-(D12*100)))/D13))*1.96),"0.0")," to ",TEXT((D12*100)+(SQRT((((D12*100)*(100-(D12*100)))/D13))*1.96),"0.0"))</f>
        <v>71.6 to 78.6</v>
      </c>
      <c r="F12" s="111">
        <v>0.65200617419859952</v>
      </c>
      <c r="G12" s="110" t="str">
        <f>CONCATENATE(TEXT((F12*100)-(SQRT((((F12*100)*(100-(F12*100)))/F13))*1.96),"0.0")," to ",TEXT((F12*100)+(SQRT((((F12*100)*(100-(F12*100)))/F13))*1.96),"0.0"))</f>
        <v>61.9 to 68.5</v>
      </c>
    </row>
    <row r="13" spans="1:10" ht="15.6" x14ac:dyDescent="0.3">
      <c r="A13" s="132" t="s">
        <v>603</v>
      </c>
      <c r="B13" s="133">
        <v>1381.3584410112005</v>
      </c>
      <c r="C13" s="134"/>
      <c r="D13" s="133">
        <v>592.8385662594136</v>
      </c>
      <c r="E13" s="134"/>
      <c r="F13" s="133">
        <v>788.5198747517702</v>
      </c>
      <c r="G13" s="134"/>
    </row>
    <row r="14" spans="1:10" ht="15.6" x14ac:dyDescent="0.3">
      <c r="A14" s="135" t="s">
        <v>26</v>
      </c>
    </row>
    <row r="15" spans="1:10" ht="15.6" x14ac:dyDescent="0.3">
      <c r="A15" s="135" t="s">
        <v>25</v>
      </c>
    </row>
  </sheetData>
  <hyperlinks>
    <hyperlink ref="J3" location="Contents!A1" display="Back to Contents" xr:uid="{882BDEA2-AAB5-4916-8021-FB498D8A376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1EAB6-2471-4A41-BF92-6B7B237A01C9}">
  <sheetPr>
    <tabColor theme="1" tint="0.499984740745262"/>
  </sheetPr>
  <dimension ref="A1:I15"/>
  <sheetViews>
    <sheetView workbookViewId="0"/>
  </sheetViews>
  <sheetFormatPr defaultRowHeight="14.4" x14ac:dyDescent="0.3"/>
  <cols>
    <col min="1" max="1" width="38.88671875" style="131" customWidth="1"/>
    <col min="2" max="2" width="9.109375" style="131"/>
    <col min="3" max="3" width="19" style="131" customWidth="1"/>
    <col min="4" max="4" width="9.109375" style="131"/>
    <col min="5" max="5" width="19" style="131" customWidth="1"/>
    <col min="6" max="6" width="9.109375" style="131"/>
    <col min="7" max="7" width="19" style="131" customWidth="1"/>
  </cols>
  <sheetData>
    <row r="1" spans="1:9" ht="21" x14ac:dyDescent="0.4">
      <c r="A1" s="115" t="s">
        <v>335</v>
      </c>
    </row>
    <row r="2" spans="1:9" ht="15.6" x14ac:dyDescent="0.3">
      <c r="A2" s="146" t="s">
        <v>336</v>
      </c>
    </row>
    <row r="3" spans="1:9" ht="15.6" x14ac:dyDescent="0.3">
      <c r="A3" s="249" t="s">
        <v>602</v>
      </c>
      <c r="I3" s="199" t="s">
        <v>418</v>
      </c>
    </row>
    <row r="4" spans="1:9" ht="18" x14ac:dyDescent="0.35">
      <c r="A4" s="32" t="s">
        <v>372</v>
      </c>
    </row>
    <row r="5" spans="1:9" ht="15.6" x14ac:dyDescent="0.3">
      <c r="A5" s="142" t="s">
        <v>355</v>
      </c>
      <c r="B5" s="103">
        <v>2019</v>
      </c>
      <c r="C5" s="103"/>
      <c r="D5" s="103">
        <v>2022</v>
      </c>
      <c r="E5" s="103"/>
      <c r="F5" s="103">
        <v>2025</v>
      </c>
      <c r="G5" s="103"/>
    </row>
    <row r="6" spans="1:9" ht="31.2" x14ac:dyDescent="0.3">
      <c r="A6" s="148" t="s">
        <v>337</v>
      </c>
      <c r="B6" s="149" t="s">
        <v>0</v>
      </c>
      <c r="C6" s="144" t="s">
        <v>17</v>
      </c>
      <c r="D6" s="149" t="s">
        <v>0</v>
      </c>
      <c r="E6" s="144" t="s">
        <v>17</v>
      </c>
      <c r="F6" s="149" t="s">
        <v>0</v>
      </c>
      <c r="G6" s="144" t="s">
        <v>17</v>
      </c>
    </row>
    <row r="7" spans="1:9" ht="15.6" x14ac:dyDescent="0.3">
      <c r="A7" s="13" t="s">
        <v>281</v>
      </c>
      <c r="B7" s="150">
        <v>0.20882242238764692</v>
      </c>
      <c r="C7" s="109" t="str">
        <f>CONCATENATE(TEXT((B7*100)-(SQRT((((B7*100)*(100-(B7*100)))/B13))*1.96),"0.0")," to ",TEXT((B7*100)+(SQRT((((B7*100)*(100-(B7*100)))/B13))*1.96),"0.0"))</f>
        <v>19.0 to 22.8</v>
      </c>
      <c r="D7" s="150">
        <v>0.18190000000000001</v>
      </c>
      <c r="E7" s="109" t="str">
        <f>CONCATENATE(TEXT((D7*100)-(SQRT((((D7*100)*(100-(D7*100)))/D13))*1.96),"0.0")," to ",TEXT((D7*100)+(SQRT((((D7*100)*(100-(D7*100)))/D13))*1.96),"0.0"))</f>
        <v>16.4 to 19.9</v>
      </c>
      <c r="F7" s="150">
        <v>0.22390848775308378</v>
      </c>
      <c r="G7" s="109" t="str">
        <f>CONCATENATE(TEXT((F7*100)-(SQRT((((F7*100)*(100-(F7*100)))/F13))*1.96),"0.0")," to ",TEXT((F7*100)+(SQRT((((F7*100)*(100-(F7*100)))/F13))*1.96),"0.0"))</f>
        <v>20.2 to 24.6</v>
      </c>
    </row>
    <row r="8" spans="1:9" ht="15.6" x14ac:dyDescent="0.3">
      <c r="A8" s="13" t="s">
        <v>282</v>
      </c>
      <c r="B8" s="111">
        <v>2.7174818973494008E-2</v>
      </c>
      <c r="C8" s="110" t="str">
        <f>CONCATENATE(TEXT((B8*100)-(SQRT((((B8*100)*(100-(B8*100)))/B13))*1.96),"0.0")," to ",TEXT((B8*100)+(SQRT((((B8*100)*(100-(B8*100)))/B13))*1.96),"0.0"))</f>
        <v>1.9 to 3.5</v>
      </c>
      <c r="D8" s="111">
        <v>2.3700000000000002E-2</v>
      </c>
      <c r="E8" s="110" t="str">
        <f>CONCATENATE(TEXT((D8*100)-(SQRT((((D8*100)*(100-(D8*100)))/D13))*1.96),"0.0")," to ",TEXT((D8*100)+(SQRT((((D8*100)*(100-(D8*100)))/D13))*1.96),"0.0"))</f>
        <v>1.7 to 3.1</v>
      </c>
      <c r="F8" s="111">
        <v>1.9311197798663401E-2</v>
      </c>
      <c r="G8" s="110" t="str">
        <f>CONCATENATE(TEXT((F8*100)-(SQRT((((F8*100)*(100-(F8*100)))/F13))*1.96),"0.0")," to ",TEXT((F8*100)+(SQRT((((F8*100)*(100-(F8*100)))/F13))*1.96),"0.0"))</f>
        <v>1.2 to 2.7</v>
      </c>
    </row>
    <row r="9" spans="1:9" ht="15.6" x14ac:dyDescent="0.3">
      <c r="A9" s="6" t="s">
        <v>283</v>
      </c>
      <c r="B9" s="111">
        <v>1.3912670095068082E-2</v>
      </c>
      <c r="C9" s="110" t="str">
        <f>CONCATENATE(TEXT((B9*100)-(SQRT((((B9*100)*(100-(B9*100)))/B13))*1.96),"0.0")," to ",TEXT((B9*100)+(SQRT((((B9*100)*(100-(B9*100)))/B13))*1.96),"0.0"))</f>
        <v>0.8 to 1.9</v>
      </c>
      <c r="D9" s="111">
        <v>9.1999999999999998E-3</v>
      </c>
      <c r="E9" s="110" t="str">
        <f>CONCATENATE(TEXT((D9*100)-(SQRT((((D9*100)*(100-(D9*100)))/D13))*1.96),"0.0")," to ",TEXT((D9*100)+(SQRT((((D9*100)*(100-(D9*100)))/D13))*1.96),"0.0"))</f>
        <v>0.5 to 1.4</v>
      </c>
      <c r="F9" s="111">
        <v>1.2743576733794205E-2</v>
      </c>
      <c r="G9" s="110" t="str">
        <f>CONCATENATE(TEXT((F9*100)-(SQRT((((F9*100)*(100-(F9*100)))/F13))*1.96),"0.0")," to ",TEXT((F9*100)+(SQRT((((F9*100)*(100-(F9*100)))/F13))*1.96),"0.0"))</f>
        <v>0.7 to 1.9</v>
      </c>
    </row>
    <row r="10" spans="1:9" ht="15.6" x14ac:dyDescent="0.3">
      <c r="A10" s="6" t="s">
        <v>284</v>
      </c>
      <c r="B10" s="111">
        <v>7.5652747750739449E-2</v>
      </c>
      <c r="C10" s="110" t="str">
        <f>CONCATENATE(TEXT((B10*100)-(SQRT((((B10*100)*(100-(B10*100)))/B13))*1.96),"0.0")," to ",TEXT((B10*100)+(SQRT((((B10*100)*(100-(B10*100)))/B13))*1.96),"0.0"))</f>
        <v>6.3 to 8.8</v>
      </c>
      <c r="D10" s="111">
        <v>5.4000000000000006E-2</v>
      </c>
      <c r="E10" s="110" t="str">
        <f>CONCATENATE(TEXT((D10*100)-(SQRT((((D10*100)*(100-(D10*100)))/D13))*1.96),"0.0")," to ",TEXT((D10*100)+(SQRT((((D10*100)*(100-(D10*100)))/D13))*1.96),"0.0"))</f>
        <v>4.4 to 6.4</v>
      </c>
      <c r="F10" s="111">
        <v>5.8699951267272163E-2</v>
      </c>
      <c r="G10" s="110" t="str">
        <f>CONCATENATE(TEXT((F10*100)-(SQRT((((F10*100)*(100-(F10*100)))/F13))*1.96),"0.0")," to ",TEXT((F10*100)+(SQRT((((F10*100)*(100-(F10*100)))/F13))*1.96),"0.0"))</f>
        <v>4.6 to 7.1</v>
      </c>
    </row>
    <row r="11" spans="1:9" ht="15.6" x14ac:dyDescent="0.3">
      <c r="A11" s="6" t="s">
        <v>274</v>
      </c>
      <c r="B11" s="111">
        <v>3.6305124815598611E-2</v>
      </c>
      <c r="C11" s="110" t="str">
        <f>CONCATENATE(TEXT((B11*100)-(SQRT((((B11*100)*(100-(B11*100)))/B13))*1.96),"0.0")," to ",TEXT((B11*100)+(SQRT((((B11*100)*(100-(B11*100)))/B13))*1.96),"0.0"))</f>
        <v>2.7 to 4.5</v>
      </c>
      <c r="D11" s="111">
        <v>3.3500000000000002E-2</v>
      </c>
      <c r="E11" s="110" t="str">
        <f>CONCATENATE(TEXT((D11*100)-(SQRT((((D11*100)*(100-(D11*100)))/D13))*1.96),"0.0")," to ",TEXT((D11*100)+(SQRT((((D11*100)*(100-(D11*100)))/D13))*1.96),"0.0"))</f>
        <v>2.5 to 4.2</v>
      </c>
      <c r="F11" s="111">
        <v>3.8329169081764349E-2</v>
      </c>
      <c r="G11" s="110" t="str">
        <f>CONCATENATE(TEXT((F11*100)-(SQRT((((F11*100)*(100-(F11*100)))/F13))*1.96),"0.0")," to ",TEXT((F11*100)+(SQRT((((F11*100)*(100-(F11*100)))/F13))*1.96),"0.0"))</f>
        <v>2.8 to 4.8</v>
      </c>
    </row>
    <row r="12" spans="1:9" ht="15.6" x14ac:dyDescent="0.3">
      <c r="A12" s="6" t="s">
        <v>285</v>
      </c>
      <c r="B12" s="111">
        <v>0.69889663409881497</v>
      </c>
      <c r="C12" s="110" t="str">
        <f>CONCATENATE(TEXT((B12*100)-(SQRT((((B12*100)*(100-(B12*100)))/B13))*1.96),"0.0")," to ",TEXT((B12*100)+(SQRT((((B12*100)*(100-(B12*100)))/B13))*1.96),"0.0"))</f>
        <v>67.7 to 72.1</v>
      </c>
      <c r="D12" s="111">
        <v>0.75147679999999994</v>
      </c>
      <c r="E12" s="110" t="str">
        <f>CONCATENATE(TEXT((D12*100)-(SQRT((((D12*100)*(100-(D12*100)))/D13))*1.96),"0.0")," to ",TEXT((D12*100)+(SQRT((((D12*100)*(100-(D12*100)))/D13))*1.96),"0.0"))</f>
        <v>73.2 to 77.1</v>
      </c>
      <c r="F12" s="111">
        <v>0.69456071568135569</v>
      </c>
      <c r="G12" s="110" t="str">
        <f>CONCATENATE(TEXT((F12*100)-(SQRT((((F12*100)*(100-(F12*100)))/F13))*1.96),"0.0")," to ",TEXT((F12*100)+(SQRT((((F12*100)*(100-(F12*100)))/F13))*1.96),"0.0"))</f>
        <v>67.0 to 71.9</v>
      </c>
    </row>
    <row r="13" spans="1:9" ht="15.6" x14ac:dyDescent="0.3">
      <c r="A13" s="132" t="s">
        <v>603</v>
      </c>
      <c r="B13" s="133">
        <v>1700.2304843932939</v>
      </c>
      <c r="C13" s="134"/>
      <c r="D13" s="133">
        <v>1849</v>
      </c>
      <c r="E13" s="134"/>
      <c r="F13" s="133">
        <v>1381.3584410112005</v>
      </c>
      <c r="G13" s="134"/>
    </row>
    <row r="14" spans="1:9" ht="15.6" x14ac:dyDescent="0.3">
      <c r="A14" s="33" t="s">
        <v>191</v>
      </c>
    </row>
    <row r="15" spans="1:9" ht="15.6" x14ac:dyDescent="0.3">
      <c r="A15" s="135" t="s">
        <v>25</v>
      </c>
    </row>
  </sheetData>
  <hyperlinks>
    <hyperlink ref="I3" location="Contents!A1" display="Back to Contents" xr:uid="{8615CEF7-FAFD-49AE-9851-A461B9F58B3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6DF4-CCC7-4F6A-ACCB-C060CE4CCEBD}">
  <sheetPr>
    <tabColor theme="1" tint="0.499984740745262"/>
  </sheetPr>
  <dimension ref="A1:G14"/>
  <sheetViews>
    <sheetView workbookViewId="0"/>
  </sheetViews>
  <sheetFormatPr defaultRowHeight="14.4" x14ac:dyDescent="0.3"/>
  <cols>
    <col min="1" max="1" width="39.44140625" style="131" customWidth="1"/>
    <col min="2" max="2" width="9.109375" style="131"/>
    <col min="3" max="3" width="17.33203125" style="131" customWidth="1"/>
    <col min="4" max="4" width="9.109375" style="131"/>
    <col min="5" max="5" width="17.33203125" style="131" customWidth="1"/>
    <col min="6" max="6" width="9.109375" style="131"/>
    <col min="7" max="7" width="17.33203125" style="131" customWidth="1"/>
  </cols>
  <sheetData>
    <row r="1" spans="1:7" ht="21" x14ac:dyDescent="0.4">
      <c r="A1" s="115" t="s">
        <v>359</v>
      </c>
      <c r="G1" s="199" t="s">
        <v>418</v>
      </c>
    </row>
    <row r="2" spans="1:7" ht="15.6" x14ac:dyDescent="0.3">
      <c r="A2" s="146" t="s">
        <v>360</v>
      </c>
    </row>
    <row r="3" spans="1:7" x14ac:dyDescent="0.3">
      <c r="A3" s="249" t="s">
        <v>602</v>
      </c>
    </row>
    <row r="4" spans="1:7" ht="18" x14ac:dyDescent="0.35">
      <c r="A4" s="114" t="s">
        <v>361</v>
      </c>
      <c r="B4" s="97"/>
      <c r="C4" s="1"/>
      <c r="D4" s="97"/>
      <c r="E4" s="1"/>
      <c r="F4" s="1"/>
      <c r="G4" s="1"/>
    </row>
    <row r="5" spans="1:7" ht="15.6" x14ac:dyDescent="0.3">
      <c r="A5" s="142" t="s">
        <v>362</v>
      </c>
      <c r="B5" s="103" t="s">
        <v>1</v>
      </c>
      <c r="C5" s="103"/>
      <c r="D5" s="103" t="s">
        <v>18</v>
      </c>
      <c r="E5" s="103"/>
      <c r="F5" s="103"/>
      <c r="G5" s="103"/>
    </row>
    <row r="6" spans="1:7" ht="31.2" x14ac:dyDescent="0.3">
      <c r="A6" s="119" t="s">
        <v>363</v>
      </c>
      <c r="B6" s="104"/>
      <c r="C6" s="144" t="s">
        <v>17</v>
      </c>
      <c r="D6" s="104" t="s">
        <v>48</v>
      </c>
      <c r="E6" s="144" t="s">
        <v>17</v>
      </c>
      <c r="F6" s="104" t="s">
        <v>49</v>
      </c>
      <c r="G6" s="144" t="s">
        <v>17</v>
      </c>
    </row>
    <row r="7" spans="1:7" ht="15.6" x14ac:dyDescent="0.3">
      <c r="A7" s="100" t="s">
        <v>364</v>
      </c>
      <c r="B7" s="111">
        <v>0.17365608909796343</v>
      </c>
      <c r="C7" s="109" t="str">
        <f>CONCATENATE(TEXT((B7*100)-(SQRT((((B7*100)*(100-(B7*100)))/B12))*1.96),"0.0")," to ",TEXT((B7*100)+(SQRT((((B7*100)*(100-(B7*100)))/B12))*1.96),"0.0"))</f>
        <v>13.7 to 21.0</v>
      </c>
      <c r="D7" s="111">
        <v>0.23593999833001195</v>
      </c>
      <c r="E7" s="109" t="str">
        <f>CONCATENATE(TEXT((D7*100)-(SQRT((((D7*100)*(100-(D7*100)))/D12))*1.96),"0.0")," to ",TEXT((D7*100)+(SQRT((((D7*100)*(100-(D7*100)))/D12))*1.96),"0.0"))</f>
        <v>16.7 to 30.5</v>
      </c>
      <c r="F7" s="111">
        <v>0.14013615953281666</v>
      </c>
      <c r="G7" s="109" t="str">
        <f>CONCATENATE(TEXT((F7*100)-(SQRT((((F7*100)*(100-(F7*100)))/F12))*1.96),"0.0")," to ",TEXT((F7*100)+(SQRT((((F7*100)*(100-(F7*100)))/F12))*1.96),"0.0"))</f>
        <v>9.9 to 18.2</v>
      </c>
    </row>
    <row r="8" spans="1:7" ht="15.6" x14ac:dyDescent="0.3">
      <c r="A8" s="100" t="s">
        <v>365</v>
      </c>
      <c r="B8" s="111">
        <v>0.44177190274302186</v>
      </c>
      <c r="C8" s="110" t="str">
        <f>CONCATENATE(TEXT((B8*100)-(SQRT((((B8*100)*(100-(B8*100)))/B12))*1.96),"0.0")," to ",TEXT((B8*100)+(SQRT((((B8*100)*(100-(B8*100)))/B12))*1.96),"0.0"))</f>
        <v>39.4 to 49.0</v>
      </c>
      <c r="D8" s="111">
        <v>0.44642971326844993</v>
      </c>
      <c r="E8" s="110" t="str">
        <f>CONCATENATE(TEXT((D8*100)-(SQRT((((D8*100)*(100-(D8*100)))/D12))*1.96),"0.0")," to ",TEXT((D8*100)+(SQRT((((D8*100)*(100-(D8*100)))/D12))*1.96),"0.0"))</f>
        <v>36.5 to 52.7</v>
      </c>
      <c r="F8" s="111">
        <v>0.4392651641219974</v>
      </c>
      <c r="G8" s="110" t="str">
        <f>CONCATENATE(TEXT((F8*100)-(SQRT((((F8*100)*(100-(F8*100)))/F12))*1.96),"0.0")," to ",TEXT((F8*100)+(SQRT((((F8*100)*(100-(F8*100)))/F12))*1.96),"0.0"))</f>
        <v>38.0 to 49.9</v>
      </c>
    </row>
    <row r="9" spans="1:7" ht="15.6" x14ac:dyDescent="0.3">
      <c r="A9" s="100" t="s">
        <v>366</v>
      </c>
      <c r="B9" s="111">
        <v>0.29862690642443246</v>
      </c>
      <c r="C9" s="110" t="str">
        <f>CONCATENATE(TEXT((B9*100)-(SQRT((((B9*100)*(100-(B9*100)))/B12))*1.96),"0.0")," to ",TEXT((B9*100)+(SQRT((((B9*100)*(100-(B9*100)))/B12))*1.96),"0.0"))</f>
        <v>25.5 to 34.3</v>
      </c>
      <c r="D9" s="111">
        <v>0.20955278845502284</v>
      </c>
      <c r="E9" s="110" t="str">
        <f>CONCATENATE(TEXT((D9*100)-(SQRT((((D9*100)*(100-(D9*100)))/D12))*1.96),"0.0")," to ",TEXT((D9*100)+(SQRT((((D9*100)*(100-(D9*100)))/D12))*1.96),"0.0"))</f>
        <v>14.3 to 27.6</v>
      </c>
      <c r="F9" s="111">
        <v>0.3465647799013209</v>
      </c>
      <c r="G9" s="110" t="str">
        <f>CONCATENATE(TEXT((F9*100)-(SQRT((((F9*100)*(100-(F9*100)))/F12))*1.96),"0.0")," to ",TEXT((F9*100)+(SQRT((((F9*100)*(100-(F9*100)))/F12))*1.96),"0.0"))</f>
        <v>29.0 to 40.3</v>
      </c>
    </row>
    <row r="10" spans="1:7" ht="15.6" x14ac:dyDescent="0.3">
      <c r="A10" s="100" t="s">
        <v>367</v>
      </c>
      <c r="B10" s="112">
        <v>8.5945101734586651E-2</v>
      </c>
      <c r="C10" s="110" t="str">
        <f>CONCATENATE(TEXT((B10*100)-(SQRT((((B10*100)*(100-(B10*100)))/B12))*1.96),"0.0")," to ",TEXT((B10*100)+(SQRT((((B10*100)*(100-(B10*100)))/B12))*1.96),"0.0"))</f>
        <v>5.9 to 11.3</v>
      </c>
      <c r="D10" s="112">
        <v>0.10807749994651675</v>
      </c>
      <c r="E10" s="110" t="str">
        <f>CONCATENATE(TEXT((D10*100)-(SQRT((((D10*100)*(100-(D10*100)))/D12))*1.96),"0.0")," to ",TEXT((D10*100)+(SQRT((((D10*100)*(100-(D10*100)))/D12))*1.96),"0.0"))</f>
        <v>5.7 to 15.9</v>
      </c>
      <c r="F10" s="112">
        <v>7.4033896443863684E-2</v>
      </c>
      <c r="G10" s="110" t="str">
        <f>CONCATENATE(TEXT((F10*100)-(SQRT((((F10*100)*(100-(F10*100)))/F12))*1.96),"0.0")," to ",TEXT((F10*100)+(SQRT((((F10*100)*(100-(F10*100)))/F12))*1.96),"0.0"))</f>
        <v>4.3 to 10.5</v>
      </c>
    </row>
    <row r="11" spans="1:7" ht="15.6" x14ac:dyDescent="0.3">
      <c r="A11" s="101" t="s">
        <v>38</v>
      </c>
      <c r="B11" s="113">
        <v>1</v>
      </c>
      <c r="C11" s="106"/>
      <c r="D11" s="113">
        <v>1</v>
      </c>
      <c r="E11" s="106"/>
      <c r="F11" s="113">
        <v>1</v>
      </c>
      <c r="G11" s="106"/>
    </row>
    <row r="12" spans="1:7" ht="15.6" x14ac:dyDescent="0.3">
      <c r="A12" s="102" t="s">
        <v>603</v>
      </c>
      <c r="B12" s="108">
        <v>413.29912458115462</v>
      </c>
      <c r="C12" s="107"/>
      <c r="D12" s="108">
        <v>144.6054533850519</v>
      </c>
      <c r="E12" s="107"/>
      <c r="F12" s="108">
        <v>268.69367119610456</v>
      </c>
      <c r="G12" s="107"/>
    </row>
    <row r="13" spans="1:7" ht="15.6" x14ac:dyDescent="0.3">
      <c r="A13" s="33" t="s">
        <v>26</v>
      </c>
      <c r="B13" s="1"/>
      <c r="C13" s="1"/>
      <c r="D13" s="1"/>
      <c r="E13" s="1"/>
      <c r="F13" s="1"/>
      <c r="G13" s="1"/>
    </row>
    <row r="14" spans="1:7" ht="15.6" x14ac:dyDescent="0.3">
      <c r="A14" s="34" t="s">
        <v>25</v>
      </c>
      <c r="B14" s="1"/>
      <c r="C14" s="1"/>
      <c r="D14" s="1"/>
      <c r="E14" s="1"/>
      <c r="F14" s="1"/>
      <c r="G14" s="1"/>
    </row>
  </sheetData>
  <hyperlinks>
    <hyperlink ref="G1" location="Contents!A1" display="Back to Contents" xr:uid="{8BDC742B-0E1C-4BA4-B8B3-4C59536FD571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66B1A-6520-4D3F-9DC3-276B189D4A1B}">
  <sheetPr>
    <tabColor theme="1" tint="0.499984740745262"/>
  </sheetPr>
  <dimension ref="A1:G14"/>
  <sheetViews>
    <sheetView workbookViewId="0"/>
  </sheetViews>
  <sheetFormatPr defaultRowHeight="14.4" x14ac:dyDescent="0.3"/>
  <cols>
    <col min="1" max="1" width="39.44140625" style="131" customWidth="1"/>
    <col min="2" max="2" width="9.109375" style="131"/>
    <col min="3" max="3" width="17.33203125" style="131" customWidth="1"/>
    <col min="4" max="4" width="9.109375" style="131"/>
    <col min="5" max="5" width="17.33203125" style="131" customWidth="1"/>
    <col min="6" max="6" width="9.109375" style="131"/>
    <col min="7" max="7" width="17.33203125" style="131" customWidth="1"/>
  </cols>
  <sheetData>
    <row r="1" spans="1:7" ht="21" x14ac:dyDescent="0.4">
      <c r="A1" s="115" t="s">
        <v>359</v>
      </c>
      <c r="G1" s="199" t="s">
        <v>418</v>
      </c>
    </row>
    <row r="2" spans="1:7" ht="15.6" x14ac:dyDescent="0.3">
      <c r="A2" s="146" t="s">
        <v>360</v>
      </c>
    </row>
    <row r="3" spans="1:7" x14ac:dyDescent="0.3">
      <c r="A3" s="249" t="s">
        <v>602</v>
      </c>
    </row>
    <row r="4" spans="1:7" ht="18" x14ac:dyDescent="0.35">
      <c r="A4" s="114" t="s">
        <v>373</v>
      </c>
      <c r="B4" s="97"/>
      <c r="C4" s="1"/>
      <c r="D4" s="97"/>
      <c r="E4" s="1"/>
      <c r="F4" s="1"/>
      <c r="G4" s="1"/>
    </row>
    <row r="5" spans="1:7" ht="15.6" x14ac:dyDescent="0.3">
      <c r="A5" s="142" t="s">
        <v>362</v>
      </c>
      <c r="B5" s="103">
        <v>2019</v>
      </c>
      <c r="C5" s="103"/>
      <c r="D5" s="103">
        <v>2022</v>
      </c>
      <c r="E5" s="103"/>
      <c r="F5" s="103">
        <v>2025</v>
      </c>
      <c r="G5" s="103"/>
    </row>
    <row r="6" spans="1:7" ht="31.2" x14ac:dyDescent="0.3">
      <c r="A6" s="119" t="s">
        <v>363</v>
      </c>
      <c r="B6" s="149" t="s">
        <v>0</v>
      </c>
      <c r="C6" s="144" t="s">
        <v>17</v>
      </c>
      <c r="D6" s="149" t="s">
        <v>0</v>
      </c>
      <c r="E6" s="144" t="s">
        <v>17</v>
      </c>
      <c r="F6" s="149" t="s">
        <v>0</v>
      </c>
      <c r="G6" s="144" t="s">
        <v>17</v>
      </c>
    </row>
    <row r="7" spans="1:7" ht="15.6" x14ac:dyDescent="0.3">
      <c r="A7" s="100" t="s">
        <v>364</v>
      </c>
      <c r="B7" s="111">
        <v>0.2321433459381092</v>
      </c>
      <c r="C7" s="109" t="str">
        <f>CONCATENATE(TEXT((B7*100)-(SQRT((((B7*100)*(100-(B7*100)))/B12))*1.96),"0.0")," to ",TEXT((B7*100)+(SQRT((((B7*100)*(100-(B7*100)))/B12))*1.96),"0.0"))</f>
        <v>19.5 to 26.9</v>
      </c>
      <c r="D7" s="111">
        <v>0.1159</v>
      </c>
      <c r="E7" s="109" t="str">
        <f>CONCATENATE(TEXT((D7*100)-(SQRT((((D7*100)*(100-(D7*100)))/D12))*1.96),"0.0")," to ",TEXT((D7*100)+(SQRT((((D7*100)*(100-(D7*100)))/D12))*1.96),"0.0"))</f>
        <v>8.6 to 14.5</v>
      </c>
      <c r="F7" s="111">
        <v>0.17365608909796343</v>
      </c>
      <c r="G7" s="109" t="str">
        <f>CONCATENATE(TEXT((F7*100)-(SQRT((((F7*100)*(100-(F7*100)))/F12))*1.96),"0.0")," to ",TEXT((F7*100)+(SQRT((((F7*100)*(100-(F7*100)))/F12))*1.96),"0.0"))</f>
        <v>13.7 to 21.0</v>
      </c>
    </row>
    <row r="8" spans="1:7" ht="15.6" x14ac:dyDescent="0.3">
      <c r="A8" s="100" t="s">
        <v>365</v>
      </c>
      <c r="B8" s="111">
        <v>0.45641274973197404</v>
      </c>
      <c r="C8" s="110" t="str">
        <f>CONCATENATE(TEXT((B8*100)-(SQRT((((B8*100)*(100-(B8*100)))/B12))*1.96),"0.0")," to ",TEXT((B8*100)+(SQRT((((B8*100)*(100-(B8*100)))/B12))*1.96),"0.0"))</f>
        <v>41.3 to 50.0</v>
      </c>
      <c r="D8" s="111">
        <v>0.43829999999999997</v>
      </c>
      <c r="E8" s="110" t="str">
        <f>CONCATENATE(TEXT((D8*100)-(SQRT((((D8*100)*(100-(D8*100)))/D12))*1.96),"0.0")," to ",TEXT((D8*100)+(SQRT((((D8*100)*(100-(D8*100)))/D12))*1.96),"0.0"))</f>
        <v>39.3 to 48.4</v>
      </c>
      <c r="F8" s="111">
        <v>0.44177190274302186</v>
      </c>
      <c r="G8" s="110" t="str">
        <f>CONCATENATE(TEXT((F8*100)-(SQRT((((F8*100)*(100-(F8*100)))/F12))*1.96),"0.0")," to ",TEXT((F8*100)+(SQRT((((F8*100)*(100-(F8*100)))/F12))*1.96),"0.0"))</f>
        <v>39.4 to 49.0</v>
      </c>
    </row>
    <row r="9" spans="1:7" ht="15.6" x14ac:dyDescent="0.3">
      <c r="A9" s="100" t="s">
        <v>366</v>
      </c>
      <c r="B9" s="111">
        <v>0.20768811655745659</v>
      </c>
      <c r="C9" s="110" t="str">
        <f>CONCATENATE(TEXT((B9*100)-(SQRT((((B9*100)*(100-(B9*100)))/B12))*1.96),"0.0")," to ",TEXT((B9*100)+(SQRT((((B9*100)*(100-(B9*100)))/B12))*1.96),"0.0"))</f>
        <v>17.2 to 24.3</v>
      </c>
      <c r="D9" s="111">
        <v>0.27350000000000002</v>
      </c>
      <c r="E9" s="110" t="str">
        <f>CONCATENATE(TEXT((D9*100)-(SQRT((((D9*100)*(100-(D9*100)))/D12))*1.96),"0.0")," to ",TEXT((D9*100)+(SQRT((((D9*100)*(100-(D9*100)))/D12))*1.96),"0.0"))</f>
        <v>23.2 to 31.5</v>
      </c>
      <c r="F9" s="111">
        <v>0.29862690642443246</v>
      </c>
      <c r="G9" s="110" t="str">
        <f>CONCATENATE(TEXT((F9*100)-(SQRT((((F9*100)*(100-(F9*100)))/F12))*1.96),"0.0")," to ",TEXT((F9*100)+(SQRT((((F9*100)*(100-(F9*100)))/F12))*1.96),"0.0"))</f>
        <v>25.5 to 34.3</v>
      </c>
    </row>
    <row r="10" spans="1:7" ht="15.6" x14ac:dyDescent="0.3">
      <c r="A10" s="100" t="s">
        <v>367</v>
      </c>
      <c r="B10" s="112">
        <v>0.10375578777246026</v>
      </c>
      <c r="C10" s="110" t="str">
        <f>CONCATENATE(TEXT((B10*100)-(SQRT((((B10*100)*(100-(B10*100)))/B12))*1.96),"0.0")," to ",TEXT((B10*100)+(SQRT((((B10*100)*(100-(B10*100)))/B12))*1.96),"0.0"))</f>
        <v>7.7 to 13.0</v>
      </c>
      <c r="D10" s="112">
        <v>0.17219999999999999</v>
      </c>
      <c r="E10" s="110" t="str">
        <f>CONCATENATE(TEXT((D10*100)-(SQRT((((D10*100)*(100-(D10*100)))/D12))*1.96),"0.0")," to ",TEXT((D10*100)+(SQRT((((D10*100)*(100-(D10*100)))/D12))*1.96),"0.0"))</f>
        <v>13.7 to 20.7</v>
      </c>
      <c r="F10" s="112">
        <v>8.5945101734586651E-2</v>
      </c>
      <c r="G10" s="110" t="str">
        <f>CONCATENATE(TEXT((F10*100)-(SQRT((((F10*100)*(100-(F10*100)))/F12))*1.96),"0.0")," to ",TEXT((F10*100)+(SQRT((((F10*100)*(100-(F10*100)))/F12))*1.96),"0.0"))</f>
        <v>5.9 to 11.3</v>
      </c>
    </row>
    <row r="11" spans="1:7" ht="15.6" x14ac:dyDescent="0.3">
      <c r="A11" s="101" t="s">
        <v>38</v>
      </c>
      <c r="B11" s="113">
        <v>1</v>
      </c>
      <c r="C11" s="106"/>
      <c r="D11" s="113">
        <v>1</v>
      </c>
      <c r="E11" s="106"/>
      <c r="F11" s="113">
        <v>1</v>
      </c>
      <c r="G11" s="106"/>
    </row>
    <row r="12" spans="1:7" ht="15.6" x14ac:dyDescent="0.3">
      <c r="A12" s="102" t="s">
        <v>603</v>
      </c>
      <c r="B12" s="108">
        <v>507.07763999999992</v>
      </c>
      <c r="C12" s="107"/>
      <c r="D12" s="108">
        <v>452</v>
      </c>
      <c r="E12" s="107"/>
      <c r="F12" s="108">
        <v>413.29912458115462</v>
      </c>
      <c r="G12" s="107"/>
    </row>
    <row r="13" spans="1:7" ht="15.6" x14ac:dyDescent="0.3">
      <c r="A13" s="33" t="s">
        <v>191</v>
      </c>
      <c r="B13" s="1"/>
      <c r="C13" s="1"/>
      <c r="D13" s="1"/>
      <c r="E13" s="1"/>
      <c r="F13" s="1"/>
      <c r="G13" s="1"/>
    </row>
    <row r="14" spans="1:7" ht="15.6" x14ac:dyDescent="0.3">
      <c r="A14" s="34" t="s">
        <v>25</v>
      </c>
      <c r="B14" s="1"/>
      <c r="C14" s="1"/>
      <c r="D14" s="1"/>
      <c r="E14" s="1"/>
      <c r="F14" s="1"/>
      <c r="G14" s="1"/>
    </row>
  </sheetData>
  <hyperlinks>
    <hyperlink ref="G1" location="Contents!A1" display="Back to Contents" xr:uid="{8973C4BA-00E5-4973-ADCA-FCFAC1EE28B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4B97-5317-4E26-9F0A-C8FAF2D52883}">
  <sheetPr>
    <tabColor theme="1" tint="0.499984740745262"/>
  </sheetPr>
  <dimension ref="A1:K69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.33203125" style="1" customWidth="1"/>
  </cols>
  <sheetData>
    <row r="1" spans="1:11" ht="21" x14ac:dyDescent="0.4">
      <c r="A1" s="115" t="s">
        <v>387</v>
      </c>
      <c r="G1" s="199" t="s">
        <v>418</v>
      </c>
    </row>
    <row r="2" spans="1:11" x14ac:dyDescent="0.3">
      <c r="A2" s="249" t="s">
        <v>602</v>
      </c>
      <c r="I2"/>
      <c r="J2"/>
      <c r="K2"/>
    </row>
    <row r="3" spans="1:11" ht="18" x14ac:dyDescent="0.35">
      <c r="A3" s="114" t="s">
        <v>368</v>
      </c>
      <c r="B3" s="97"/>
      <c r="D3" s="97"/>
      <c r="I3"/>
      <c r="J3"/>
      <c r="K3"/>
    </row>
    <row r="4" spans="1:11" x14ac:dyDescent="0.3">
      <c r="A4" s="98" t="s">
        <v>1</v>
      </c>
      <c r="B4" s="118" t="s">
        <v>1</v>
      </c>
      <c r="C4" s="103"/>
      <c r="D4" s="103" t="s">
        <v>18</v>
      </c>
      <c r="E4" s="103"/>
      <c r="F4" s="103"/>
      <c r="G4" s="103"/>
      <c r="I4"/>
      <c r="J4" s="117"/>
      <c r="K4" s="117"/>
    </row>
    <row r="5" spans="1:11" x14ac:dyDescent="0.3">
      <c r="A5" s="119"/>
      <c r="B5" s="120"/>
      <c r="C5" s="105" t="s">
        <v>17</v>
      </c>
      <c r="D5" s="104" t="s">
        <v>48</v>
      </c>
      <c r="E5" s="105" t="s">
        <v>17</v>
      </c>
      <c r="F5" s="104" t="s">
        <v>49</v>
      </c>
      <c r="G5" s="105" t="s">
        <v>17</v>
      </c>
      <c r="I5"/>
      <c r="J5" s="117"/>
      <c r="K5" s="117"/>
    </row>
    <row r="6" spans="1:11" x14ac:dyDescent="0.3">
      <c r="A6" s="100" t="s">
        <v>23</v>
      </c>
      <c r="B6" s="111">
        <v>0.85543762404826795</v>
      </c>
      <c r="C6" s="109" t="str">
        <f>CONCATENATE(TEXT((B6*100)-(SQRT((((B6*100)*(100-(B6*100)))/B9))*1.96),"0.0")," to ",TEXT((B6*100)+(SQRT((((B6*100)*(100-(B6*100)))/B9))*1.96),"0.0"))</f>
        <v>84.3 to 86.8</v>
      </c>
      <c r="D6" s="111">
        <v>0.86614130442911008</v>
      </c>
      <c r="E6" s="109" t="str">
        <f>CONCATENATE(TEXT((D6*100)-(SQRT((((D6*100)*(100-(D6*100)))/D9))*1.96),"0.0")," to ",TEXT((D6*100)+(SQRT((((D6*100)*(100-(D6*100)))/D9))*1.96),"0.0"))</f>
        <v>84.9 to 88.3</v>
      </c>
      <c r="F6" s="111">
        <v>0.84441822444525216</v>
      </c>
      <c r="G6" s="109" t="str">
        <f>CONCATENATE(TEXT((F6*100)-(SQRT((((F6*100)*(100-(F6*100)))/F9))*1.96),"0.0")," to ",TEXT((F6*100)+(SQRT((((F6*100)*(100-(F6*100)))/F9))*1.96),"0.0"))</f>
        <v>82.6 to 86.3</v>
      </c>
      <c r="I6"/>
      <c r="J6" s="117"/>
      <c r="K6" s="117"/>
    </row>
    <row r="7" spans="1:11" x14ac:dyDescent="0.3">
      <c r="A7" s="100" t="s">
        <v>60</v>
      </c>
      <c r="B7" s="112">
        <v>0.14456237595172808</v>
      </c>
      <c r="C7" s="110" t="str">
        <f>CONCATENATE(TEXT((B7*100)-(SQRT((((B7*100)*(100-(B7*100)))/B9))*1.96),"0.0")," to ",TEXT((B7*100)+(SQRT((((B7*100)*(100-(B7*100)))/B9))*1.96),"0.0"))</f>
        <v>13.2 to 15.7</v>
      </c>
      <c r="D7" s="112">
        <v>0.13385869557088315</v>
      </c>
      <c r="E7" s="110" t="str">
        <f>CONCATENATE(TEXT((D7*100)-(SQRT((((D7*100)*(100-(D7*100)))/D9))*1.96),"0.0")," to ",TEXT((D7*100)+(SQRT((((D7*100)*(100-(D7*100)))/D9))*1.96),"0.0"))</f>
        <v>11.7 to 15.1</v>
      </c>
      <c r="F7" s="112">
        <v>0.15558177555474817</v>
      </c>
      <c r="G7" s="110" t="str">
        <f>CONCATENATE(TEXT((F7*100)-(SQRT((((F7*100)*(100-(F7*100)))/F9))*1.96),"0.0")," to ",TEXT((F7*100)+(SQRT((((F7*100)*(100-(F7*100)))/F9))*1.96),"0.0"))</f>
        <v>13.7 to 17.4</v>
      </c>
      <c r="I7"/>
      <c r="J7" s="96"/>
      <c r="K7" s="96"/>
    </row>
    <row r="8" spans="1:11" x14ac:dyDescent="0.3">
      <c r="A8" s="101" t="s">
        <v>38</v>
      </c>
      <c r="B8" s="113">
        <v>1</v>
      </c>
      <c r="C8" s="106"/>
      <c r="D8" s="113">
        <v>1</v>
      </c>
      <c r="E8" s="106"/>
      <c r="F8" s="113">
        <v>1</v>
      </c>
      <c r="G8" s="106"/>
    </row>
    <row r="9" spans="1:11" x14ac:dyDescent="0.3">
      <c r="A9" s="102" t="s">
        <v>603</v>
      </c>
      <c r="B9" s="108">
        <v>2996.2861104147855</v>
      </c>
      <c r="C9" s="107"/>
      <c r="D9" s="108">
        <v>1519.9167889712935</v>
      </c>
      <c r="E9" s="107"/>
      <c r="F9" s="108">
        <v>1476.369321443527</v>
      </c>
      <c r="G9" s="107"/>
    </row>
    <row r="10" spans="1:11" x14ac:dyDescent="0.3">
      <c r="A10" s="33" t="s">
        <v>26</v>
      </c>
    </row>
    <row r="11" spans="1:11" x14ac:dyDescent="0.3">
      <c r="A11" s="34" t="s">
        <v>25</v>
      </c>
    </row>
    <row r="13" spans="1:11" ht="18" x14ac:dyDescent="0.35">
      <c r="A13" s="114" t="s">
        <v>339</v>
      </c>
      <c r="B13" s="97"/>
      <c r="D13" s="97"/>
    </row>
    <row r="14" spans="1:11" x14ac:dyDescent="0.3">
      <c r="A14" s="98" t="s">
        <v>1</v>
      </c>
      <c r="B14" s="98" t="s">
        <v>61</v>
      </c>
      <c r="C14" s="103"/>
      <c r="D14" s="103"/>
      <c r="E14" s="103"/>
      <c r="F14" s="103"/>
      <c r="G14" s="103"/>
      <c r="H14" s="103"/>
      <c r="I14" s="103"/>
      <c r="J14" s="103"/>
      <c r="K14" s="103"/>
    </row>
    <row r="15" spans="1:11" x14ac:dyDescent="0.3">
      <c r="A15" s="119"/>
      <c r="B15" s="104" t="s">
        <v>39</v>
      </c>
      <c r="C15" s="105" t="s">
        <v>17</v>
      </c>
      <c r="D15" s="104" t="s">
        <v>40</v>
      </c>
      <c r="E15" s="105" t="s">
        <v>17</v>
      </c>
      <c r="F15" s="104" t="s">
        <v>41</v>
      </c>
      <c r="G15" s="105" t="s">
        <v>17</v>
      </c>
      <c r="H15" s="104" t="s">
        <v>42</v>
      </c>
      <c r="I15" s="105" t="s">
        <v>17</v>
      </c>
      <c r="J15" s="104" t="s">
        <v>43</v>
      </c>
      <c r="K15" s="105" t="s">
        <v>17</v>
      </c>
    </row>
    <row r="16" spans="1:11" x14ac:dyDescent="0.3">
      <c r="A16" s="100" t="s">
        <v>23</v>
      </c>
      <c r="B16" s="111">
        <v>0.87400598162094345</v>
      </c>
      <c r="C16" s="109" t="str">
        <f>CONCATENATE(TEXT((B16*100)-(SQRT((((B16*100)*(100-(B16*100)))/B19))*1.96),"0.0")," to ",TEXT((B16*100)+(SQRT((((B16*100)*(100-(B16*100)))/B19))*1.96),"0.0"))</f>
        <v>84.7 to 90.1</v>
      </c>
      <c r="D16" s="111">
        <v>0.86931877578888761</v>
      </c>
      <c r="E16" s="109" t="str">
        <f>CONCATENATE(TEXT((D16*100)-(SQRT((((D16*100)*(100-(D16*100)))/D19))*1.96),"0.0")," to ",TEXT((D16*100)+(SQRT((((D16*100)*(100-(D16*100)))/D19))*1.96),"0.0"))</f>
        <v>84.2 to 89.6</v>
      </c>
      <c r="F16" s="111">
        <v>0.85776249643452962</v>
      </c>
      <c r="G16" s="109" t="str">
        <f>CONCATENATE(TEXT((F16*100)-(SQRT((((F16*100)*(100-(F16*100)))/F19))*1.96),"0.0")," to ",TEXT((F16*100)+(SQRT((((F16*100)*(100-(F16*100)))/F19))*1.96),"0.0"))</f>
        <v>83.0 to 88.6</v>
      </c>
      <c r="H16" s="111">
        <v>0.83615849381829621</v>
      </c>
      <c r="I16" s="109" t="str">
        <f>CONCATENATE(TEXT((H16*100)-(SQRT((((H16*100)*(100-(H16*100)))/H19))*1.96),"0.0")," to ",TEXT((H16*100)+(SQRT((((H16*100)*(100-(H16*100)))/H19))*1.96),"0.0"))</f>
        <v>80.7 to 86.5</v>
      </c>
      <c r="J16" s="111">
        <v>0.84087956971256961</v>
      </c>
      <c r="K16" s="109" t="str">
        <f>CONCATENATE(TEXT((J16*100)-(SQRT((((J16*100)*(100-(J16*100)))/J19))*1.96),"0.0")," to ",TEXT((J16*100)+(SQRT((((J16*100)*(100-(J16*100)))/J19))*1.96),"0.0"))</f>
        <v>81.2 to 87.0</v>
      </c>
    </row>
    <row r="17" spans="1:11" x14ac:dyDescent="0.3">
      <c r="A17" s="100" t="s">
        <v>60</v>
      </c>
      <c r="B17" s="112">
        <v>0.12599401837906082</v>
      </c>
      <c r="C17" s="110" t="str">
        <f t="shared" ref="C17" si="0">CONCATENATE(TEXT((B17*100)-(SQRT((((B17*100)*(100-(B17*100)))/B19))*1.96),"0.0")," to ",TEXT((B17*100)+(SQRT((((B17*100)*(100-(B17*100)))/B19))*1.96),"0.0"))</f>
        <v>9.9 to 15.3</v>
      </c>
      <c r="D17" s="112">
        <v>0.1306812242111097</v>
      </c>
      <c r="E17" s="110" t="str">
        <f t="shared" ref="E17:K17" si="1">CONCATENATE(TEXT((D17*100)-(SQRT((((D17*100)*(100-(D17*100)))/D19))*1.96),"0.0")," to ",TEXT((D17*100)+(SQRT((((D17*100)*(100-(D17*100)))/D19))*1.96),"0.0"))</f>
        <v>10.4 to 15.8</v>
      </c>
      <c r="F17" s="112">
        <v>0.14223750356546827</v>
      </c>
      <c r="G17" s="110" t="str">
        <f t="shared" si="1"/>
        <v>11.4 to 17.0</v>
      </c>
      <c r="H17" s="112">
        <v>0.16384150618170426</v>
      </c>
      <c r="I17" s="110" t="str">
        <f t="shared" si="1"/>
        <v>13.5 to 19.3</v>
      </c>
      <c r="J17" s="112">
        <v>0.15912043028742939</v>
      </c>
      <c r="K17" s="110" t="str">
        <f t="shared" si="1"/>
        <v>13.0 to 18.8</v>
      </c>
    </row>
    <row r="18" spans="1:11" x14ac:dyDescent="0.3">
      <c r="A18" s="101" t="s">
        <v>38</v>
      </c>
      <c r="B18" s="113">
        <v>1</v>
      </c>
      <c r="C18" s="106"/>
      <c r="D18" s="113">
        <v>1</v>
      </c>
      <c r="E18" s="106"/>
      <c r="F18" s="113">
        <v>1</v>
      </c>
      <c r="G18" s="106"/>
      <c r="H18" s="113">
        <v>1</v>
      </c>
      <c r="I18" s="106"/>
      <c r="J18" s="113">
        <v>1</v>
      </c>
      <c r="K18" s="106"/>
    </row>
    <row r="19" spans="1:11" x14ac:dyDescent="0.3">
      <c r="A19" s="102" t="s">
        <v>603</v>
      </c>
      <c r="B19" s="108">
        <v>587.25461442168978</v>
      </c>
      <c r="C19" s="107"/>
      <c r="D19" s="108">
        <v>594.35327644608356</v>
      </c>
      <c r="E19" s="107"/>
      <c r="F19" s="108">
        <v>601.85798875448415</v>
      </c>
      <c r="G19" s="107"/>
      <c r="H19" s="108">
        <v>613.75880175299221</v>
      </c>
      <c r="I19" s="107"/>
      <c r="J19" s="108">
        <v>599.06142903953128</v>
      </c>
      <c r="K19" s="107"/>
    </row>
    <row r="20" spans="1:11" x14ac:dyDescent="0.3">
      <c r="A20" s="33" t="s">
        <v>26</v>
      </c>
    </row>
    <row r="21" spans="1:11" x14ac:dyDescent="0.3">
      <c r="A21" s="34" t="s">
        <v>25</v>
      </c>
    </row>
    <row r="23" spans="1:11" ht="18" x14ac:dyDescent="0.35">
      <c r="A23" s="114" t="s">
        <v>342</v>
      </c>
      <c r="B23" s="97"/>
      <c r="D23" s="97"/>
    </row>
    <row r="24" spans="1:11" x14ac:dyDescent="0.3">
      <c r="A24" s="98" t="s">
        <v>1</v>
      </c>
      <c r="B24" s="98" t="s">
        <v>54</v>
      </c>
      <c r="C24" s="103"/>
      <c r="D24" s="103"/>
      <c r="E24" s="103"/>
      <c r="F24" s="103"/>
      <c r="G24" s="103"/>
      <c r="H24" s="103"/>
      <c r="I24" s="103"/>
      <c r="J24" s="103"/>
      <c r="K24" s="103"/>
    </row>
    <row r="25" spans="1:11" x14ac:dyDescent="0.3">
      <c r="A25" s="119"/>
      <c r="B25" s="104" t="s">
        <v>9</v>
      </c>
      <c r="C25" s="105" t="s">
        <v>17</v>
      </c>
      <c r="D25" s="104" t="s">
        <v>10</v>
      </c>
      <c r="E25" s="105" t="s">
        <v>17</v>
      </c>
      <c r="F25" s="104" t="s">
        <v>11</v>
      </c>
      <c r="G25" s="105" t="s">
        <v>17</v>
      </c>
      <c r="H25" s="104" t="s">
        <v>12</v>
      </c>
      <c r="I25" s="105" t="s">
        <v>17</v>
      </c>
      <c r="J25" s="104" t="s">
        <v>13</v>
      </c>
      <c r="K25" s="105" t="s">
        <v>17</v>
      </c>
    </row>
    <row r="26" spans="1:11" x14ac:dyDescent="0.3">
      <c r="A26" s="100" t="s">
        <v>23</v>
      </c>
      <c r="B26" s="111">
        <v>0.84119425801952574</v>
      </c>
      <c r="C26" s="109" t="str">
        <f>CONCATENATE(TEXT((B26*100)-(SQRT((((B26*100)*(100-(B26*100)))/B29))*1.96),"0.0")," to ",TEXT((B26*100)+(SQRT((((B26*100)*(100-(B26*100)))/B29))*1.96),"0.0"))</f>
        <v>80.9 to 87.3</v>
      </c>
      <c r="D26" s="111">
        <v>0.84481917888535762</v>
      </c>
      <c r="E26" s="109" t="str">
        <f>CONCATENATE(TEXT((D26*100)-(SQRT((((D26*100)*(100-(D26*100)))/D29))*1.96),"0.0")," to ",TEXT((D26*100)+(SQRT((((D26*100)*(100-(D26*100)))/D29))*1.96),"0.0"))</f>
        <v>81.8 to 87.2</v>
      </c>
      <c r="F26" s="111">
        <v>0.85224281950980274</v>
      </c>
      <c r="G26" s="109" t="str">
        <f>CONCATENATE(TEXT((F26*100)-(SQRT((((F26*100)*(100-(F26*100)))/F29))*1.96),"0.0")," to ",TEXT((F26*100)+(SQRT((((F26*100)*(100-(F26*100)))/F29))*1.96),"0.0"))</f>
        <v>82.7 to 87.8</v>
      </c>
      <c r="H26" s="111">
        <v>0.86925061640349166</v>
      </c>
      <c r="I26" s="109" t="str">
        <f>CONCATENATE(TEXT((H26*100)-(SQRT((((H26*100)*(100-(H26*100)))/H29))*1.96),"0.0")," to ",TEXT((H26*100)+(SQRT((((H26*100)*(100-(H26*100)))/H29))*1.96),"0.0"))</f>
        <v>84.4 to 89.5</v>
      </c>
      <c r="J26" s="111">
        <v>0.87596482534910425</v>
      </c>
      <c r="K26" s="109" t="str">
        <f>CONCATENATE(TEXT((J26*100)-(SQRT((((J26*100)*(100-(J26*100)))/J29))*1.96),"0.0")," to ",TEXT((J26*100)+(SQRT((((J26*100)*(100-(J26*100)))/J29))*1.96),"0.0"))</f>
        <v>84.2 to 91.0</v>
      </c>
    </row>
    <row r="27" spans="1:11" x14ac:dyDescent="0.3">
      <c r="A27" s="100" t="s">
        <v>60</v>
      </c>
      <c r="B27" s="112">
        <v>0.15880574198047509</v>
      </c>
      <c r="C27" s="110" t="str">
        <f t="shared" ref="C27" si="2">CONCATENATE(TEXT((B27*100)-(SQRT((((B27*100)*(100-(B27*100)))/B29))*1.96),"0.0")," to ",TEXT((B27*100)+(SQRT((((B27*100)*(100-(B27*100)))/B29))*1.96),"0.0"))</f>
        <v>12.7 to 19.1</v>
      </c>
      <c r="D27" s="112">
        <v>0.15518082111464127</v>
      </c>
      <c r="E27" s="110" t="str">
        <f t="shared" ref="E27:K27" si="3">CONCATENATE(TEXT((D27*100)-(SQRT((((D27*100)*(100-(D27*100)))/D29))*1.96),"0.0")," to ",TEXT((D27*100)+(SQRT((((D27*100)*(100-(D27*100)))/D29))*1.96),"0.0"))</f>
        <v>12.8 to 18.2</v>
      </c>
      <c r="F27" s="112">
        <v>0.1477571804901977</v>
      </c>
      <c r="G27" s="110" t="str">
        <f t="shared" si="3"/>
        <v>12.2 to 17.3</v>
      </c>
      <c r="H27" s="112">
        <v>0.13074938359650559</v>
      </c>
      <c r="I27" s="110" t="str">
        <f t="shared" si="3"/>
        <v>10.5 to 15.6</v>
      </c>
      <c r="J27" s="112">
        <v>0.12403517465089722</v>
      </c>
      <c r="K27" s="110" t="str">
        <f t="shared" si="3"/>
        <v>9.0 to 15.8</v>
      </c>
    </row>
    <row r="28" spans="1:11" x14ac:dyDescent="0.3">
      <c r="A28" s="101" t="s">
        <v>38</v>
      </c>
      <c r="B28" s="113">
        <v>1</v>
      </c>
      <c r="C28" s="106"/>
      <c r="D28" s="113">
        <v>1</v>
      </c>
      <c r="E28" s="106"/>
      <c r="F28" s="113">
        <v>1</v>
      </c>
      <c r="G28" s="106"/>
      <c r="H28" s="113">
        <v>1</v>
      </c>
      <c r="I28" s="106"/>
      <c r="J28" s="113">
        <v>1</v>
      </c>
      <c r="K28" s="106"/>
    </row>
    <row r="29" spans="1:11" x14ac:dyDescent="0.3">
      <c r="A29" s="102" t="s">
        <v>603</v>
      </c>
      <c r="B29" s="108">
        <v>509.17817087607108</v>
      </c>
      <c r="C29" s="107"/>
      <c r="D29" s="108">
        <v>703.90437016172928</v>
      </c>
      <c r="E29" s="107"/>
      <c r="F29" s="108">
        <v>749.74386632477047</v>
      </c>
      <c r="G29" s="107"/>
      <c r="H29" s="108">
        <v>677.20390545137911</v>
      </c>
      <c r="I29" s="107"/>
      <c r="J29" s="108">
        <v>352.58813410644041</v>
      </c>
      <c r="K29" s="107"/>
    </row>
    <row r="30" spans="1:11" x14ac:dyDescent="0.3">
      <c r="A30" s="33" t="s">
        <v>26</v>
      </c>
    </row>
    <row r="31" spans="1:11" x14ac:dyDescent="0.3">
      <c r="A31" s="34" t="s">
        <v>25</v>
      </c>
    </row>
    <row r="33" spans="1:11" ht="18" x14ac:dyDescent="0.35">
      <c r="A33" s="114" t="s">
        <v>345</v>
      </c>
      <c r="B33" s="97"/>
      <c r="D33" s="97"/>
    </row>
    <row r="34" spans="1:11" x14ac:dyDescent="0.3">
      <c r="A34" s="98" t="s">
        <v>1</v>
      </c>
      <c r="B34" s="98" t="s">
        <v>58</v>
      </c>
      <c r="C34" s="103"/>
      <c r="D34" s="103"/>
      <c r="E34" s="103"/>
      <c r="G34"/>
      <c r="H34"/>
      <c r="I34"/>
      <c r="J34"/>
      <c r="K34"/>
    </row>
    <row r="35" spans="1:11" x14ac:dyDescent="0.3">
      <c r="A35" s="119"/>
      <c r="B35" s="104" t="s">
        <v>14</v>
      </c>
      <c r="C35" s="105" t="s">
        <v>17</v>
      </c>
      <c r="D35" s="104" t="s">
        <v>15</v>
      </c>
      <c r="E35" s="105" t="s">
        <v>17</v>
      </c>
      <c r="G35"/>
      <c r="H35"/>
      <c r="I35"/>
      <c r="J35"/>
    </row>
    <row r="36" spans="1:11" x14ac:dyDescent="0.3">
      <c r="A36" s="100" t="s">
        <v>23</v>
      </c>
      <c r="B36" s="111">
        <v>0.85585526001488565</v>
      </c>
      <c r="C36" s="109" t="str">
        <f>CONCATENATE(TEXT((B36*100)-(SQRT((((B36*100)*(100-(B36*100)))/B39))*1.96),"0.0")," to ",TEXT((B36*100)+(SQRT((((B36*100)*(100-(B36*100)))/B39))*1.96),"0.0"))</f>
        <v>83.9 to 87.3</v>
      </c>
      <c r="D36" s="111">
        <v>0.85452567070148022</v>
      </c>
      <c r="E36" s="109" t="str">
        <f>CONCATENATE(TEXT((D36*100)-(SQRT((((D36*100)*(100-(D36*100)))/D39))*1.96),"0.0")," to ",TEXT((D36*100)+(SQRT((((D36*100)*(100-(D36*100)))/D39))*1.96),"0.0"))</f>
        <v>83.6 to 87.3</v>
      </c>
      <c r="G36"/>
      <c r="H36"/>
      <c r="I36"/>
      <c r="J36"/>
    </row>
    <row r="37" spans="1:11" x14ac:dyDescent="0.3">
      <c r="A37" s="100" t="s">
        <v>60</v>
      </c>
      <c r="B37" s="112">
        <v>0.14414473998511229</v>
      </c>
      <c r="C37" s="110" t="str">
        <f t="shared" ref="C37" si="4">CONCATENATE(TEXT((B37*100)-(SQRT((((B37*100)*(100-(B37*100)))/B39))*1.96),"0.0")," to ",TEXT((B37*100)+(SQRT((((B37*100)*(100-(B37*100)))/B39))*1.96),"0.0"))</f>
        <v>12.7 to 16.1</v>
      </c>
      <c r="D37" s="112">
        <v>0.14547432929851559</v>
      </c>
      <c r="E37" s="110" t="str">
        <f t="shared" ref="E37" si="5">CONCATENATE(TEXT((D37*100)-(SQRT((((D37*100)*(100-(D37*100)))/D39))*1.96),"0.0")," to ",TEXT((D37*100)+(SQRT((((D37*100)*(100-(D37*100)))/D39))*1.96),"0.0"))</f>
        <v>12.7 to 16.4</v>
      </c>
      <c r="G37" s="117"/>
      <c r="H37" s="117"/>
      <c r="I37" s="117"/>
      <c r="J37" s="117"/>
    </row>
    <row r="38" spans="1:11" x14ac:dyDescent="0.3">
      <c r="A38" s="101" t="s">
        <v>38</v>
      </c>
      <c r="B38" s="113">
        <v>1</v>
      </c>
      <c r="C38" s="106"/>
      <c r="D38" s="113">
        <v>1</v>
      </c>
      <c r="E38" s="106"/>
      <c r="G38" s="117"/>
      <c r="H38" s="117"/>
      <c r="I38" s="117"/>
      <c r="J38" s="117"/>
    </row>
    <row r="39" spans="1:11" x14ac:dyDescent="0.3">
      <c r="A39" s="102" t="s">
        <v>603</v>
      </c>
      <c r="B39" s="108">
        <v>1653.8356898796608</v>
      </c>
      <c r="C39" s="107"/>
      <c r="D39" s="108">
        <v>1338.7827570407649</v>
      </c>
      <c r="E39" s="107"/>
      <c r="G39" s="117"/>
      <c r="H39" s="117"/>
      <c r="I39" s="117"/>
      <c r="J39" s="117"/>
    </row>
    <row r="40" spans="1:11" x14ac:dyDescent="0.3">
      <c r="A40" s="33" t="s">
        <v>26</v>
      </c>
      <c r="G40" s="96"/>
      <c r="H40" s="96"/>
      <c r="I40" s="96"/>
      <c r="J40" s="96"/>
    </row>
    <row r="41" spans="1:11" x14ac:dyDescent="0.3">
      <c r="A41" s="34" t="s">
        <v>25</v>
      </c>
    </row>
    <row r="43" spans="1:11" ht="18" x14ac:dyDescent="0.35">
      <c r="A43" s="114" t="s">
        <v>349</v>
      </c>
      <c r="B43" s="97"/>
      <c r="D43" s="97"/>
    </row>
    <row r="44" spans="1:11" x14ac:dyDescent="0.3">
      <c r="A44" s="98" t="s">
        <v>1</v>
      </c>
      <c r="B44" s="98" t="s">
        <v>59</v>
      </c>
      <c r="C44" s="103"/>
      <c r="D44" s="103"/>
      <c r="E44" s="103"/>
    </row>
    <row r="45" spans="1:11" x14ac:dyDescent="0.3">
      <c r="A45" s="119"/>
      <c r="B45" s="104" t="s">
        <v>23</v>
      </c>
      <c r="C45" s="105" t="s">
        <v>17</v>
      </c>
      <c r="D45" s="104" t="s">
        <v>60</v>
      </c>
      <c r="E45" s="105" t="s">
        <v>17</v>
      </c>
    </row>
    <row r="46" spans="1:11" x14ac:dyDescent="0.3">
      <c r="A46" s="100" t="s">
        <v>23</v>
      </c>
      <c r="B46" s="111">
        <v>0.83034544929297893</v>
      </c>
      <c r="C46" s="109" t="str">
        <f>CONCATENATE(TEXT((B46*100)-(SQRT((((B46*100)*(100-(B46*100)))/B49))*1.96),"0.0")," to ",TEXT((B46*100)+(SQRT((((B46*100)*(100-(B46*100)))/B49))*1.96),"0.0"))</f>
        <v>80.2 to 85.8</v>
      </c>
      <c r="D46" s="111">
        <v>0.86303025523568355</v>
      </c>
      <c r="E46" s="109" t="str">
        <f>CONCATENATE(TEXT((D46*100)-(SQRT((((D46*100)*(100-(D46*100)))/D49))*1.96),"0.0")," to ",TEXT((D46*100)+(SQRT((((D46*100)*(100-(D46*100)))/D49))*1.96),"0.0"))</f>
        <v>84.9 to 87.7</v>
      </c>
      <c r="G46"/>
      <c r="H46"/>
      <c r="I46"/>
      <c r="J46"/>
    </row>
    <row r="47" spans="1:11" x14ac:dyDescent="0.3">
      <c r="A47" s="100" t="s">
        <v>60</v>
      </c>
      <c r="B47" s="112">
        <v>0.16965455070701932</v>
      </c>
      <c r="C47" s="110" t="str">
        <f t="shared" ref="C47" si="6">CONCATENATE(TEXT((B47*100)-(SQRT((((B47*100)*(100-(B47*100)))/B49))*1.96),"0.0")," to ",TEXT((B47*100)+(SQRT((((B47*100)*(100-(B47*100)))/B49))*1.96),"0.0"))</f>
        <v>14.2 to 19.8</v>
      </c>
      <c r="D47" s="112">
        <v>0.13696974476432613</v>
      </c>
      <c r="E47" s="110" t="str">
        <f t="shared" ref="E47" si="7">CONCATENATE(TEXT((D47*100)-(SQRT((((D47*100)*(100-(D47*100)))/D49))*1.96),"0.0")," to ",TEXT((D47*100)+(SQRT((((D47*100)*(100-(D47*100)))/D49))*1.96),"0.0"))</f>
        <v>12.3 to 15.1</v>
      </c>
      <c r="G47" s="117"/>
      <c r="H47" s="117"/>
      <c r="I47" s="117"/>
      <c r="J47" s="117"/>
    </row>
    <row r="48" spans="1:11" x14ac:dyDescent="0.3">
      <c r="A48" s="101" t="s">
        <v>38</v>
      </c>
      <c r="B48" s="113">
        <v>1</v>
      </c>
      <c r="C48" s="106"/>
      <c r="D48" s="113">
        <v>1</v>
      </c>
      <c r="E48" s="106"/>
      <c r="G48" s="117"/>
      <c r="H48" s="117"/>
      <c r="I48" s="117"/>
      <c r="J48" s="117"/>
    </row>
    <row r="49" spans="1:10" x14ac:dyDescent="0.3">
      <c r="A49" s="102" t="s">
        <v>603</v>
      </c>
      <c r="B49" s="108">
        <v>696.03275014704582</v>
      </c>
      <c r="C49" s="107"/>
      <c r="D49" s="108">
        <v>2300.2533602677454</v>
      </c>
      <c r="E49" s="107"/>
      <c r="G49" s="117"/>
      <c r="H49" s="117"/>
      <c r="I49" s="117"/>
      <c r="J49" s="117"/>
    </row>
    <row r="50" spans="1:10" x14ac:dyDescent="0.3">
      <c r="A50" s="33" t="s">
        <v>26</v>
      </c>
      <c r="G50" s="117"/>
      <c r="H50" s="117"/>
      <c r="I50" s="117"/>
      <c r="J50" s="117"/>
    </row>
    <row r="51" spans="1:10" x14ac:dyDescent="0.3">
      <c r="A51" s="34" t="s">
        <v>25</v>
      </c>
      <c r="G51" s="96"/>
      <c r="H51" s="96"/>
      <c r="I51" s="96"/>
      <c r="J51" s="96"/>
    </row>
    <row r="52" spans="1:10" x14ac:dyDescent="0.3">
      <c r="H52"/>
      <c r="I52"/>
      <c r="J52"/>
    </row>
    <row r="53" spans="1:10" ht="18" x14ac:dyDescent="0.35">
      <c r="A53" s="114" t="s">
        <v>352</v>
      </c>
      <c r="B53" s="97"/>
      <c r="D53" s="97"/>
      <c r="H53"/>
      <c r="I53"/>
      <c r="J53"/>
    </row>
    <row r="54" spans="1:10" x14ac:dyDescent="0.3">
      <c r="A54" s="98" t="s">
        <v>1</v>
      </c>
      <c r="B54" s="98" t="s">
        <v>62</v>
      </c>
      <c r="C54" s="103"/>
      <c r="D54" s="103"/>
      <c r="E54" s="103"/>
    </row>
    <row r="55" spans="1:10" x14ac:dyDescent="0.3">
      <c r="A55" s="119"/>
      <c r="B55" s="104" t="s">
        <v>23</v>
      </c>
      <c r="C55" s="105" t="s">
        <v>17</v>
      </c>
      <c r="D55" s="104" t="s">
        <v>60</v>
      </c>
      <c r="E55" s="105" t="s">
        <v>17</v>
      </c>
    </row>
    <row r="56" spans="1:10" x14ac:dyDescent="0.3">
      <c r="A56" s="100" t="s">
        <v>23</v>
      </c>
      <c r="B56" s="111">
        <v>0.83429608700461155</v>
      </c>
      <c r="C56" s="109" t="str">
        <f>CONCATENATE(TEXT((B56*100)-(SQRT((((B56*100)*(100-(B56*100)))/B59))*1.96),"0.0")," to ",TEXT((B56*100)+(SQRT((((B56*100)*(100-(B56*100)))/B59))*1.96),"0.0"))</f>
        <v>80.4 to 86.5</v>
      </c>
      <c r="D56" s="111">
        <v>0.86038898058181668</v>
      </c>
      <c r="E56" s="109" t="str">
        <f>CONCATENATE(TEXT((D56*100)-(SQRT((((D56*100)*(100-(D56*100)))/D59))*1.96),"0.0")," to ",TEXT((D56*100)+(SQRT((((D56*100)*(100-(D56*100)))/D59))*1.96),"0.0"))</f>
        <v>84.7 to 87.4</v>
      </c>
    </row>
    <row r="57" spans="1:10" x14ac:dyDescent="0.3">
      <c r="A57" s="100" t="s">
        <v>60</v>
      </c>
      <c r="B57" s="112">
        <v>0.16570391299538736</v>
      </c>
      <c r="C57" s="110" t="str">
        <f t="shared" ref="C57" si="8">CONCATENATE(TEXT((B57*100)-(SQRT((((B57*100)*(100-(B57*100)))/B59))*1.96),"0.0")," to ",TEXT((B57*100)+(SQRT((((B57*100)*(100-(B57*100)))/B59))*1.96),"0.0"))</f>
        <v>13.5 to 19.6</v>
      </c>
      <c r="D57" s="112">
        <v>0.13961101941819662</v>
      </c>
      <c r="E57" s="110" t="str">
        <f t="shared" ref="E57" si="9">CONCATENATE(TEXT((D57*100)-(SQRT((((D57*100)*(100-(D57*100)))/D59))*1.96),"0.0")," to ",TEXT((D57*100)+(SQRT((((D57*100)*(100-(D57*100)))/D59))*1.96),"0.0"))</f>
        <v>12.6 to 15.3</v>
      </c>
    </row>
    <row r="58" spans="1:10" x14ac:dyDescent="0.3">
      <c r="A58" s="101" t="s">
        <v>38</v>
      </c>
      <c r="B58" s="113">
        <v>1</v>
      </c>
      <c r="C58" s="106"/>
      <c r="D58" s="113">
        <v>1</v>
      </c>
      <c r="E58" s="106"/>
    </row>
    <row r="59" spans="1:10" x14ac:dyDescent="0.3">
      <c r="A59" s="102" t="s">
        <v>603</v>
      </c>
      <c r="B59" s="108">
        <v>568.57169808497883</v>
      </c>
      <c r="C59" s="107"/>
      <c r="D59" s="108">
        <v>2427.7144123297985</v>
      </c>
      <c r="E59" s="107"/>
    </row>
    <row r="60" spans="1:10" x14ac:dyDescent="0.3">
      <c r="A60" s="33" t="s">
        <v>26</v>
      </c>
    </row>
    <row r="61" spans="1:10" x14ac:dyDescent="0.3">
      <c r="A61" s="34" t="s">
        <v>25</v>
      </c>
    </row>
    <row r="69" spans="1:1" x14ac:dyDescent="0.3">
      <c r="A69" s="34"/>
    </row>
  </sheetData>
  <hyperlinks>
    <hyperlink ref="G1" location="Contents!A1" display="Back to Contents" xr:uid="{DEAF091C-B95A-416A-BA1E-E5A9DB4CED9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9BE79-916F-4657-8FCA-7FC2ED00DBB1}">
  <sheetPr>
    <tabColor theme="1" tint="0.499984740745262"/>
  </sheetPr>
  <dimension ref="A1:J40"/>
  <sheetViews>
    <sheetView workbookViewId="0"/>
  </sheetViews>
  <sheetFormatPr defaultRowHeight="14.4" x14ac:dyDescent="0.3"/>
  <cols>
    <col min="1" max="1" width="73" bestFit="1" customWidth="1"/>
    <col min="2" max="10" width="14.6640625" customWidth="1"/>
    <col min="11" max="11" width="16.88671875" customWidth="1"/>
  </cols>
  <sheetData>
    <row r="1" spans="1:10" ht="21" x14ac:dyDescent="0.4">
      <c r="A1" s="115" t="str">
        <f>A15</f>
        <v xml:space="preserve">If you were having a personal or emotional problem, how likely is it that you would seek help from the following people: </v>
      </c>
      <c r="J1" s="199" t="s">
        <v>418</v>
      </c>
    </row>
    <row r="2" spans="1:10" x14ac:dyDescent="0.3">
      <c r="A2" s="249" t="s">
        <v>602</v>
      </c>
    </row>
    <row r="3" spans="1:10" ht="15.6" x14ac:dyDescent="0.3">
      <c r="A3" s="33" t="s">
        <v>225</v>
      </c>
      <c r="B3" t="s">
        <v>295</v>
      </c>
    </row>
    <row r="4" spans="1:10" x14ac:dyDescent="0.3">
      <c r="C4" s="139" t="s">
        <v>318</v>
      </c>
    </row>
    <row r="5" spans="1:10" x14ac:dyDescent="0.3">
      <c r="C5" s="139" t="s">
        <v>319</v>
      </c>
    </row>
    <row r="6" spans="1:10" x14ac:dyDescent="0.3">
      <c r="C6" s="139" t="s">
        <v>320</v>
      </c>
    </row>
    <row r="7" spans="1:10" x14ac:dyDescent="0.3">
      <c r="C7" s="139" t="s">
        <v>321</v>
      </c>
    </row>
    <row r="8" spans="1:10" x14ac:dyDescent="0.3">
      <c r="C8" s="139" t="s">
        <v>322</v>
      </c>
    </row>
    <row r="9" spans="1:10" x14ac:dyDescent="0.3">
      <c r="C9" s="139" t="s">
        <v>323</v>
      </c>
    </row>
    <row r="10" spans="1:10" x14ac:dyDescent="0.3">
      <c r="C10" s="139" t="s">
        <v>324</v>
      </c>
    </row>
    <row r="11" spans="1:10" x14ac:dyDescent="0.3">
      <c r="C11" s="139" t="s">
        <v>325</v>
      </c>
    </row>
    <row r="12" spans="1:10" x14ac:dyDescent="0.3">
      <c r="C12" s="139" t="s">
        <v>326</v>
      </c>
    </row>
    <row r="13" spans="1:10" x14ac:dyDescent="0.3">
      <c r="C13" s="139" t="s">
        <v>327</v>
      </c>
    </row>
    <row r="15" spans="1:10" ht="18" x14ac:dyDescent="0.35">
      <c r="A15" s="32" t="s">
        <v>295</v>
      </c>
    </row>
    <row r="16" spans="1:10" ht="15.6" x14ac:dyDescent="0.3">
      <c r="A16" s="13" t="s">
        <v>1</v>
      </c>
      <c r="B16" s="24">
        <v>1</v>
      </c>
      <c r="C16" s="157">
        <v>2</v>
      </c>
      <c r="D16" s="24">
        <v>3</v>
      </c>
      <c r="E16" s="157">
        <v>4</v>
      </c>
      <c r="F16" s="24">
        <v>5</v>
      </c>
      <c r="G16" s="157">
        <v>6</v>
      </c>
      <c r="H16" s="24">
        <v>7</v>
      </c>
      <c r="I16" s="4"/>
      <c r="J16" s="101"/>
    </row>
    <row r="17" spans="1:10" ht="31.2" x14ac:dyDescent="0.3">
      <c r="A17" s="10"/>
      <c r="B17" s="271" t="s">
        <v>619</v>
      </c>
      <c r="C17" s="272"/>
      <c r="D17" s="271" t="s">
        <v>620</v>
      </c>
      <c r="E17" s="272"/>
      <c r="F17" s="271" t="s">
        <v>621</v>
      </c>
      <c r="G17" s="272"/>
      <c r="H17" s="271" t="s">
        <v>622</v>
      </c>
      <c r="I17" s="273" t="s">
        <v>328</v>
      </c>
      <c r="J17" s="274" t="s">
        <v>623</v>
      </c>
    </row>
    <row r="18" spans="1:10" ht="15.6" x14ac:dyDescent="0.3">
      <c r="A18" s="6" t="s">
        <v>286</v>
      </c>
      <c r="B18" s="275">
        <v>0.20006177541684569</v>
      </c>
      <c r="C18" s="276">
        <v>3.2395037702403588E-2</v>
      </c>
      <c r="D18" s="275">
        <v>9.526120745993967E-2</v>
      </c>
      <c r="E18" s="276">
        <v>7.3939697394550266E-2</v>
      </c>
      <c r="F18" s="275">
        <v>0.1460157678465244</v>
      </c>
      <c r="G18" s="276">
        <v>6.1486162315128309E-2</v>
      </c>
      <c r="H18" s="275">
        <v>0.10237810615264349</v>
      </c>
      <c r="I18" s="276">
        <v>0.28846224571196444</v>
      </c>
      <c r="J18" s="284">
        <v>2982.7442889105919</v>
      </c>
    </row>
    <row r="19" spans="1:10" ht="15.6" x14ac:dyDescent="0.3">
      <c r="A19" s="6" t="s">
        <v>287</v>
      </c>
      <c r="B19" s="275">
        <v>5.046318277583537E-2</v>
      </c>
      <c r="C19" s="276">
        <v>1.8664887252408269E-2</v>
      </c>
      <c r="D19" s="275">
        <v>0.10997080431428621</v>
      </c>
      <c r="E19" s="276">
        <v>9.7990390655179727E-2</v>
      </c>
      <c r="F19" s="275">
        <v>0.28278101364295299</v>
      </c>
      <c r="G19" s="276">
        <v>0.13637781250504072</v>
      </c>
      <c r="H19" s="275">
        <v>0.2888263470530511</v>
      </c>
      <c r="I19" s="276">
        <v>1.492556180124479E-2</v>
      </c>
      <c r="J19" s="284">
        <v>3009.467952682438</v>
      </c>
    </row>
    <row r="20" spans="1:10" ht="15.6" x14ac:dyDescent="0.3">
      <c r="A20" s="6" t="s">
        <v>288</v>
      </c>
      <c r="B20" s="275">
        <v>4.5177756457560253E-2</v>
      </c>
      <c r="C20" s="276">
        <v>2.0838060432046394E-2</v>
      </c>
      <c r="D20" s="275">
        <v>6.1149876665258528E-2</v>
      </c>
      <c r="E20" s="276">
        <v>6.1528185227620512E-2</v>
      </c>
      <c r="F20" s="275">
        <v>0.14052087699030902</v>
      </c>
      <c r="G20" s="276">
        <v>8.6730613596482903E-2</v>
      </c>
      <c r="H20" s="275">
        <v>0.54963324985529427</v>
      </c>
      <c r="I20" s="276">
        <v>3.4421380775434808E-2</v>
      </c>
      <c r="J20" s="284">
        <v>3012.942051734336</v>
      </c>
    </row>
    <row r="21" spans="1:10" ht="15.6" x14ac:dyDescent="0.3">
      <c r="A21" s="6" t="s">
        <v>289</v>
      </c>
      <c r="B21" s="275">
        <v>8.6836859279244838E-2</v>
      </c>
      <c r="C21" s="276">
        <v>4.36770473694095E-2</v>
      </c>
      <c r="D21" s="275">
        <v>0.12048770136439323</v>
      </c>
      <c r="E21" s="276">
        <v>0.10584490549224861</v>
      </c>
      <c r="F21" s="275">
        <v>0.22160773089197996</v>
      </c>
      <c r="G21" s="276">
        <v>0.13287360050969851</v>
      </c>
      <c r="H21" s="275">
        <v>0.27123514866711362</v>
      </c>
      <c r="I21" s="276">
        <v>1.7437006425911714E-2</v>
      </c>
      <c r="J21" s="284">
        <v>3003.0510607825472</v>
      </c>
    </row>
    <row r="22" spans="1:10" ht="15.6" x14ac:dyDescent="0.3">
      <c r="A22" s="6" t="s">
        <v>264</v>
      </c>
      <c r="B22" s="275">
        <v>0.22938480812777548</v>
      </c>
      <c r="C22" s="276">
        <v>9.0003085778043404E-2</v>
      </c>
      <c r="D22" s="275">
        <v>0.23108975986449815</v>
      </c>
      <c r="E22" s="276">
        <v>0.15193208291030652</v>
      </c>
      <c r="F22" s="275">
        <v>0.17499088149862574</v>
      </c>
      <c r="G22" s="276">
        <v>5.9215076545912806E-2</v>
      </c>
      <c r="H22" s="275">
        <v>5.2477787560934103E-2</v>
      </c>
      <c r="I22" s="276">
        <v>1.0906517713901987E-2</v>
      </c>
      <c r="J22" s="284">
        <v>3002.4502142841966</v>
      </c>
    </row>
    <row r="23" spans="1:10" ht="15.6" x14ac:dyDescent="0.3">
      <c r="A23" s="6" t="s">
        <v>290</v>
      </c>
      <c r="B23" s="275">
        <v>0.24681676435791089</v>
      </c>
      <c r="C23" s="276">
        <v>0.10290320732941907</v>
      </c>
      <c r="D23" s="275">
        <v>0.19460395209469322</v>
      </c>
      <c r="E23" s="276">
        <v>0.11244794784293484</v>
      </c>
      <c r="F23" s="275">
        <v>0.14786453713624198</v>
      </c>
      <c r="G23" s="276">
        <v>6.4118648211484941E-2</v>
      </c>
      <c r="H23" s="275">
        <v>7.9469048016102287E-2</v>
      </c>
      <c r="I23" s="276">
        <v>5.1775895011211236E-2</v>
      </c>
      <c r="J23" s="284">
        <v>2997.7672033427125</v>
      </c>
    </row>
    <row r="24" spans="1:10" ht="15.6" x14ac:dyDescent="0.3">
      <c r="A24" s="6" t="s">
        <v>291</v>
      </c>
      <c r="B24" s="275">
        <v>0.4381425196336986</v>
      </c>
      <c r="C24" s="276">
        <v>0.10640844111789097</v>
      </c>
      <c r="D24" s="275">
        <v>0.19088693461697809</v>
      </c>
      <c r="E24" s="276">
        <v>8.5177929248275441E-2</v>
      </c>
      <c r="F24" s="275">
        <v>7.884205754856799E-2</v>
      </c>
      <c r="G24" s="276">
        <v>2.9802939430506735E-2</v>
      </c>
      <c r="H24" s="275">
        <v>3.774333752105833E-2</v>
      </c>
      <c r="I24" s="276">
        <v>3.2995840883027053E-2</v>
      </c>
      <c r="J24" s="284">
        <v>3000.3429378842693</v>
      </c>
    </row>
    <row r="25" spans="1:10" ht="15.6" x14ac:dyDescent="0.3">
      <c r="A25" s="6" t="s">
        <v>292</v>
      </c>
      <c r="B25" s="275">
        <v>0.27139472165654421</v>
      </c>
      <c r="C25" s="276">
        <v>0.1036518734007592</v>
      </c>
      <c r="D25" s="275">
        <v>0.20851578980481661</v>
      </c>
      <c r="E25" s="276">
        <v>0.12227362352613957</v>
      </c>
      <c r="F25" s="275">
        <v>0.15704513091109357</v>
      </c>
      <c r="G25" s="276">
        <v>5.2349975142611263E-2</v>
      </c>
      <c r="H25" s="275">
        <v>6.2631223790075671E-2</v>
      </c>
      <c r="I25" s="276">
        <v>2.2137661767958457E-2</v>
      </c>
      <c r="J25" s="284">
        <v>2995.607039151294</v>
      </c>
    </row>
    <row r="26" spans="1:10" ht="15.6" x14ac:dyDescent="0.3">
      <c r="A26" s="6" t="s">
        <v>293</v>
      </c>
      <c r="B26" s="275">
        <v>0.42688633422954864</v>
      </c>
      <c r="C26" s="276">
        <v>9.5785998688173765E-2</v>
      </c>
      <c r="D26" s="275">
        <v>0.18074197639552703</v>
      </c>
      <c r="E26" s="276">
        <v>8.6270343214538206E-2</v>
      </c>
      <c r="F26" s="275">
        <v>8.0778392197168578E-2</v>
      </c>
      <c r="G26" s="276">
        <v>3.8609576425450085E-2</v>
      </c>
      <c r="H26" s="275">
        <v>3.9201091080589646E-2</v>
      </c>
      <c r="I26" s="276">
        <v>5.1726287769007534E-2</v>
      </c>
      <c r="J26" s="284">
        <v>2992.9611914116799</v>
      </c>
    </row>
    <row r="27" spans="1:10" ht="15.6" x14ac:dyDescent="0.3">
      <c r="A27" s="6" t="s">
        <v>294</v>
      </c>
      <c r="B27" s="275">
        <v>0.34610630289487709</v>
      </c>
      <c r="C27" s="276">
        <v>8.2796905978582705E-2</v>
      </c>
      <c r="D27" s="275">
        <v>0.14461053493010304</v>
      </c>
      <c r="E27" s="276">
        <v>0.10008028905073696</v>
      </c>
      <c r="F27" s="275">
        <v>0.12023002860387619</v>
      </c>
      <c r="G27" s="276">
        <v>5.3260212727581246E-2</v>
      </c>
      <c r="H27" s="275">
        <v>9.4159207688864863E-2</v>
      </c>
      <c r="I27" s="276">
        <v>5.8756518125378847E-2</v>
      </c>
      <c r="J27" s="284">
        <v>2994.5947759502019</v>
      </c>
    </row>
    <row r="28" spans="1:10" ht="15.6" x14ac:dyDescent="0.3">
      <c r="A28" s="203"/>
      <c r="B28" s="278" t="s">
        <v>17</v>
      </c>
      <c r="C28" s="279"/>
      <c r="D28" s="280"/>
      <c r="E28" s="279"/>
      <c r="F28" s="280"/>
      <c r="G28" s="279"/>
      <c r="H28" s="280"/>
      <c r="I28" s="279"/>
      <c r="J28" s="280"/>
    </row>
    <row r="29" spans="1:10" ht="15.6" x14ac:dyDescent="0.3">
      <c r="A29" s="6" t="s">
        <v>286</v>
      </c>
      <c r="B29" s="110" t="str">
        <f>CONCATENATE(TEXT((B18*100)-(SQRT((((B18*100)*(100-(B18*100)))/$J18))*1.96),"0.0")," to ",TEXT((B18*100)+(SQRT((((B18*100)*(100-(B18*100)))/$J18))*1.96),"0.0"))</f>
        <v>18.6 to 21.4</v>
      </c>
      <c r="C29" s="281" t="str">
        <f t="shared" ref="C29:I29" si="0">CONCATENATE(TEXT((C18*100)-(SQRT((((C18*100)*(100-(C18*100)))/$J18))*1.96),"0.0")," to ",TEXT((C18*100)+(SQRT((((C18*100)*(100-(C18*100)))/$J18))*1.96),"0.0"))</f>
        <v>2.6 to 3.9</v>
      </c>
      <c r="D29" s="110" t="str">
        <f t="shared" si="0"/>
        <v>8.5 to 10.6</v>
      </c>
      <c r="E29" s="281" t="str">
        <f t="shared" si="0"/>
        <v>6.5 to 8.3</v>
      </c>
      <c r="F29" s="110" t="str">
        <f t="shared" si="0"/>
        <v>13.3 to 15.9</v>
      </c>
      <c r="G29" s="281" t="str">
        <f t="shared" si="0"/>
        <v>5.3 to 7.0</v>
      </c>
      <c r="H29" s="110" t="str">
        <f t="shared" si="0"/>
        <v>9.1 to 11.3</v>
      </c>
      <c r="I29" s="281" t="str">
        <f t="shared" si="0"/>
        <v>27.2 to 30.5</v>
      </c>
      <c r="J29" s="106"/>
    </row>
    <row r="30" spans="1:10" ht="15.6" x14ac:dyDescent="0.3">
      <c r="A30" s="6" t="s">
        <v>287</v>
      </c>
      <c r="B30" s="110" t="str">
        <f t="shared" ref="B30:I38" si="1">CONCATENATE(TEXT((B19*100)-(SQRT((((B19*100)*(100-(B19*100)))/$J19))*1.96),"0.0")," to ",TEXT((B19*100)+(SQRT((((B19*100)*(100-(B19*100)))/$J19))*1.96),"0.0"))</f>
        <v>4.3 to 5.8</v>
      </c>
      <c r="C30" s="281" t="str">
        <f t="shared" si="1"/>
        <v>1.4 to 2.4</v>
      </c>
      <c r="D30" s="110" t="str">
        <f t="shared" si="1"/>
        <v>9.9 to 12.1</v>
      </c>
      <c r="E30" s="281" t="str">
        <f t="shared" si="1"/>
        <v>8.7 to 10.9</v>
      </c>
      <c r="F30" s="110" t="str">
        <f t="shared" si="1"/>
        <v>26.7 to 29.9</v>
      </c>
      <c r="G30" s="281" t="str">
        <f t="shared" si="1"/>
        <v>12.4 to 14.9</v>
      </c>
      <c r="H30" s="110" t="str">
        <f t="shared" si="1"/>
        <v>27.3 to 30.5</v>
      </c>
      <c r="I30" s="281" t="str">
        <f t="shared" si="1"/>
        <v>1.1 to 1.9</v>
      </c>
      <c r="J30" s="106"/>
    </row>
    <row r="31" spans="1:10" ht="15.6" x14ac:dyDescent="0.3">
      <c r="A31" s="6" t="s">
        <v>288</v>
      </c>
      <c r="B31" s="110" t="str">
        <f t="shared" si="1"/>
        <v>3.8 to 5.3</v>
      </c>
      <c r="C31" s="281" t="str">
        <f t="shared" si="1"/>
        <v>1.6 to 2.6</v>
      </c>
      <c r="D31" s="110" t="str">
        <f t="shared" si="1"/>
        <v>5.3 to 7.0</v>
      </c>
      <c r="E31" s="281" t="str">
        <f t="shared" si="1"/>
        <v>5.3 to 7.0</v>
      </c>
      <c r="F31" s="110" t="str">
        <f t="shared" si="1"/>
        <v>12.8 to 15.3</v>
      </c>
      <c r="G31" s="281" t="str">
        <f t="shared" si="1"/>
        <v>7.7 to 9.7</v>
      </c>
      <c r="H31" s="110" t="str">
        <f t="shared" si="1"/>
        <v>53.2 to 56.7</v>
      </c>
      <c r="I31" s="281" t="str">
        <f t="shared" si="1"/>
        <v>2.8 to 4.1</v>
      </c>
      <c r="J31" s="106"/>
    </row>
    <row r="32" spans="1:10" ht="15.6" x14ac:dyDescent="0.3">
      <c r="A32" s="6" t="s">
        <v>289</v>
      </c>
      <c r="B32" s="110" t="str">
        <f t="shared" si="1"/>
        <v>7.7 to 9.7</v>
      </c>
      <c r="C32" s="281" t="str">
        <f t="shared" si="1"/>
        <v>3.6 to 5.1</v>
      </c>
      <c r="D32" s="110" t="str">
        <f t="shared" si="1"/>
        <v>10.9 to 13.2</v>
      </c>
      <c r="E32" s="281" t="str">
        <f t="shared" si="1"/>
        <v>9.5 to 11.7</v>
      </c>
      <c r="F32" s="110" t="str">
        <f t="shared" si="1"/>
        <v>20.7 to 23.6</v>
      </c>
      <c r="G32" s="281" t="str">
        <f t="shared" si="1"/>
        <v>12.1 to 14.5</v>
      </c>
      <c r="H32" s="110" t="str">
        <f t="shared" si="1"/>
        <v>25.5 to 28.7</v>
      </c>
      <c r="I32" s="281" t="str">
        <f t="shared" si="1"/>
        <v>1.3 to 2.2</v>
      </c>
      <c r="J32" s="106"/>
    </row>
    <row r="33" spans="1:10" ht="15.6" x14ac:dyDescent="0.3">
      <c r="A33" s="6" t="s">
        <v>264</v>
      </c>
      <c r="B33" s="110" t="str">
        <f t="shared" si="1"/>
        <v>21.4 to 24.4</v>
      </c>
      <c r="C33" s="281" t="str">
        <f t="shared" si="1"/>
        <v>8.0 to 10.0</v>
      </c>
      <c r="D33" s="110" t="str">
        <f t="shared" si="1"/>
        <v>21.6 to 24.6</v>
      </c>
      <c r="E33" s="281" t="str">
        <f t="shared" si="1"/>
        <v>13.9 to 16.5</v>
      </c>
      <c r="F33" s="110" t="str">
        <f t="shared" si="1"/>
        <v>16.1 to 18.9</v>
      </c>
      <c r="G33" s="281" t="str">
        <f t="shared" si="1"/>
        <v>5.1 to 6.8</v>
      </c>
      <c r="H33" s="110" t="str">
        <f t="shared" si="1"/>
        <v>4.5 to 6.0</v>
      </c>
      <c r="I33" s="281" t="str">
        <f t="shared" si="1"/>
        <v>0.7 to 1.5</v>
      </c>
      <c r="J33" s="106"/>
    </row>
    <row r="34" spans="1:10" ht="15.6" x14ac:dyDescent="0.3">
      <c r="A34" s="6" t="s">
        <v>290</v>
      </c>
      <c r="B34" s="110" t="str">
        <f t="shared" si="1"/>
        <v>23.1 to 26.2</v>
      </c>
      <c r="C34" s="281" t="str">
        <f t="shared" si="1"/>
        <v>9.2 to 11.4</v>
      </c>
      <c r="D34" s="110" t="str">
        <f t="shared" si="1"/>
        <v>18.0 to 20.9</v>
      </c>
      <c r="E34" s="281" t="str">
        <f t="shared" si="1"/>
        <v>10.1 to 12.4</v>
      </c>
      <c r="F34" s="110" t="str">
        <f t="shared" si="1"/>
        <v>13.5 to 16.1</v>
      </c>
      <c r="G34" s="281" t="str">
        <f t="shared" si="1"/>
        <v>5.5 to 7.3</v>
      </c>
      <c r="H34" s="110" t="str">
        <f t="shared" si="1"/>
        <v>7.0 to 8.9</v>
      </c>
      <c r="I34" s="281" t="str">
        <f t="shared" si="1"/>
        <v>4.4 to 6.0</v>
      </c>
      <c r="J34" s="106"/>
    </row>
    <row r="35" spans="1:10" ht="15.6" x14ac:dyDescent="0.3">
      <c r="A35" s="6" t="s">
        <v>291</v>
      </c>
      <c r="B35" s="110" t="str">
        <f t="shared" si="1"/>
        <v>42.0 to 45.6</v>
      </c>
      <c r="C35" s="281" t="str">
        <f t="shared" si="1"/>
        <v>9.5 to 11.7</v>
      </c>
      <c r="D35" s="110" t="str">
        <f t="shared" si="1"/>
        <v>17.7 to 20.5</v>
      </c>
      <c r="E35" s="281" t="str">
        <f t="shared" si="1"/>
        <v>7.5 to 9.5</v>
      </c>
      <c r="F35" s="110" t="str">
        <f t="shared" si="1"/>
        <v>6.9 to 8.8</v>
      </c>
      <c r="G35" s="281" t="str">
        <f t="shared" si="1"/>
        <v>2.4 to 3.6</v>
      </c>
      <c r="H35" s="110" t="str">
        <f t="shared" si="1"/>
        <v>3.1 to 4.5</v>
      </c>
      <c r="I35" s="281" t="str">
        <f t="shared" si="1"/>
        <v>2.7 to 3.9</v>
      </c>
      <c r="J35" s="106"/>
    </row>
    <row r="36" spans="1:10" ht="15.6" x14ac:dyDescent="0.3">
      <c r="A36" s="6" t="s">
        <v>292</v>
      </c>
      <c r="B36" s="110" t="str">
        <f t="shared" si="1"/>
        <v>25.5 to 28.7</v>
      </c>
      <c r="C36" s="281" t="str">
        <f t="shared" si="1"/>
        <v>9.3 to 11.5</v>
      </c>
      <c r="D36" s="110" t="str">
        <f t="shared" si="1"/>
        <v>19.4 to 22.3</v>
      </c>
      <c r="E36" s="281" t="str">
        <f t="shared" si="1"/>
        <v>11.1 to 13.4</v>
      </c>
      <c r="F36" s="110" t="str">
        <f t="shared" si="1"/>
        <v>14.4 to 17.0</v>
      </c>
      <c r="G36" s="281" t="str">
        <f t="shared" si="1"/>
        <v>4.4 to 6.0</v>
      </c>
      <c r="H36" s="110" t="str">
        <f t="shared" si="1"/>
        <v>5.4 to 7.1</v>
      </c>
      <c r="I36" s="281" t="str">
        <f t="shared" si="1"/>
        <v>1.7 to 2.7</v>
      </c>
      <c r="J36" s="106"/>
    </row>
    <row r="37" spans="1:10" ht="15.6" x14ac:dyDescent="0.3">
      <c r="A37" s="6" t="s">
        <v>293</v>
      </c>
      <c r="B37" s="110" t="str">
        <f t="shared" si="1"/>
        <v>40.9 to 44.5</v>
      </c>
      <c r="C37" s="281" t="str">
        <f t="shared" si="1"/>
        <v>8.5 to 10.6</v>
      </c>
      <c r="D37" s="110" t="str">
        <f t="shared" si="1"/>
        <v>16.7 to 19.5</v>
      </c>
      <c r="E37" s="281" t="str">
        <f t="shared" si="1"/>
        <v>7.6 to 9.6</v>
      </c>
      <c r="F37" s="110" t="str">
        <f t="shared" si="1"/>
        <v>7.1 to 9.1</v>
      </c>
      <c r="G37" s="281" t="str">
        <f t="shared" si="1"/>
        <v>3.2 to 4.6</v>
      </c>
      <c r="H37" s="110" t="str">
        <f t="shared" si="1"/>
        <v>3.2 to 4.6</v>
      </c>
      <c r="I37" s="281" t="str">
        <f t="shared" si="1"/>
        <v>4.4 to 6.0</v>
      </c>
      <c r="J37" s="106"/>
    </row>
    <row r="38" spans="1:10" ht="15.6" x14ac:dyDescent="0.3">
      <c r="A38" s="10" t="s">
        <v>294</v>
      </c>
      <c r="B38" s="282" t="str">
        <f t="shared" si="1"/>
        <v>32.9 to 36.3</v>
      </c>
      <c r="C38" s="283" t="str">
        <f t="shared" si="1"/>
        <v>7.3 to 9.3</v>
      </c>
      <c r="D38" s="282" t="str">
        <f t="shared" si="1"/>
        <v>13.2 to 15.7</v>
      </c>
      <c r="E38" s="283" t="str">
        <f t="shared" si="1"/>
        <v>8.9 to 11.1</v>
      </c>
      <c r="F38" s="282" t="str">
        <f t="shared" si="1"/>
        <v>10.9 to 13.2</v>
      </c>
      <c r="G38" s="283" t="str">
        <f t="shared" si="1"/>
        <v>4.5 to 6.1</v>
      </c>
      <c r="H38" s="282" t="str">
        <f t="shared" si="1"/>
        <v>8.4 to 10.5</v>
      </c>
      <c r="I38" s="283" t="str">
        <f t="shared" si="1"/>
        <v>5.0 to 6.7</v>
      </c>
      <c r="J38" s="107"/>
    </row>
    <row r="39" spans="1:10" ht="15.6" x14ac:dyDescent="0.3">
      <c r="A39" s="135" t="s">
        <v>26</v>
      </c>
    </row>
    <row r="40" spans="1:10" ht="15.6" x14ac:dyDescent="0.3">
      <c r="A40" s="135" t="s">
        <v>25</v>
      </c>
    </row>
  </sheetData>
  <hyperlinks>
    <hyperlink ref="J1" location="Contents!A1" display="Back to Contents" xr:uid="{91F92ADF-1B0F-40C3-8596-5D9C7E12D9D3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CC09-CC91-4FA1-A8EC-6388EBFB3F9A}">
  <sheetPr>
    <tabColor theme="1" tint="0.499984740745262"/>
  </sheetPr>
  <dimension ref="A1:H35"/>
  <sheetViews>
    <sheetView workbookViewId="0"/>
  </sheetViews>
  <sheetFormatPr defaultRowHeight="14.4" x14ac:dyDescent="0.3"/>
  <cols>
    <col min="1" max="1" width="61.88671875" bestFit="1" customWidth="1"/>
    <col min="2" max="7" width="15" customWidth="1"/>
    <col min="8" max="8" width="23.44140625" customWidth="1"/>
    <col min="9" max="9" width="17.33203125" customWidth="1"/>
  </cols>
  <sheetData>
    <row r="1" spans="1:8" ht="21" x14ac:dyDescent="0.4">
      <c r="A1" s="115" t="s">
        <v>296</v>
      </c>
      <c r="H1" s="199" t="s">
        <v>418</v>
      </c>
    </row>
    <row r="2" spans="1:8" x14ac:dyDescent="0.3">
      <c r="A2" s="249" t="s">
        <v>602</v>
      </c>
    </row>
    <row r="3" spans="1:8" ht="15.6" x14ac:dyDescent="0.3">
      <c r="A3" s="33" t="s">
        <v>225</v>
      </c>
      <c r="B3" s="97" t="s">
        <v>296</v>
      </c>
    </row>
    <row r="4" spans="1:8" ht="15.6" x14ac:dyDescent="0.3">
      <c r="A4" s="137"/>
      <c r="C4" s="138" t="s">
        <v>310</v>
      </c>
    </row>
    <row r="5" spans="1:8" ht="15.6" x14ac:dyDescent="0.3">
      <c r="A5" s="137"/>
      <c r="C5" s="138" t="s">
        <v>311</v>
      </c>
    </row>
    <row r="6" spans="1:8" ht="15.6" x14ac:dyDescent="0.3">
      <c r="A6" s="137"/>
      <c r="C6" s="138" t="s">
        <v>312</v>
      </c>
    </row>
    <row r="7" spans="1:8" ht="15.6" x14ac:dyDescent="0.3">
      <c r="A7" s="137"/>
      <c r="C7" s="138" t="s">
        <v>313</v>
      </c>
    </row>
    <row r="8" spans="1:8" ht="15.6" x14ac:dyDescent="0.3">
      <c r="A8" s="137"/>
      <c r="C8" s="138" t="s">
        <v>314</v>
      </c>
    </row>
    <row r="9" spans="1:8" ht="15.6" x14ac:dyDescent="0.3">
      <c r="A9" s="137"/>
      <c r="C9" s="138" t="s">
        <v>317</v>
      </c>
    </row>
    <row r="10" spans="1:8" ht="15.6" x14ac:dyDescent="0.3">
      <c r="A10" s="137"/>
      <c r="C10" s="138" t="s">
        <v>315</v>
      </c>
    </row>
    <row r="11" spans="1:8" ht="15.6" x14ac:dyDescent="0.3">
      <c r="A11" s="137"/>
      <c r="C11" s="138" t="s">
        <v>316</v>
      </c>
    </row>
    <row r="13" spans="1:8" ht="18" x14ac:dyDescent="0.35">
      <c r="A13" s="32" t="s">
        <v>296</v>
      </c>
    </row>
    <row r="14" spans="1:8" ht="31.2" x14ac:dyDescent="0.3">
      <c r="A14" s="290" t="s">
        <v>1</v>
      </c>
      <c r="B14" s="285" t="s">
        <v>306</v>
      </c>
      <c r="C14" s="286" t="s">
        <v>307</v>
      </c>
      <c r="D14" s="285" t="s">
        <v>308</v>
      </c>
      <c r="E14" s="286" t="s">
        <v>309</v>
      </c>
      <c r="F14" s="285" t="s">
        <v>305</v>
      </c>
      <c r="G14" s="287" t="s">
        <v>623</v>
      </c>
    </row>
    <row r="15" spans="1:8" ht="15.6" x14ac:dyDescent="0.3">
      <c r="A15" s="6" t="s">
        <v>297</v>
      </c>
      <c r="B15" s="275">
        <v>0.31128990400776591</v>
      </c>
      <c r="C15" s="276">
        <v>0.26419015352678388</v>
      </c>
      <c r="D15" s="275">
        <v>0.2652833542078526</v>
      </c>
      <c r="E15" s="276">
        <v>8.1764113553894208E-2</v>
      </c>
      <c r="F15" s="275">
        <v>7.7472474703705066E-2</v>
      </c>
      <c r="G15" s="277">
        <v>2972.8358238493865</v>
      </c>
    </row>
    <row r="16" spans="1:8" ht="15.6" x14ac:dyDescent="0.3">
      <c r="A16" s="6" t="s">
        <v>298</v>
      </c>
      <c r="B16" s="275">
        <v>0.32095078696877638</v>
      </c>
      <c r="C16" s="276">
        <v>0.27667287479149677</v>
      </c>
      <c r="D16" s="275">
        <v>0.22997757437154548</v>
      </c>
      <c r="E16" s="276">
        <v>0.10544764271337664</v>
      </c>
      <c r="F16" s="275">
        <v>6.6951121154806267E-2</v>
      </c>
      <c r="G16" s="277">
        <v>2969.2058160282299</v>
      </c>
    </row>
    <row r="17" spans="1:7" ht="15.6" x14ac:dyDescent="0.3">
      <c r="A17" s="6" t="s">
        <v>299</v>
      </c>
      <c r="B17" s="275">
        <v>0.46929762744669612</v>
      </c>
      <c r="C17" s="276">
        <v>0.28163825639582984</v>
      </c>
      <c r="D17" s="275">
        <v>0.14992094452611179</v>
      </c>
      <c r="E17" s="276">
        <v>3.9465208086470117E-2</v>
      </c>
      <c r="F17" s="275">
        <v>5.9677963544897496E-2</v>
      </c>
      <c r="G17" s="277">
        <v>2970.2744614258113</v>
      </c>
    </row>
    <row r="18" spans="1:7" ht="15.6" x14ac:dyDescent="0.3">
      <c r="A18" s="6" t="s">
        <v>300</v>
      </c>
      <c r="B18" s="275">
        <v>0.59730464684157947</v>
      </c>
      <c r="C18" s="276">
        <v>0.22427172164459974</v>
      </c>
      <c r="D18" s="275">
        <v>8.7787678437978287E-2</v>
      </c>
      <c r="E18" s="276">
        <v>3.3722583333717755E-2</v>
      </c>
      <c r="F18" s="275">
        <v>5.6913369742133527E-2</v>
      </c>
      <c r="G18" s="277">
        <v>2967.6388677314426</v>
      </c>
    </row>
    <row r="19" spans="1:7" ht="15.6" x14ac:dyDescent="0.3">
      <c r="A19" s="6" t="s">
        <v>301</v>
      </c>
      <c r="B19" s="275">
        <v>0.3758273504738221</v>
      </c>
      <c r="C19" s="276">
        <v>0.26183337098022536</v>
      </c>
      <c r="D19" s="275">
        <v>0.22043264241895164</v>
      </c>
      <c r="E19" s="276">
        <v>9.0607262740412739E-2</v>
      </c>
      <c r="F19" s="275">
        <v>5.1299373386591032E-2</v>
      </c>
      <c r="G19" s="277">
        <v>2970.8623442298954</v>
      </c>
    </row>
    <row r="20" spans="1:7" ht="15.6" x14ac:dyDescent="0.3">
      <c r="A20" s="6" t="s">
        <v>302</v>
      </c>
      <c r="B20" s="275">
        <v>0.44765466567063583</v>
      </c>
      <c r="C20" s="276">
        <v>0.26569006251401561</v>
      </c>
      <c r="D20" s="275">
        <v>0.16850970224680584</v>
      </c>
      <c r="E20" s="276">
        <v>5.5043355907599907E-2</v>
      </c>
      <c r="F20" s="275">
        <v>6.3102213660947704E-2</v>
      </c>
      <c r="G20" s="277">
        <v>2967.5939801984023</v>
      </c>
    </row>
    <row r="21" spans="1:7" ht="15.6" x14ac:dyDescent="0.3">
      <c r="A21" s="6" t="s">
        <v>303</v>
      </c>
      <c r="B21" s="275">
        <v>0.40934493084114992</v>
      </c>
      <c r="C21" s="276">
        <v>0.22686896649285379</v>
      </c>
      <c r="D21" s="275">
        <v>0.18441033384383887</v>
      </c>
      <c r="E21" s="276">
        <v>0.11630816514191732</v>
      </c>
      <c r="F21" s="275">
        <v>6.3067603680242376E-2</v>
      </c>
      <c r="G21" s="277">
        <v>2969.5911530666108</v>
      </c>
    </row>
    <row r="22" spans="1:7" ht="15.6" x14ac:dyDescent="0.3">
      <c r="A22" s="6" t="s">
        <v>304</v>
      </c>
      <c r="B22" s="275">
        <v>0.57417357849630746</v>
      </c>
      <c r="C22" s="276">
        <v>0.2088677215239908</v>
      </c>
      <c r="D22" s="275">
        <v>0.1106271873177235</v>
      </c>
      <c r="E22" s="276">
        <v>4.8183053542636876E-2</v>
      </c>
      <c r="F22" s="275">
        <v>5.8148459119349051E-2</v>
      </c>
      <c r="G22" s="277">
        <v>2969.3486363094053</v>
      </c>
    </row>
    <row r="23" spans="1:7" ht="15.6" x14ac:dyDescent="0.3">
      <c r="A23" s="291"/>
      <c r="B23" s="278" t="s">
        <v>17</v>
      </c>
      <c r="C23" s="279"/>
      <c r="D23" s="280"/>
      <c r="E23" s="279"/>
      <c r="F23" s="280"/>
      <c r="G23" s="292"/>
    </row>
    <row r="24" spans="1:7" ht="15.6" x14ac:dyDescent="0.3">
      <c r="A24" s="6" t="s">
        <v>297</v>
      </c>
      <c r="B24" s="110" t="str">
        <f>CONCATENATE(TEXT((B15*100)-(SQRT((((B15*100)*(100-(B15*100)))/$G15))*1.96),"0.0")," to ",TEXT((B15*100)+(SQRT((((B15*100)*(100-(B15*100)))/$G15))*1.96),"0.0"))</f>
        <v>29.5 to 32.8</v>
      </c>
      <c r="C24" s="110" t="str">
        <f t="shared" ref="C24:F24" si="0">CONCATENATE(TEXT((C15*100)-(SQRT((((C15*100)*(100-(C15*100)))/$G15))*1.96),"0.0")," to ",TEXT((C15*100)+(SQRT((((C15*100)*(100-(C15*100)))/$G15))*1.96),"0.0"))</f>
        <v>24.8 to 28.0</v>
      </c>
      <c r="D24" s="110" t="str">
        <f t="shared" si="0"/>
        <v>24.9 to 28.1</v>
      </c>
      <c r="E24" s="110" t="str">
        <f t="shared" si="0"/>
        <v>7.2 to 9.2</v>
      </c>
      <c r="F24" s="110" t="str">
        <f t="shared" si="0"/>
        <v>6.8 to 8.7</v>
      </c>
      <c r="G24" s="288"/>
    </row>
    <row r="25" spans="1:7" ht="15.6" x14ac:dyDescent="0.3">
      <c r="A25" s="6" t="s">
        <v>298</v>
      </c>
      <c r="B25" s="110" t="str">
        <f t="shared" ref="B25:F31" si="1">CONCATENATE(TEXT((B16*100)-(SQRT((((B16*100)*(100-(B16*100)))/$G16))*1.96),"0.0")," to ",TEXT((B16*100)+(SQRT((((B16*100)*(100-(B16*100)))/$G16))*1.96),"0.0"))</f>
        <v>30.4 to 33.8</v>
      </c>
      <c r="C25" s="110" t="str">
        <f t="shared" si="1"/>
        <v>26.1 to 29.3</v>
      </c>
      <c r="D25" s="110" t="str">
        <f t="shared" si="1"/>
        <v>21.5 to 24.5</v>
      </c>
      <c r="E25" s="110" t="str">
        <f t="shared" si="1"/>
        <v>9.4 to 11.6</v>
      </c>
      <c r="F25" s="110" t="str">
        <f t="shared" si="1"/>
        <v>5.8 to 7.6</v>
      </c>
      <c r="G25" s="288"/>
    </row>
    <row r="26" spans="1:7" ht="15.6" x14ac:dyDescent="0.3">
      <c r="A26" s="6" t="s">
        <v>299</v>
      </c>
      <c r="B26" s="110" t="str">
        <f t="shared" si="1"/>
        <v>45.1 to 48.7</v>
      </c>
      <c r="C26" s="110" t="str">
        <f t="shared" si="1"/>
        <v>26.5 to 29.8</v>
      </c>
      <c r="D26" s="110" t="str">
        <f t="shared" si="1"/>
        <v>13.7 to 16.3</v>
      </c>
      <c r="E26" s="110" t="str">
        <f t="shared" si="1"/>
        <v>3.2 to 4.6</v>
      </c>
      <c r="F26" s="110" t="str">
        <f t="shared" si="1"/>
        <v>5.1 to 6.8</v>
      </c>
      <c r="G26" s="288"/>
    </row>
    <row r="27" spans="1:7" ht="15.6" x14ac:dyDescent="0.3">
      <c r="A27" s="6" t="s">
        <v>300</v>
      </c>
      <c r="B27" s="110" t="str">
        <f t="shared" si="1"/>
        <v>58.0 to 61.5</v>
      </c>
      <c r="C27" s="110" t="str">
        <f t="shared" si="1"/>
        <v>20.9 to 23.9</v>
      </c>
      <c r="D27" s="110" t="str">
        <f t="shared" si="1"/>
        <v>7.8 to 9.8</v>
      </c>
      <c r="E27" s="110" t="str">
        <f t="shared" si="1"/>
        <v>2.7 to 4.0</v>
      </c>
      <c r="F27" s="110" t="str">
        <f t="shared" si="1"/>
        <v>4.9 to 6.5</v>
      </c>
      <c r="G27" s="288"/>
    </row>
    <row r="28" spans="1:7" ht="15.6" x14ac:dyDescent="0.3">
      <c r="A28" s="6" t="s">
        <v>301</v>
      </c>
      <c r="B28" s="110" t="str">
        <f t="shared" si="1"/>
        <v>35.8 to 39.3</v>
      </c>
      <c r="C28" s="110" t="str">
        <f t="shared" si="1"/>
        <v>24.6 to 27.8</v>
      </c>
      <c r="D28" s="110" t="str">
        <f t="shared" si="1"/>
        <v>20.6 to 23.5</v>
      </c>
      <c r="E28" s="110" t="str">
        <f t="shared" si="1"/>
        <v>8.0 to 10.1</v>
      </c>
      <c r="F28" s="110" t="str">
        <f t="shared" si="1"/>
        <v>4.3 to 5.9</v>
      </c>
      <c r="G28" s="288"/>
    </row>
    <row r="29" spans="1:7" ht="15.6" x14ac:dyDescent="0.3">
      <c r="A29" s="6" t="s">
        <v>302</v>
      </c>
      <c r="B29" s="110" t="str">
        <f t="shared" si="1"/>
        <v>43.0 to 46.6</v>
      </c>
      <c r="C29" s="110" t="str">
        <f t="shared" si="1"/>
        <v>25.0 to 28.2</v>
      </c>
      <c r="D29" s="110" t="str">
        <f t="shared" si="1"/>
        <v>15.5 to 18.2</v>
      </c>
      <c r="E29" s="110" t="str">
        <f t="shared" si="1"/>
        <v>4.7 to 6.3</v>
      </c>
      <c r="F29" s="110" t="str">
        <f t="shared" si="1"/>
        <v>5.4 to 7.2</v>
      </c>
      <c r="G29" s="288"/>
    </row>
    <row r="30" spans="1:7" ht="15.6" x14ac:dyDescent="0.3">
      <c r="A30" s="6" t="s">
        <v>303</v>
      </c>
      <c r="B30" s="110" t="str">
        <f t="shared" si="1"/>
        <v>39.2 to 42.7</v>
      </c>
      <c r="C30" s="110" t="str">
        <f t="shared" si="1"/>
        <v>21.2 to 24.2</v>
      </c>
      <c r="D30" s="110" t="str">
        <f t="shared" si="1"/>
        <v>17.0 to 19.8</v>
      </c>
      <c r="E30" s="110" t="str">
        <f t="shared" si="1"/>
        <v>10.5 to 12.8</v>
      </c>
      <c r="F30" s="110" t="str">
        <f t="shared" si="1"/>
        <v>5.4 to 7.2</v>
      </c>
      <c r="G30" s="288"/>
    </row>
    <row r="31" spans="1:7" ht="15.6" x14ac:dyDescent="0.3">
      <c r="A31" s="10" t="s">
        <v>304</v>
      </c>
      <c r="B31" s="282" t="str">
        <f t="shared" si="1"/>
        <v>55.6 to 59.2</v>
      </c>
      <c r="C31" s="282" t="str">
        <f t="shared" si="1"/>
        <v>19.4 to 22.3</v>
      </c>
      <c r="D31" s="282" t="str">
        <f t="shared" si="1"/>
        <v>9.9 to 12.2</v>
      </c>
      <c r="E31" s="282" t="str">
        <f t="shared" si="1"/>
        <v>4.0 to 5.6</v>
      </c>
      <c r="F31" s="282" t="str">
        <f t="shared" si="1"/>
        <v>5.0 to 6.7</v>
      </c>
      <c r="G31" s="289"/>
    </row>
    <row r="32" spans="1:7" ht="15.6" x14ac:dyDescent="0.3">
      <c r="A32" s="135" t="s">
        <v>26</v>
      </c>
    </row>
    <row r="33" spans="1:1" ht="15.6" x14ac:dyDescent="0.3">
      <c r="A33" s="135" t="s">
        <v>25</v>
      </c>
    </row>
    <row r="34" spans="1:1" ht="15.6" x14ac:dyDescent="0.3">
      <c r="A34" s="135" t="s">
        <v>601</v>
      </c>
    </row>
    <row r="35" spans="1:1" ht="15.6" x14ac:dyDescent="0.3">
      <c r="A35" s="135" t="s">
        <v>624</v>
      </c>
    </row>
  </sheetData>
  <hyperlinks>
    <hyperlink ref="H1" location="Contents!A1" display="Back to Contents" xr:uid="{7F8CF802-284F-4F0A-AD96-E94D4CEA5609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AA4B-902C-4BEE-BAB1-F6249890D385}">
  <sheetPr>
    <tabColor theme="1" tint="0.499984740745262"/>
  </sheetPr>
  <dimension ref="A1:M42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3" max="3" width="10.88671875" customWidth="1"/>
    <col min="4" max="4" width="6.5546875" bestFit="1" customWidth="1"/>
    <col min="5" max="5" width="17.33203125" customWidth="1"/>
    <col min="6" max="6" width="10.5546875" customWidth="1"/>
    <col min="7" max="7" width="10.109375" customWidth="1"/>
  </cols>
  <sheetData>
    <row r="1" spans="1:13" ht="21" x14ac:dyDescent="0.4">
      <c r="A1" s="153" t="s">
        <v>408</v>
      </c>
      <c r="B1" s="154"/>
      <c r="C1" s="154"/>
      <c r="D1" s="154"/>
      <c r="E1" s="154"/>
      <c r="F1" s="154"/>
      <c r="G1" s="154"/>
      <c r="H1" s="154"/>
      <c r="J1" s="152"/>
      <c r="M1" s="199" t="s">
        <v>418</v>
      </c>
    </row>
    <row r="2" spans="1:13" ht="15.6" x14ac:dyDescent="0.3">
      <c r="A2" s="249" t="s">
        <v>602</v>
      </c>
      <c r="B2" s="154"/>
      <c r="C2" s="154"/>
      <c r="D2" s="154"/>
      <c r="E2" s="154"/>
      <c r="F2" s="154"/>
      <c r="G2" s="154"/>
      <c r="H2" s="154"/>
      <c r="I2" s="154"/>
      <c r="M2" s="151"/>
    </row>
    <row r="3" spans="1:13" ht="15.6" x14ac:dyDescent="0.3">
      <c r="A3" s="154" t="s">
        <v>411</v>
      </c>
      <c r="B3" s="154"/>
      <c r="C3" s="154"/>
      <c r="D3" s="154"/>
      <c r="E3" s="154"/>
      <c r="F3" s="154"/>
      <c r="G3" s="154"/>
      <c r="H3" s="154"/>
      <c r="I3" s="154"/>
      <c r="M3" s="151"/>
    </row>
    <row r="4" spans="1:13" ht="15.6" x14ac:dyDescent="0.3">
      <c r="A4" s="154" t="s">
        <v>410</v>
      </c>
      <c r="B4" s="154"/>
      <c r="C4" s="154"/>
      <c r="D4" s="154"/>
      <c r="E4" s="154"/>
      <c r="F4" s="154"/>
      <c r="G4" s="154"/>
      <c r="H4" s="154"/>
      <c r="I4" s="154"/>
      <c r="M4" s="151"/>
    </row>
    <row r="5" spans="1:13" ht="15.6" x14ac:dyDescent="0.3">
      <c r="A5" s="154"/>
      <c r="B5" s="154"/>
      <c r="C5" s="154"/>
      <c r="D5" s="154"/>
      <c r="E5" s="154"/>
      <c r="F5" s="154"/>
      <c r="G5" s="154"/>
      <c r="H5" s="154"/>
      <c r="I5" s="154"/>
      <c r="M5" s="151"/>
    </row>
    <row r="6" spans="1:13" ht="15.6" x14ac:dyDescent="0.3">
      <c r="A6" s="154" t="s">
        <v>409</v>
      </c>
      <c r="B6" s="154"/>
      <c r="C6" s="154"/>
      <c r="D6" s="154"/>
      <c r="E6" s="154"/>
      <c r="F6" s="154"/>
      <c r="G6" s="154"/>
      <c r="H6" s="154"/>
      <c r="I6" s="154"/>
      <c r="M6" s="151"/>
    </row>
    <row r="7" spans="1:13" ht="15.6" x14ac:dyDescent="0.3">
      <c r="A7" s="154" t="s">
        <v>596</v>
      </c>
      <c r="B7" s="154"/>
      <c r="C7" s="154"/>
      <c r="D7" s="154"/>
      <c r="E7" s="154"/>
      <c r="F7" s="154"/>
      <c r="G7" s="154"/>
      <c r="H7" s="154"/>
      <c r="I7" s="154"/>
      <c r="M7" s="151"/>
    </row>
    <row r="8" spans="1:13" ht="15.6" x14ac:dyDescent="0.3">
      <c r="A8" s="154" t="s">
        <v>597</v>
      </c>
      <c r="B8" s="154"/>
      <c r="C8" s="154"/>
      <c r="D8" s="154"/>
      <c r="E8" s="154"/>
      <c r="F8" s="154"/>
      <c r="G8" s="154"/>
      <c r="H8" s="154"/>
      <c r="I8" s="154"/>
      <c r="M8" s="151"/>
    </row>
    <row r="9" spans="1:13" ht="15.6" x14ac:dyDescent="0.3">
      <c r="A9" s="154"/>
      <c r="B9" s="154"/>
      <c r="C9" s="154"/>
      <c r="D9" s="154"/>
      <c r="E9" s="154"/>
      <c r="F9" s="154"/>
      <c r="G9" s="154"/>
      <c r="H9" s="154"/>
      <c r="I9" s="154"/>
      <c r="M9" s="151"/>
    </row>
    <row r="10" spans="1:13" ht="15.6" x14ac:dyDescent="0.3">
      <c r="A10" s="155" t="s">
        <v>391</v>
      </c>
      <c r="B10" s="154" t="s">
        <v>392</v>
      </c>
      <c r="C10" s="154"/>
      <c r="D10" s="154"/>
      <c r="E10" s="154"/>
      <c r="F10" s="154"/>
      <c r="G10" s="155" t="s">
        <v>393</v>
      </c>
      <c r="H10" s="154" t="s">
        <v>394</v>
      </c>
      <c r="I10" s="154"/>
    </row>
    <row r="11" spans="1:13" ht="15.6" x14ac:dyDescent="0.3">
      <c r="A11" s="154"/>
      <c r="B11" s="154" t="s">
        <v>395</v>
      </c>
      <c r="C11" s="154"/>
      <c r="D11" s="154"/>
      <c r="E11" s="154"/>
      <c r="F11" s="154"/>
      <c r="G11" s="154"/>
      <c r="H11" s="154" t="s">
        <v>396</v>
      </c>
      <c r="I11" s="154"/>
    </row>
    <row r="12" spans="1:13" ht="15.6" x14ac:dyDescent="0.3">
      <c r="A12" s="154"/>
      <c r="B12" s="154" t="s">
        <v>397</v>
      </c>
      <c r="C12" s="154"/>
      <c r="D12" s="154"/>
      <c r="E12" s="154"/>
      <c r="F12" s="154"/>
      <c r="G12" s="154"/>
      <c r="H12" s="154" t="s">
        <v>398</v>
      </c>
      <c r="I12" s="154"/>
    </row>
    <row r="13" spans="1:13" ht="15.6" x14ac:dyDescent="0.3">
      <c r="A13" s="154"/>
      <c r="B13" s="154" t="s">
        <v>401</v>
      </c>
      <c r="C13" s="154"/>
      <c r="D13" s="154"/>
      <c r="E13" s="154"/>
      <c r="F13" s="154"/>
      <c r="G13" s="154"/>
      <c r="H13" s="154" t="s">
        <v>399</v>
      </c>
      <c r="I13" s="154"/>
    </row>
    <row r="14" spans="1:13" ht="15.6" x14ac:dyDescent="0.3">
      <c r="A14" s="154"/>
      <c r="B14" s="154" t="s">
        <v>402</v>
      </c>
      <c r="C14" s="154"/>
      <c r="D14" s="154"/>
      <c r="E14" s="154"/>
      <c r="F14" s="154"/>
      <c r="G14" s="154"/>
      <c r="H14" s="154" t="s">
        <v>400</v>
      </c>
      <c r="I14" s="154"/>
    </row>
    <row r="15" spans="1:13" ht="15.6" x14ac:dyDescent="0.3">
      <c r="A15" s="154"/>
      <c r="B15" s="154" t="s">
        <v>403</v>
      </c>
      <c r="C15" s="154"/>
      <c r="D15" s="154"/>
      <c r="E15" s="154"/>
      <c r="F15" s="154"/>
      <c r="G15" s="154"/>
      <c r="L15" s="151"/>
      <c r="M15" s="151"/>
    </row>
    <row r="16" spans="1:13" ht="15.6" x14ac:dyDescent="0.3">
      <c r="A16" s="154"/>
      <c r="B16" s="154" t="s">
        <v>404</v>
      </c>
      <c r="C16" s="154"/>
      <c r="D16" s="154"/>
      <c r="E16" s="154"/>
      <c r="F16" s="154"/>
      <c r="G16" s="154"/>
      <c r="L16" s="151"/>
      <c r="M16" s="151"/>
    </row>
    <row r="17" spans="1:13" ht="15.6" x14ac:dyDescent="0.3">
      <c r="A17" s="154"/>
      <c r="B17" s="154"/>
      <c r="C17" s="154"/>
      <c r="D17" s="154"/>
      <c r="E17" s="154"/>
      <c r="F17" s="154"/>
      <c r="G17" s="154"/>
      <c r="L17" s="151"/>
      <c r="M17" s="151"/>
    </row>
    <row r="18" spans="1:13" ht="18" x14ac:dyDescent="0.35">
      <c r="A18" s="32" t="s">
        <v>415</v>
      </c>
    </row>
    <row r="19" spans="1:13" ht="47.4" thickBot="1" x14ac:dyDescent="0.35">
      <c r="A19" s="67"/>
      <c r="B19" s="156"/>
      <c r="C19" s="24" t="s">
        <v>603</v>
      </c>
      <c r="D19" s="157" t="s">
        <v>405</v>
      </c>
      <c r="E19" s="24" t="s">
        <v>17</v>
      </c>
      <c r="F19" s="157" t="s">
        <v>406</v>
      </c>
      <c r="G19" s="24" t="s">
        <v>407</v>
      </c>
    </row>
    <row r="20" spans="1:13" ht="16.2" thickBot="1" x14ac:dyDescent="0.35">
      <c r="A20" s="72" t="s">
        <v>1</v>
      </c>
      <c r="B20" s="158" t="s">
        <v>1</v>
      </c>
      <c r="C20" s="159">
        <v>2983.8843966086456</v>
      </c>
      <c r="D20" s="160">
        <v>22.28883734369823</v>
      </c>
      <c r="E20" s="161" t="s">
        <v>449</v>
      </c>
      <c r="F20" s="162">
        <v>3.8953290596299524</v>
      </c>
      <c r="G20" s="163">
        <v>7.1309064890250615E-2</v>
      </c>
      <c r="I20" s="224"/>
    </row>
    <row r="21" spans="1:13" ht="15.6" x14ac:dyDescent="0.3">
      <c r="A21" s="61" t="s">
        <v>18</v>
      </c>
      <c r="B21" s="7" t="s">
        <v>2</v>
      </c>
      <c r="C21" s="28">
        <v>1512.4317448825036</v>
      </c>
      <c r="D21" s="165">
        <v>22.830986590609658</v>
      </c>
      <c r="E21" s="166" t="s">
        <v>450</v>
      </c>
      <c r="F21" s="167">
        <v>3.7691660710741317</v>
      </c>
      <c r="G21" s="168">
        <v>9.6932491888365793E-2</v>
      </c>
      <c r="I21" s="224"/>
    </row>
    <row r="22" spans="1:13" ht="15.6" x14ac:dyDescent="0.3">
      <c r="A22" s="61"/>
      <c r="B22" s="7" t="s">
        <v>3</v>
      </c>
      <c r="C22" s="31">
        <v>1471.4526517261359</v>
      </c>
      <c r="D22" s="169">
        <v>21.731589558299799</v>
      </c>
      <c r="E22" s="170" t="s">
        <v>451</v>
      </c>
      <c r="F22" s="171">
        <v>3.9452221623648702</v>
      </c>
      <c r="G22" s="172">
        <v>0.10286440723070921</v>
      </c>
      <c r="I22" s="224"/>
    </row>
    <row r="23" spans="1:13" ht="15.6" x14ac:dyDescent="0.3">
      <c r="A23" s="60" t="s">
        <v>19</v>
      </c>
      <c r="B23" s="4" t="s">
        <v>4</v>
      </c>
      <c r="C23" s="28">
        <v>574.25737897141732</v>
      </c>
      <c r="D23" s="165">
        <v>22.898009753341647</v>
      </c>
      <c r="E23" s="166" t="s">
        <v>413</v>
      </c>
      <c r="F23" s="167">
        <v>4.0659583451527093</v>
      </c>
      <c r="G23" s="168">
        <v>0.16970982236093077</v>
      </c>
      <c r="I23" s="224"/>
    </row>
    <row r="24" spans="1:13" ht="15.6" x14ac:dyDescent="0.3">
      <c r="A24" s="61"/>
      <c r="B24" s="7" t="s">
        <v>5</v>
      </c>
      <c r="C24" s="29">
        <v>587.22397692469099</v>
      </c>
      <c r="D24" s="174">
        <v>21.992420915126733</v>
      </c>
      <c r="E24" s="175" t="s">
        <v>452</v>
      </c>
      <c r="F24" s="176">
        <v>4.0399704852525531</v>
      </c>
      <c r="G24" s="177">
        <v>0.1667474271654264</v>
      </c>
      <c r="I24" s="224"/>
    </row>
    <row r="25" spans="1:13" ht="15.6" x14ac:dyDescent="0.3">
      <c r="A25" s="61"/>
      <c r="B25" s="7" t="s">
        <v>6</v>
      </c>
      <c r="C25" s="29">
        <v>606.76091707208548</v>
      </c>
      <c r="D25" s="174">
        <v>22.335896452382137</v>
      </c>
      <c r="E25" s="175" t="s">
        <v>453</v>
      </c>
      <c r="F25" s="176">
        <v>3.8066149257890656</v>
      </c>
      <c r="G25" s="177">
        <v>0.15450573366434225</v>
      </c>
      <c r="I25" s="224"/>
    </row>
    <row r="26" spans="1:13" ht="15.6" x14ac:dyDescent="0.3">
      <c r="A26" s="61"/>
      <c r="B26" s="7" t="s">
        <v>7</v>
      </c>
      <c r="C26" s="29">
        <v>615.6864713557128</v>
      </c>
      <c r="D26" s="174">
        <v>22.207755187985324</v>
      </c>
      <c r="E26" s="175" t="s">
        <v>454</v>
      </c>
      <c r="F26" s="176">
        <v>3.7581223828629464</v>
      </c>
      <c r="G26" s="177">
        <v>0.15141906588643722</v>
      </c>
      <c r="I26" s="224"/>
    </row>
    <row r="27" spans="1:13" ht="15.6" x14ac:dyDescent="0.3">
      <c r="A27" s="61"/>
      <c r="B27" s="7" t="s">
        <v>8</v>
      </c>
      <c r="C27" s="31">
        <v>599.95565228471776</v>
      </c>
      <c r="D27" s="169">
        <v>22.031499391626522</v>
      </c>
      <c r="E27" s="170" t="s">
        <v>452</v>
      </c>
      <c r="F27" s="171">
        <v>3.7553768031249932</v>
      </c>
      <c r="G27" s="172">
        <v>0.15331261599234255</v>
      </c>
      <c r="I27" s="224"/>
    </row>
    <row r="28" spans="1:13" ht="15.6" x14ac:dyDescent="0.3">
      <c r="A28" s="60" t="s">
        <v>20</v>
      </c>
      <c r="B28" s="4" t="s">
        <v>9</v>
      </c>
      <c r="C28" s="28">
        <v>499.808077316533</v>
      </c>
      <c r="D28" s="165">
        <v>21.93751138872042</v>
      </c>
      <c r="E28" s="166" t="s">
        <v>455</v>
      </c>
      <c r="F28" s="167">
        <v>3.8990803657145867</v>
      </c>
      <c r="G28" s="168">
        <v>0.17437217494945112</v>
      </c>
      <c r="I28" s="224"/>
    </row>
    <row r="29" spans="1:13" ht="15.6" x14ac:dyDescent="0.3">
      <c r="A29" s="61"/>
      <c r="B29" s="7" t="s">
        <v>10</v>
      </c>
      <c r="C29" s="29">
        <v>705.3302820219526</v>
      </c>
      <c r="D29" s="174">
        <v>22.185154754295631</v>
      </c>
      <c r="E29" s="175" t="s">
        <v>454</v>
      </c>
      <c r="F29" s="176">
        <v>3.9077673092072489</v>
      </c>
      <c r="G29" s="177">
        <v>0.14717503133377507</v>
      </c>
      <c r="I29" s="224"/>
    </row>
    <row r="30" spans="1:13" ht="15.6" x14ac:dyDescent="0.3">
      <c r="A30" s="61"/>
      <c r="B30" s="7" t="s">
        <v>11</v>
      </c>
      <c r="C30" s="29">
        <v>742.15188718669253</v>
      </c>
      <c r="D30" s="174">
        <v>22.525766328376061</v>
      </c>
      <c r="E30" s="175" t="s">
        <v>456</v>
      </c>
      <c r="F30" s="176">
        <v>3.9646525150310659</v>
      </c>
      <c r="G30" s="177">
        <v>0.14554697264647168</v>
      </c>
      <c r="I30" s="224"/>
    </row>
    <row r="31" spans="1:13" ht="15.6" x14ac:dyDescent="0.3">
      <c r="A31" s="61"/>
      <c r="B31" s="7" t="s">
        <v>12</v>
      </c>
      <c r="C31" s="29">
        <v>673.90051634931876</v>
      </c>
      <c r="D31" s="174">
        <v>22.323186966956232</v>
      </c>
      <c r="E31" s="175" t="s">
        <v>453</v>
      </c>
      <c r="F31" s="176">
        <v>3.6992505056196587</v>
      </c>
      <c r="G31" s="177">
        <v>0.14248980547284903</v>
      </c>
      <c r="I31" s="224"/>
    </row>
    <row r="32" spans="1:13" ht="15.6" x14ac:dyDescent="0.3">
      <c r="A32" s="63"/>
      <c r="B32" s="11" t="s">
        <v>13</v>
      </c>
      <c r="C32" s="31">
        <v>359.02597023973539</v>
      </c>
      <c r="D32" s="169">
        <v>22.459455879182702</v>
      </c>
      <c r="E32" s="170" t="s">
        <v>457</v>
      </c>
      <c r="F32" s="171">
        <v>4.0539915980109784</v>
      </c>
      <c r="G32" s="172">
        <v>0.21396149314311755</v>
      </c>
      <c r="I32" s="224"/>
    </row>
    <row r="33" spans="1:9" ht="15.6" x14ac:dyDescent="0.3">
      <c r="A33" s="61" t="s">
        <v>21</v>
      </c>
      <c r="B33" s="7" t="s">
        <v>14</v>
      </c>
      <c r="C33" s="28">
        <v>1649.4175122041638</v>
      </c>
      <c r="D33" s="165">
        <v>22.026004419513111</v>
      </c>
      <c r="E33" s="166" t="s">
        <v>458</v>
      </c>
      <c r="F33" s="167">
        <v>3.9259966266263668</v>
      </c>
      <c r="G33" s="168">
        <v>9.6680657279437227E-2</v>
      </c>
      <c r="I33" s="224"/>
    </row>
    <row r="34" spans="1:9" ht="15.6" x14ac:dyDescent="0.3">
      <c r="A34" s="63"/>
      <c r="B34" s="11" t="s">
        <v>15</v>
      </c>
      <c r="C34" s="31">
        <v>1330.7992209100914</v>
      </c>
      <c r="D34" s="169">
        <v>22.623250836019409</v>
      </c>
      <c r="E34" s="170" t="s">
        <v>459</v>
      </c>
      <c r="F34" s="171">
        <v>3.8325459677811757</v>
      </c>
      <c r="G34" s="172">
        <v>0.10505055344561715</v>
      </c>
      <c r="I34" s="224"/>
    </row>
    <row r="35" spans="1:9" ht="15.6" x14ac:dyDescent="0.3">
      <c r="A35" s="60" t="s">
        <v>22</v>
      </c>
      <c r="B35" s="4" t="s">
        <v>23</v>
      </c>
      <c r="C35" s="28">
        <v>685.93183099334487</v>
      </c>
      <c r="D35" s="165">
        <v>21.790552993477768</v>
      </c>
      <c r="E35" s="166" t="s">
        <v>460</v>
      </c>
      <c r="F35" s="167">
        <v>4.1412548539950658</v>
      </c>
      <c r="G35" s="168">
        <v>0.15811384505065385</v>
      </c>
      <c r="I35" s="224"/>
    </row>
    <row r="36" spans="1:9" ht="15.6" x14ac:dyDescent="0.3">
      <c r="A36" s="63"/>
      <c r="B36" s="11" t="s">
        <v>24</v>
      </c>
      <c r="C36" s="31">
        <v>2297.9525656153014</v>
      </c>
      <c r="D36" s="169">
        <v>22.437573702235952</v>
      </c>
      <c r="E36" s="170" t="s">
        <v>461</v>
      </c>
      <c r="F36" s="171">
        <v>3.8071735317859843</v>
      </c>
      <c r="G36" s="172">
        <v>7.9419593587320633E-2</v>
      </c>
      <c r="I36" s="224"/>
    </row>
    <row r="37" spans="1:9" ht="15.6" x14ac:dyDescent="0.3">
      <c r="A37" s="61" t="s">
        <v>16</v>
      </c>
      <c r="B37" s="7" t="s">
        <v>23</v>
      </c>
      <c r="C37" s="28">
        <v>559.77840500083528</v>
      </c>
      <c r="D37" s="165">
        <v>21.659303871097205</v>
      </c>
      <c r="E37" s="166" t="s">
        <v>462</v>
      </c>
      <c r="F37" s="167">
        <v>4.0298828922288346</v>
      </c>
      <c r="G37" s="168">
        <v>0.17029363362124297</v>
      </c>
      <c r="I37" s="224"/>
    </row>
    <row r="38" spans="1:9" ht="16.2" thickBot="1" x14ac:dyDescent="0.35">
      <c r="A38" s="65"/>
      <c r="B38" s="178" t="s">
        <v>24</v>
      </c>
      <c r="C38" s="31">
        <v>2424.1059916078029</v>
      </c>
      <c r="D38" s="169">
        <v>22.434210212874454</v>
      </c>
      <c r="E38" s="170" t="s">
        <v>461</v>
      </c>
      <c r="F38" s="171">
        <v>3.8498369867076572</v>
      </c>
      <c r="G38" s="172">
        <v>7.8194468650182952E-2</v>
      </c>
      <c r="I38" s="224"/>
    </row>
    <row r="39" spans="1:9" ht="15.6" x14ac:dyDescent="0.3">
      <c r="A39" s="33" t="s">
        <v>26</v>
      </c>
      <c r="B39" s="1"/>
    </row>
    <row r="40" spans="1:9" ht="15.6" x14ac:dyDescent="0.3">
      <c r="A40" s="34" t="s">
        <v>25</v>
      </c>
      <c r="B40" s="1"/>
    </row>
    <row r="41" spans="1:9" x14ac:dyDescent="0.3">
      <c r="A41" t="s">
        <v>601</v>
      </c>
    </row>
    <row r="42" spans="1:9" x14ac:dyDescent="0.3">
      <c r="A42" t="s">
        <v>599</v>
      </c>
    </row>
  </sheetData>
  <hyperlinks>
    <hyperlink ref="M1" location="Contents!A1" display="Back to Contents" xr:uid="{CB1F7087-9BFD-47B9-BF02-755E066EDE5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8DAE7-4C88-4E60-BD4F-FEAA7E84C4BE}">
  <sheetPr>
    <tabColor theme="1" tint="0.499984740745262"/>
  </sheetPr>
  <dimension ref="A1:L40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3" max="3" width="10.44140625" customWidth="1"/>
    <col min="4" max="4" width="7.88671875" customWidth="1"/>
    <col min="5" max="5" width="16.88671875" customWidth="1"/>
    <col min="6" max="6" width="10.44140625" bestFit="1" customWidth="1"/>
    <col min="7" max="7" width="15" customWidth="1"/>
    <col min="8" max="8" width="10.44140625" customWidth="1"/>
    <col min="9" max="9" width="7.88671875" customWidth="1"/>
    <col min="10" max="10" width="16.88671875" customWidth="1"/>
    <col min="11" max="11" width="10.44140625" bestFit="1" customWidth="1"/>
    <col min="12" max="12" width="15" customWidth="1"/>
  </cols>
  <sheetData>
    <row r="1" spans="1:12" ht="21" x14ac:dyDescent="0.4">
      <c r="A1" s="153" t="s">
        <v>408</v>
      </c>
      <c r="B1" s="154"/>
      <c r="C1" s="154"/>
      <c r="D1" s="154"/>
      <c r="E1" s="154"/>
      <c r="F1" s="154"/>
      <c r="G1" s="154"/>
      <c r="L1" s="199" t="s">
        <v>418</v>
      </c>
    </row>
    <row r="2" spans="1:12" ht="15.6" x14ac:dyDescent="0.3">
      <c r="A2" s="249" t="s">
        <v>602</v>
      </c>
      <c r="B2" s="154"/>
      <c r="C2" s="154"/>
      <c r="D2" s="154"/>
      <c r="E2" s="154"/>
      <c r="F2" s="154"/>
      <c r="G2" s="154"/>
    </row>
    <row r="3" spans="1:12" ht="15.6" x14ac:dyDescent="0.3">
      <c r="A3" s="154" t="s">
        <v>411</v>
      </c>
      <c r="B3" s="154"/>
      <c r="C3" s="154"/>
      <c r="D3" s="154"/>
      <c r="E3" s="154"/>
      <c r="F3" s="154"/>
      <c r="G3" s="154"/>
    </row>
    <row r="4" spans="1:12" ht="15.6" x14ac:dyDescent="0.3">
      <c r="A4" s="154" t="s">
        <v>410</v>
      </c>
      <c r="B4" s="154"/>
      <c r="C4" s="154"/>
      <c r="D4" s="154"/>
      <c r="E4" s="154"/>
      <c r="F4" s="154"/>
      <c r="G4" s="154"/>
    </row>
    <row r="5" spans="1:12" ht="15.6" x14ac:dyDescent="0.3">
      <c r="A5" s="154"/>
      <c r="B5" s="154"/>
      <c r="C5" s="154"/>
      <c r="D5" s="154"/>
      <c r="E5" s="154"/>
      <c r="F5" s="154"/>
      <c r="G5" s="154"/>
    </row>
    <row r="6" spans="1:12" ht="15.6" x14ac:dyDescent="0.3">
      <c r="A6" s="154" t="s">
        <v>409</v>
      </c>
      <c r="B6" s="154"/>
      <c r="C6" s="154"/>
      <c r="D6" s="154"/>
      <c r="E6" s="154"/>
      <c r="F6" s="154"/>
      <c r="G6" s="154"/>
    </row>
    <row r="7" spans="1:12" ht="15.6" x14ac:dyDescent="0.3">
      <c r="A7" s="154" t="s">
        <v>596</v>
      </c>
      <c r="B7" s="154"/>
      <c r="C7" s="154"/>
      <c r="D7" s="154"/>
      <c r="E7" s="154"/>
      <c r="F7" s="154"/>
      <c r="G7" s="154"/>
    </row>
    <row r="8" spans="1:12" ht="15.6" x14ac:dyDescent="0.3">
      <c r="A8" s="154" t="s">
        <v>597</v>
      </c>
      <c r="B8" s="154"/>
      <c r="C8" s="154"/>
      <c r="D8" s="154"/>
      <c r="E8" s="154"/>
      <c r="F8" s="154"/>
      <c r="G8" s="154"/>
    </row>
    <row r="9" spans="1:12" ht="15.6" x14ac:dyDescent="0.3">
      <c r="A9" s="154"/>
      <c r="B9" s="154"/>
      <c r="C9" s="154"/>
      <c r="D9" s="154"/>
      <c r="E9" s="154"/>
      <c r="F9" s="154"/>
      <c r="G9" s="154"/>
    </row>
    <row r="10" spans="1:12" ht="15.6" x14ac:dyDescent="0.3">
      <c r="A10" s="155" t="s">
        <v>391</v>
      </c>
      <c r="B10" s="154" t="s">
        <v>392</v>
      </c>
      <c r="C10" s="154"/>
      <c r="D10" s="154"/>
      <c r="E10" s="154"/>
      <c r="G10" s="155" t="s">
        <v>393</v>
      </c>
      <c r="H10" s="154" t="s">
        <v>394</v>
      </c>
    </row>
    <row r="11" spans="1:12" ht="15.6" x14ac:dyDescent="0.3">
      <c r="A11" s="154"/>
      <c r="B11" s="154" t="s">
        <v>395</v>
      </c>
      <c r="C11" s="154"/>
      <c r="D11" s="154"/>
      <c r="E11" s="154"/>
      <c r="G11" s="154"/>
      <c r="H11" s="154" t="s">
        <v>396</v>
      </c>
    </row>
    <row r="12" spans="1:12" ht="15.6" x14ac:dyDescent="0.3">
      <c r="A12" s="154"/>
      <c r="B12" s="154" t="s">
        <v>397</v>
      </c>
      <c r="C12" s="154"/>
      <c r="D12" s="154"/>
      <c r="E12" s="154"/>
      <c r="G12" s="154"/>
      <c r="H12" s="154" t="s">
        <v>398</v>
      </c>
    </row>
    <row r="13" spans="1:12" ht="15.6" x14ac:dyDescent="0.3">
      <c r="A13" s="154"/>
      <c r="B13" s="154" t="s">
        <v>401</v>
      </c>
      <c r="C13" s="154"/>
      <c r="D13" s="154"/>
      <c r="E13" s="154"/>
      <c r="G13" s="154"/>
      <c r="H13" s="154" t="s">
        <v>399</v>
      </c>
    </row>
    <row r="14" spans="1:12" ht="15.6" x14ac:dyDescent="0.3">
      <c r="A14" s="154"/>
      <c r="B14" s="154" t="s">
        <v>402</v>
      </c>
      <c r="C14" s="154"/>
      <c r="D14" s="154"/>
      <c r="E14" s="154"/>
      <c r="G14" s="154"/>
      <c r="H14" s="154" t="s">
        <v>400</v>
      </c>
    </row>
    <row r="15" spans="1:12" ht="15.6" x14ac:dyDescent="0.3">
      <c r="A15" s="154"/>
      <c r="B15" s="154" t="s">
        <v>403</v>
      </c>
      <c r="C15" s="154"/>
      <c r="D15" s="154"/>
      <c r="E15" s="154"/>
      <c r="F15" s="154"/>
      <c r="G15" s="154"/>
    </row>
    <row r="16" spans="1:12" ht="15.6" x14ac:dyDescent="0.3">
      <c r="A16" s="154"/>
      <c r="B16" s="154" t="s">
        <v>404</v>
      </c>
      <c r="C16" s="154"/>
      <c r="D16" s="154"/>
      <c r="E16" s="154"/>
      <c r="F16" s="154"/>
      <c r="G16" s="154"/>
    </row>
    <row r="17" spans="1:12" ht="15.6" x14ac:dyDescent="0.3">
      <c r="A17" s="154"/>
      <c r="B17" s="154"/>
      <c r="C17" s="154"/>
      <c r="D17" s="154"/>
      <c r="E17" s="154"/>
      <c r="F17" s="154"/>
      <c r="G17" s="154"/>
    </row>
    <row r="18" spans="1:12" ht="18.600000000000001" thickBot="1" x14ac:dyDescent="0.4">
      <c r="A18" s="32" t="s">
        <v>414</v>
      </c>
    </row>
    <row r="19" spans="1:12" ht="16.2" thickBot="1" x14ac:dyDescent="0.35">
      <c r="A19" s="182"/>
      <c r="B19" s="158"/>
      <c r="C19" s="192">
        <v>2022</v>
      </c>
      <c r="D19" s="183"/>
      <c r="E19" s="183"/>
      <c r="F19" s="183"/>
      <c r="G19" s="183"/>
      <c r="H19" s="183">
        <v>2025</v>
      </c>
      <c r="I19" s="183"/>
      <c r="J19" s="183"/>
      <c r="K19" s="183"/>
      <c r="L19" s="183"/>
    </row>
    <row r="20" spans="1:12" ht="34.5" customHeight="1" thickBot="1" x14ac:dyDescent="0.35">
      <c r="A20" s="67"/>
      <c r="B20" s="156"/>
      <c r="C20" s="193" t="s">
        <v>603</v>
      </c>
      <c r="D20" s="180" t="s">
        <v>405</v>
      </c>
      <c r="E20" s="179" t="s">
        <v>17</v>
      </c>
      <c r="F20" s="157" t="s">
        <v>406</v>
      </c>
      <c r="G20" s="179" t="s">
        <v>407</v>
      </c>
      <c r="H20" s="181" t="s">
        <v>603</v>
      </c>
      <c r="I20" s="180" t="s">
        <v>405</v>
      </c>
      <c r="J20" s="179" t="s">
        <v>17</v>
      </c>
      <c r="K20" s="157" t="s">
        <v>406</v>
      </c>
      <c r="L20" s="179" t="s">
        <v>407</v>
      </c>
    </row>
    <row r="21" spans="1:12" ht="16.2" thickBot="1" x14ac:dyDescent="0.35">
      <c r="A21" s="72" t="s">
        <v>1</v>
      </c>
      <c r="B21" s="158" t="s">
        <v>1</v>
      </c>
      <c r="C21" s="194">
        <v>3708.2613332440778</v>
      </c>
      <c r="D21" s="160">
        <v>21.105172264189395</v>
      </c>
      <c r="E21" s="161" t="s">
        <v>463</v>
      </c>
      <c r="F21" s="163">
        <v>3.8034564127535035</v>
      </c>
      <c r="G21" s="163">
        <v>6.2460949361796025E-2</v>
      </c>
      <c r="H21" s="187">
        <v>2983.8843966086456</v>
      </c>
      <c r="I21" s="160">
        <v>22.28883734369823</v>
      </c>
      <c r="J21" s="161" t="s">
        <v>449</v>
      </c>
      <c r="K21" s="163">
        <v>3.8953290596299524</v>
      </c>
      <c r="L21" s="163">
        <v>7.1309064890250615E-2</v>
      </c>
    </row>
    <row r="22" spans="1:12" ht="15.6" x14ac:dyDescent="0.3">
      <c r="A22" s="61" t="s">
        <v>18</v>
      </c>
      <c r="B22" s="7" t="s">
        <v>2</v>
      </c>
      <c r="C22" s="195">
        <v>1878.4513497979056</v>
      </c>
      <c r="D22" s="165">
        <v>21.907864768585558</v>
      </c>
      <c r="E22" s="166" t="s">
        <v>464</v>
      </c>
      <c r="F22" s="168">
        <v>3.8297168465206317</v>
      </c>
      <c r="G22" s="168">
        <v>8.8372852065408736E-2</v>
      </c>
      <c r="H22" s="188">
        <v>1512.4317448825036</v>
      </c>
      <c r="I22" s="165">
        <v>22.830986590609658</v>
      </c>
      <c r="J22" s="166" t="s">
        <v>450</v>
      </c>
      <c r="K22" s="168">
        <v>3.7691660710741317</v>
      </c>
      <c r="L22" s="168">
        <v>9.6932491888365793E-2</v>
      </c>
    </row>
    <row r="23" spans="1:12" ht="15.6" x14ac:dyDescent="0.3">
      <c r="A23" s="61"/>
      <c r="B23" s="7" t="s">
        <v>3</v>
      </c>
      <c r="C23" s="196">
        <v>1829.8099834461059</v>
      </c>
      <c r="D23" s="169">
        <v>20.281141992195693</v>
      </c>
      <c r="E23" s="170" t="s">
        <v>465</v>
      </c>
      <c r="F23" s="172">
        <v>3.5954425648421071</v>
      </c>
      <c r="G23" s="172">
        <v>8.4047889149785546E-2</v>
      </c>
      <c r="H23" s="189">
        <v>1471.4526517261359</v>
      </c>
      <c r="I23" s="169">
        <v>21.731589558299799</v>
      </c>
      <c r="J23" s="170" t="s">
        <v>451</v>
      </c>
      <c r="K23" s="172">
        <v>3.9452221623648702</v>
      </c>
      <c r="L23" s="172">
        <v>0.10286440723070921</v>
      </c>
    </row>
    <row r="24" spans="1:12" ht="15.6" x14ac:dyDescent="0.3">
      <c r="A24" s="60" t="s">
        <v>19</v>
      </c>
      <c r="B24" s="4" t="s">
        <v>4</v>
      </c>
      <c r="C24" s="195">
        <v>741.44823482044194</v>
      </c>
      <c r="D24" s="165">
        <v>21.645217727049825</v>
      </c>
      <c r="E24" s="166" t="s">
        <v>466</v>
      </c>
      <c r="F24" s="168">
        <v>3.7186242245599863</v>
      </c>
      <c r="G24" s="168">
        <v>0.13660707428330129</v>
      </c>
      <c r="H24" s="188">
        <v>574.25737897141732</v>
      </c>
      <c r="I24" s="165">
        <v>22.898009753341647</v>
      </c>
      <c r="J24" s="166" t="s">
        <v>413</v>
      </c>
      <c r="K24" s="168">
        <v>4.0659583451527093</v>
      </c>
      <c r="L24" s="168">
        <v>0.16970982236093077</v>
      </c>
    </row>
    <row r="25" spans="1:12" ht="15.6" x14ac:dyDescent="0.3">
      <c r="A25" s="61"/>
      <c r="B25" s="7" t="s">
        <v>5</v>
      </c>
      <c r="C25" s="197">
        <v>745.5327012633494</v>
      </c>
      <c r="D25" s="174">
        <v>21.269372343721194</v>
      </c>
      <c r="E25" s="175" t="s">
        <v>467</v>
      </c>
      <c r="F25" s="177">
        <v>3.8065631008126339</v>
      </c>
      <c r="G25" s="177">
        <v>0.13936817712158478</v>
      </c>
      <c r="H25" s="190">
        <v>587.22397692469099</v>
      </c>
      <c r="I25" s="174">
        <v>21.992420915126733</v>
      </c>
      <c r="J25" s="175" t="s">
        <v>452</v>
      </c>
      <c r="K25" s="177">
        <v>4.0399704852525531</v>
      </c>
      <c r="L25" s="177">
        <v>0.1667474271654264</v>
      </c>
    </row>
    <row r="26" spans="1:12" ht="15.6" x14ac:dyDescent="0.3">
      <c r="A26" s="61"/>
      <c r="B26" s="7" t="s">
        <v>6</v>
      </c>
      <c r="C26" s="197">
        <v>745.94447848687628</v>
      </c>
      <c r="D26" s="174">
        <v>20.807601931421427</v>
      </c>
      <c r="E26" s="175" t="s">
        <v>468</v>
      </c>
      <c r="F26" s="177">
        <v>3.7453364650389092</v>
      </c>
      <c r="G26" s="177">
        <v>0.13712651071725021</v>
      </c>
      <c r="H26" s="190">
        <v>606.76091707208548</v>
      </c>
      <c r="I26" s="174">
        <v>22.335896452382137</v>
      </c>
      <c r="J26" s="175" t="s">
        <v>453</v>
      </c>
      <c r="K26" s="177">
        <v>3.8066149257890656</v>
      </c>
      <c r="L26" s="177">
        <v>0.15450573366434225</v>
      </c>
    </row>
    <row r="27" spans="1:12" ht="15.6" x14ac:dyDescent="0.3">
      <c r="A27" s="61"/>
      <c r="B27" s="7" t="s">
        <v>7</v>
      </c>
      <c r="C27" s="197">
        <v>760.29862746771187</v>
      </c>
      <c r="D27" s="174">
        <v>20.909979764372881</v>
      </c>
      <c r="E27" s="175" t="s">
        <v>469</v>
      </c>
      <c r="F27" s="177">
        <v>3.7883167026873079</v>
      </c>
      <c r="G27" s="177">
        <v>0.13741668978473562</v>
      </c>
      <c r="H27" s="190">
        <v>615.6864713557128</v>
      </c>
      <c r="I27" s="174">
        <v>22.207755187985324</v>
      </c>
      <c r="J27" s="175" t="s">
        <v>454</v>
      </c>
      <c r="K27" s="177">
        <v>3.7581223828629464</v>
      </c>
      <c r="L27" s="177">
        <v>0.15141906588643722</v>
      </c>
    </row>
    <row r="28" spans="1:12" ht="15.6" x14ac:dyDescent="0.3">
      <c r="A28" s="61"/>
      <c r="B28" s="7" t="s">
        <v>8</v>
      </c>
      <c r="C28" s="196">
        <v>715.0372912056456</v>
      </c>
      <c r="D28" s="169">
        <v>20.891957164103388</v>
      </c>
      <c r="E28" s="170" t="s">
        <v>469</v>
      </c>
      <c r="F28" s="172">
        <v>3.9057317879913747</v>
      </c>
      <c r="G28" s="172">
        <v>0.14606608715851541</v>
      </c>
      <c r="H28" s="189">
        <v>599.95565228471776</v>
      </c>
      <c r="I28" s="169">
        <v>22.031499391626522</v>
      </c>
      <c r="J28" s="170" t="s">
        <v>452</v>
      </c>
      <c r="K28" s="172">
        <v>3.7553768031249932</v>
      </c>
      <c r="L28" s="172">
        <v>0.15331261599234255</v>
      </c>
    </row>
    <row r="29" spans="1:12" ht="15.6" x14ac:dyDescent="0.3">
      <c r="A29" s="60" t="s">
        <v>20</v>
      </c>
      <c r="B29" s="4" t="s">
        <v>9</v>
      </c>
      <c r="C29" s="195">
        <v>540.31882745614769</v>
      </c>
      <c r="D29" s="165">
        <v>21.001348651277254</v>
      </c>
      <c r="E29" s="166" t="s">
        <v>470</v>
      </c>
      <c r="F29" s="168">
        <v>3.6778917278843082</v>
      </c>
      <c r="G29" s="168">
        <v>0.1582712601249994</v>
      </c>
      <c r="H29" s="188">
        <v>499.808077316533</v>
      </c>
      <c r="I29" s="165">
        <v>21.93751138872042</v>
      </c>
      <c r="J29" s="166" t="s">
        <v>455</v>
      </c>
      <c r="K29" s="168">
        <v>3.8990803657145867</v>
      </c>
      <c r="L29" s="168">
        <v>0.17437217494945112</v>
      </c>
    </row>
    <row r="30" spans="1:12" ht="15.6" x14ac:dyDescent="0.3">
      <c r="A30" s="61"/>
      <c r="B30" s="7" t="s">
        <v>10</v>
      </c>
      <c r="C30" s="197">
        <v>918.30466608511779</v>
      </c>
      <c r="D30" s="174">
        <v>21.054917001979177</v>
      </c>
      <c r="E30" s="175" t="s">
        <v>471</v>
      </c>
      <c r="F30" s="177">
        <v>3.7291847982761688</v>
      </c>
      <c r="G30" s="177">
        <v>0.12308143884397045</v>
      </c>
      <c r="H30" s="190">
        <v>705.3302820219526</v>
      </c>
      <c r="I30" s="174">
        <v>22.185154754295631</v>
      </c>
      <c r="J30" s="175" t="s">
        <v>454</v>
      </c>
      <c r="K30" s="177">
        <v>3.9077673092072489</v>
      </c>
      <c r="L30" s="177">
        <v>0.14717503133377507</v>
      </c>
    </row>
    <row r="31" spans="1:12" ht="15.6" x14ac:dyDescent="0.3">
      <c r="A31" s="61"/>
      <c r="B31" s="7" t="s">
        <v>11</v>
      </c>
      <c r="C31" s="197">
        <v>1002.0160029336805</v>
      </c>
      <c r="D31" s="174">
        <v>21.156279376067818</v>
      </c>
      <c r="E31" s="175" t="s">
        <v>472</v>
      </c>
      <c r="F31" s="177">
        <v>3.7519495542880934</v>
      </c>
      <c r="G31" s="177">
        <v>0.11852859318795778</v>
      </c>
      <c r="H31" s="190">
        <v>742.15188718669253</v>
      </c>
      <c r="I31" s="174">
        <v>22.525766328376061</v>
      </c>
      <c r="J31" s="175" t="s">
        <v>456</v>
      </c>
      <c r="K31" s="177">
        <v>3.9646525150310659</v>
      </c>
      <c r="L31" s="177">
        <v>0.14554697264647168</v>
      </c>
    </row>
    <row r="32" spans="1:12" ht="15.6" x14ac:dyDescent="0.3">
      <c r="A32" s="61"/>
      <c r="B32" s="7" t="s">
        <v>12</v>
      </c>
      <c r="C32" s="197">
        <v>704.71796766827333</v>
      </c>
      <c r="D32" s="174">
        <v>21.301558621533626</v>
      </c>
      <c r="E32" s="175" t="s">
        <v>473</v>
      </c>
      <c r="F32" s="177">
        <v>3.9017272542717443</v>
      </c>
      <c r="G32" s="177">
        <v>0.14694754970448357</v>
      </c>
      <c r="H32" s="190">
        <v>673.90051634931876</v>
      </c>
      <c r="I32" s="174">
        <v>22.323186966956232</v>
      </c>
      <c r="J32" s="175" t="s">
        <v>453</v>
      </c>
      <c r="K32" s="177">
        <v>3.6992505056196587</v>
      </c>
      <c r="L32" s="177">
        <v>0.14248980547284903</v>
      </c>
    </row>
    <row r="33" spans="1:12" ht="16.2" thickBot="1" x14ac:dyDescent="0.35">
      <c r="A33" s="65"/>
      <c r="B33" s="178" t="s">
        <v>13</v>
      </c>
      <c r="C33" s="198">
        <v>538.17757526755747</v>
      </c>
      <c r="D33" s="184">
        <v>20.944278966948882</v>
      </c>
      <c r="E33" s="185" t="s">
        <v>474</v>
      </c>
      <c r="F33" s="186">
        <v>4.0142843492112643</v>
      </c>
      <c r="G33" s="186">
        <v>0.17306808744766541</v>
      </c>
      <c r="H33" s="191">
        <v>359.02597023973539</v>
      </c>
      <c r="I33" s="184">
        <v>22.459455879182702</v>
      </c>
      <c r="J33" s="185" t="s">
        <v>457</v>
      </c>
      <c r="K33" s="186">
        <v>4.0539915980109784</v>
      </c>
      <c r="L33" s="186">
        <v>0.21396149314311755</v>
      </c>
    </row>
    <row r="34" spans="1:12" ht="15.6" x14ac:dyDescent="0.3">
      <c r="A34" s="135" t="s">
        <v>412</v>
      </c>
    </row>
    <row r="35" spans="1:12" ht="15.6" x14ac:dyDescent="0.3">
      <c r="A35" s="135" t="s">
        <v>25</v>
      </c>
    </row>
    <row r="36" spans="1:12" x14ac:dyDescent="0.3">
      <c r="A36" t="s">
        <v>598</v>
      </c>
    </row>
    <row r="37" spans="1:12" x14ac:dyDescent="0.3">
      <c r="A37" t="s">
        <v>600</v>
      </c>
    </row>
    <row r="38" spans="1:12" x14ac:dyDescent="0.3">
      <c r="A38" t="s">
        <v>599</v>
      </c>
    </row>
    <row r="40" spans="1:12" x14ac:dyDescent="0.3">
      <c r="A40" s="302" t="s">
        <v>627</v>
      </c>
    </row>
  </sheetData>
  <hyperlinks>
    <hyperlink ref="L1" location="Contents!A1" display="Back to Contents" xr:uid="{0852F251-B510-4F63-87F1-7E30E4310BE7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8E9C2-53DD-4F8E-AD52-6296C55B42D2}">
  <sheetPr>
    <tabColor theme="1" tint="0.499984740745262"/>
  </sheetPr>
  <dimension ref="A1:T51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3" max="3" width="7.6640625" customWidth="1"/>
    <col min="4" max="4" width="10.6640625" customWidth="1"/>
    <col min="5" max="5" width="17.33203125" customWidth="1"/>
    <col min="6" max="6" width="7.6640625" customWidth="1"/>
    <col min="7" max="7" width="10.6640625" customWidth="1"/>
    <col min="8" max="8" width="17.33203125" customWidth="1"/>
    <col min="9" max="9" width="7.6640625" customWidth="1"/>
    <col min="10" max="10" width="10.6640625" customWidth="1"/>
    <col min="11" max="11" width="17.33203125" customWidth="1"/>
    <col min="12" max="12" width="7.6640625" customWidth="1"/>
    <col min="13" max="13" width="10.6640625" customWidth="1"/>
    <col min="14" max="14" width="17.33203125" customWidth="1"/>
    <col min="15" max="15" width="7.6640625" customWidth="1"/>
    <col min="16" max="16" width="10.6640625" customWidth="1"/>
    <col min="17" max="17" width="17.33203125" customWidth="1"/>
    <col min="18" max="18" width="7.6640625" customWidth="1"/>
    <col min="19" max="19" width="10.6640625" customWidth="1"/>
    <col min="20" max="20" width="17.33203125" customWidth="1"/>
  </cols>
  <sheetData>
    <row r="1" spans="1:13" ht="21" x14ac:dyDescent="0.4">
      <c r="A1" s="153" t="s">
        <v>594</v>
      </c>
      <c r="B1" s="154"/>
      <c r="C1" s="154"/>
      <c r="D1" s="154"/>
      <c r="E1" s="154"/>
      <c r="F1" s="154"/>
      <c r="G1" s="154"/>
      <c r="H1" s="154"/>
      <c r="I1" s="154"/>
      <c r="J1" s="151"/>
      <c r="M1" s="199" t="s">
        <v>418</v>
      </c>
    </row>
    <row r="2" spans="1:13" ht="15.6" x14ac:dyDescent="0.3">
      <c r="A2" s="249" t="s">
        <v>602</v>
      </c>
      <c r="B2" s="154"/>
      <c r="C2" s="154"/>
      <c r="D2" s="154"/>
      <c r="E2" s="154"/>
      <c r="F2" s="154"/>
      <c r="G2" s="154"/>
      <c r="H2" s="154"/>
      <c r="I2" s="154"/>
      <c r="J2" s="151"/>
    </row>
    <row r="3" spans="1:13" ht="15.6" x14ac:dyDescent="0.3">
      <c r="A3" s="154" t="s">
        <v>411</v>
      </c>
      <c r="B3" s="154"/>
      <c r="C3" s="154"/>
      <c r="D3" s="154"/>
      <c r="E3" s="154"/>
      <c r="F3" s="154"/>
      <c r="G3" s="154"/>
      <c r="H3" s="154"/>
      <c r="I3" s="154"/>
      <c r="J3" s="151"/>
    </row>
    <row r="4" spans="1:13" ht="15.6" x14ac:dyDescent="0.3">
      <c r="A4" s="154" t="s">
        <v>410</v>
      </c>
      <c r="B4" s="154"/>
      <c r="C4" s="154"/>
      <c r="D4" s="154"/>
      <c r="E4" s="154"/>
      <c r="F4" s="154"/>
      <c r="G4" s="154"/>
      <c r="H4" s="154"/>
      <c r="I4" s="154"/>
      <c r="J4" s="151"/>
    </row>
    <row r="5" spans="1:13" ht="15.6" x14ac:dyDescent="0.3">
      <c r="A5" s="154"/>
      <c r="B5" s="154"/>
      <c r="C5" s="154"/>
      <c r="D5" s="154"/>
      <c r="E5" s="154"/>
      <c r="F5" s="154"/>
      <c r="G5" s="154"/>
      <c r="H5" s="154"/>
      <c r="I5" s="154"/>
      <c r="J5" s="151"/>
    </row>
    <row r="6" spans="1:13" ht="15.6" x14ac:dyDescent="0.3">
      <c r="A6" s="154" t="s">
        <v>409</v>
      </c>
      <c r="B6" s="154"/>
      <c r="C6" s="154"/>
      <c r="D6" s="154"/>
      <c r="E6" s="154"/>
      <c r="F6" s="154"/>
      <c r="G6" s="154"/>
      <c r="H6" s="154"/>
      <c r="I6" s="154"/>
      <c r="J6" s="151"/>
    </row>
    <row r="7" spans="1:13" ht="15.6" x14ac:dyDescent="0.3">
      <c r="A7" s="154" t="s">
        <v>596</v>
      </c>
      <c r="B7" s="154"/>
      <c r="C7" s="154"/>
      <c r="D7" s="154"/>
      <c r="E7" s="154"/>
      <c r="F7" s="154"/>
      <c r="G7" s="154"/>
      <c r="H7" s="154"/>
      <c r="I7" s="154"/>
      <c r="J7" s="151"/>
    </row>
    <row r="8" spans="1:13" ht="15.6" x14ac:dyDescent="0.3">
      <c r="A8" s="154" t="s">
        <v>597</v>
      </c>
      <c r="B8" s="154"/>
      <c r="C8" s="154"/>
      <c r="D8" s="154"/>
      <c r="E8" s="154"/>
      <c r="F8" s="154"/>
      <c r="G8" s="154"/>
      <c r="H8" s="154"/>
      <c r="I8" s="154"/>
      <c r="J8" s="151"/>
    </row>
    <row r="9" spans="1:13" ht="15.6" x14ac:dyDescent="0.3">
      <c r="A9" s="154"/>
      <c r="B9" s="154"/>
      <c r="C9" s="154"/>
      <c r="D9" s="154"/>
      <c r="E9" s="154"/>
      <c r="F9" s="154"/>
      <c r="G9" s="154"/>
      <c r="H9" s="154"/>
      <c r="I9" s="154"/>
      <c r="J9" s="151"/>
    </row>
    <row r="10" spans="1:13" ht="15.6" x14ac:dyDescent="0.3">
      <c r="A10" s="155" t="s">
        <v>391</v>
      </c>
      <c r="B10" s="154" t="s">
        <v>392</v>
      </c>
      <c r="C10" s="154"/>
      <c r="D10" s="154"/>
      <c r="E10" s="154"/>
      <c r="G10" s="155" t="s">
        <v>393</v>
      </c>
      <c r="H10" s="154" t="s">
        <v>394</v>
      </c>
      <c r="I10" s="154"/>
      <c r="J10" s="151"/>
    </row>
    <row r="11" spans="1:13" ht="15.6" x14ac:dyDescent="0.3">
      <c r="A11" s="154"/>
      <c r="B11" s="154" t="s">
        <v>395</v>
      </c>
      <c r="C11" s="154"/>
      <c r="D11" s="154"/>
      <c r="E11" s="154"/>
      <c r="G11" s="154"/>
      <c r="H11" s="154" t="s">
        <v>396</v>
      </c>
      <c r="I11" s="154"/>
      <c r="J11" s="151"/>
    </row>
    <row r="12" spans="1:13" ht="15.6" x14ac:dyDescent="0.3">
      <c r="A12" s="154"/>
      <c r="B12" s="154" t="s">
        <v>397</v>
      </c>
      <c r="C12" s="154"/>
      <c r="D12" s="154"/>
      <c r="E12" s="154"/>
      <c r="G12" s="154"/>
      <c r="H12" s="154" t="s">
        <v>398</v>
      </c>
      <c r="I12" s="154"/>
      <c r="J12" s="151"/>
    </row>
    <row r="13" spans="1:13" ht="15.6" x14ac:dyDescent="0.3">
      <c r="A13" s="154"/>
      <c r="B13" s="154" t="s">
        <v>401</v>
      </c>
      <c r="C13" s="154"/>
      <c r="D13" s="154"/>
      <c r="E13" s="154"/>
      <c r="G13" s="154"/>
      <c r="H13" s="154" t="s">
        <v>399</v>
      </c>
      <c r="I13" s="154"/>
      <c r="J13" s="151"/>
    </row>
    <row r="14" spans="1:13" ht="15.6" x14ac:dyDescent="0.3">
      <c r="A14" s="154"/>
      <c r="B14" s="154" t="s">
        <v>402</v>
      </c>
      <c r="C14" s="154"/>
      <c r="D14" s="154"/>
      <c r="E14" s="154"/>
      <c r="G14" s="154"/>
      <c r="H14" s="154" t="s">
        <v>400</v>
      </c>
      <c r="I14" s="154"/>
      <c r="J14" s="151"/>
    </row>
    <row r="15" spans="1:13" ht="15.6" x14ac:dyDescent="0.3">
      <c r="A15" s="154"/>
      <c r="B15" s="154" t="s">
        <v>403</v>
      </c>
      <c r="C15" s="154"/>
      <c r="D15" s="154"/>
      <c r="E15" s="154"/>
      <c r="F15" s="154"/>
      <c r="G15" s="154"/>
      <c r="H15" s="154"/>
      <c r="I15" s="154"/>
      <c r="J15" s="151"/>
    </row>
    <row r="16" spans="1:13" ht="15.6" x14ac:dyDescent="0.3">
      <c r="A16" s="154"/>
      <c r="B16" s="154" t="s">
        <v>404</v>
      </c>
      <c r="C16" s="154"/>
      <c r="D16" s="154"/>
      <c r="E16" s="154"/>
      <c r="F16" s="154"/>
      <c r="G16" s="154"/>
      <c r="H16" s="154"/>
      <c r="I16" s="154"/>
      <c r="J16" s="151"/>
    </row>
    <row r="18" spans="1:20" ht="15.6" x14ac:dyDescent="0.3">
      <c r="B18" s="240" t="s">
        <v>586</v>
      </c>
      <c r="C18" s="241"/>
      <c r="D18" s="241"/>
      <c r="E18" s="141"/>
    </row>
    <row r="19" spans="1:20" ht="15.6" x14ac:dyDescent="0.3">
      <c r="B19" s="242" t="s">
        <v>593</v>
      </c>
      <c r="C19" s="243"/>
      <c r="D19" s="243"/>
      <c r="E19" s="244"/>
    </row>
    <row r="20" spans="1:20" ht="15.6" x14ac:dyDescent="0.3">
      <c r="B20" s="238" t="s">
        <v>587</v>
      </c>
      <c r="C20" s="236" t="s">
        <v>590</v>
      </c>
      <c r="D20" s="236"/>
      <c r="E20" s="237"/>
    </row>
    <row r="21" spans="1:20" ht="15.6" x14ac:dyDescent="0.3">
      <c r="B21" s="238" t="s">
        <v>588</v>
      </c>
      <c r="C21" s="236" t="s">
        <v>591</v>
      </c>
      <c r="D21" s="236"/>
      <c r="E21" s="237"/>
    </row>
    <row r="22" spans="1:20" ht="15.6" x14ac:dyDescent="0.3">
      <c r="B22" s="239" t="s">
        <v>589</v>
      </c>
      <c r="C22" s="234" t="s">
        <v>592</v>
      </c>
      <c r="D22" s="234"/>
      <c r="E22" s="235"/>
    </row>
    <row r="24" spans="1:20" ht="18.600000000000001" thickBot="1" x14ac:dyDescent="0.4">
      <c r="A24" s="32" t="s">
        <v>585</v>
      </c>
      <c r="B24" s="1"/>
      <c r="C24" s="2"/>
      <c r="D24" s="2"/>
      <c r="E24" s="2"/>
    </row>
    <row r="25" spans="1:20" ht="18.600000000000001" thickBot="1" x14ac:dyDescent="0.4">
      <c r="A25" s="228"/>
      <c r="B25" s="226"/>
      <c r="C25" s="231">
        <v>2022</v>
      </c>
      <c r="D25" s="232"/>
      <c r="E25" s="232"/>
      <c r="F25" s="232"/>
      <c r="G25" s="232"/>
      <c r="H25" s="232"/>
      <c r="I25" s="232"/>
      <c r="J25" s="232"/>
      <c r="K25" s="233"/>
      <c r="L25" s="231">
        <v>2025</v>
      </c>
      <c r="M25" s="232"/>
      <c r="N25" s="232"/>
      <c r="O25" s="232"/>
      <c r="P25" s="232"/>
      <c r="Q25" s="232"/>
      <c r="R25" s="232"/>
      <c r="S25" s="232"/>
      <c r="T25" s="233"/>
    </row>
    <row r="26" spans="1:20" ht="18" x14ac:dyDescent="0.35">
      <c r="A26" s="229"/>
      <c r="B26" s="230"/>
      <c r="C26" s="122" t="s">
        <v>583</v>
      </c>
      <c r="D26" s="77"/>
      <c r="E26" s="123"/>
      <c r="F26" s="122" t="s">
        <v>609</v>
      </c>
      <c r="G26" s="77"/>
      <c r="H26" s="123"/>
      <c r="I26" s="122" t="s">
        <v>584</v>
      </c>
      <c r="J26" s="77"/>
      <c r="K26" s="123"/>
      <c r="L26" s="122" t="s">
        <v>583</v>
      </c>
      <c r="M26" s="77"/>
      <c r="N26" s="123"/>
      <c r="O26" s="122" t="s">
        <v>609</v>
      </c>
      <c r="P26" s="77"/>
      <c r="Q26" s="123"/>
      <c r="R26" s="122" t="s">
        <v>584</v>
      </c>
      <c r="S26" s="77"/>
      <c r="T26" s="123"/>
    </row>
    <row r="27" spans="1:20" ht="31.8" thickBot="1" x14ac:dyDescent="0.35">
      <c r="A27" s="227"/>
      <c r="B27" s="66"/>
      <c r="C27" s="69" t="s">
        <v>0</v>
      </c>
      <c r="D27" s="70" t="s">
        <v>603</v>
      </c>
      <c r="E27" s="71" t="s">
        <v>17</v>
      </c>
      <c r="F27" s="69" t="s">
        <v>0</v>
      </c>
      <c r="G27" s="70" t="s">
        <v>603</v>
      </c>
      <c r="H27" s="71" t="s">
        <v>17</v>
      </c>
      <c r="I27" s="69" t="s">
        <v>0</v>
      </c>
      <c r="J27" s="70" t="s">
        <v>603</v>
      </c>
      <c r="K27" s="71" t="s">
        <v>17</v>
      </c>
      <c r="L27" s="69" t="s">
        <v>0</v>
      </c>
      <c r="M27" s="70" t="s">
        <v>603</v>
      </c>
      <c r="N27" s="71" t="s">
        <v>17</v>
      </c>
      <c r="O27" s="69" t="s">
        <v>0</v>
      </c>
      <c r="P27" s="70" t="s">
        <v>603</v>
      </c>
      <c r="Q27" s="71" t="s">
        <v>17</v>
      </c>
      <c r="R27" s="69" t="s">
        <v>0</v>
      </c>
      <c r="S27" s="70" t="s">
        <v>603</v>
      </c>
      <c r="T27" s="71" t="s">
        <v>17</v>
      </c>
    </row>
    <row r="28" spans="1:20" ht="16.2" thickBot="1" x14ac:dyDescent="0.35">
      <c r="A28" s="72" t="s">
        <v>1</v>
      </c>
      <c r="B28" s="73" t="s">
        <v>1</v>
      </c>
      <c r="C28" s="74">
        <v>0.45525331580943268</v>
      </c>
      <c r="D28" s="75">
        <v>3708.2613332440778</v>
      </c>
      <c r="E28" s="76" t="s">
        <v>475</v>
      </c>
      <c r="F28" s="74">
        <v>0.47265151149472745</v>
      </c>
      <c r="G28" s="75">
        <v>3708.2613332440778</v>
      </c>
      <c r="H28" s="76" t="s">
        <v>476</v>
      </c>
      <c r="I28" s="74">
        <v>7.2095172695818527E-2</v>
      </c>
      <c r="J28" s="75">
        <v>3708.2613332440778</v>
      </c>
      <c r="K28" s="76" t="s">
        <v>477</v>
      </c>
      <c r="L28" s="74">
        <v>0.31582750727428793</v>
      </c>
      <c r="M28" s="75">
        <v>2983.8843966086456</v>
      </c>
      <c r="N28" s="76" t="s">
        <v>526</v>
      </c>
      <c r="O28" s="74">
        <v>0.56489751497924112</v>
      </c>
      <c r="P28" s="75">
        <v>2983.8843966086456</v>
      </c>
      <c r="Q28" s="76" t="s">
        <v>527</v>
      </c>
      <c r="R28" s="74">
        <v>0.11927497774646788</v>
      </c>
      <c r="S28" s="75">
        <v>2983.8843966086456</v>
      </c>
      <c r="T28" s="76" t="s">
        <v>528</v>
      </c>
    </row>
    <row r="29" spans="1:20" ht="15.6" x14ac:dyDescent="0.3">
      <c r="A29" s="61" t="s">
        <v>18</v>
      </c>
      <c r="B29" s="62" t="s">
        <v>2</v>
      </c>
      <c r="C29" s="41">
        <v>0.34978262481678291</v>
      </c>
      <c r="D29" s="27">
        <v>1878.4513497979056</v>
      </c>
      <c r="E29" s="42" t="s">
        <v>478</v>
      </c>
      <c r="F29" s="41">
        <v>0.54946468827850015</v>
      </c>
      <c r="G29" s="27">
        <v>1878.4513497979056</v>
      </c>
      <c r="H29" s="42" t="s">
        <v>479</v>
      </c>
      <c r="I29" s="41">
        <v>0.10075268690470801</v>
      </c>
      <c r="J29" s="27">
        <v>1878.4513497979056</v>
      </c>
      <c r="K29" s="42" t="s">
        <v>480</v>
      </c>
      <c r="L29" s="41">
        <v>0.24194136892129381</v>
      </c>
      <c r="M29" s="27">
        <v>1512.4317448825036</v>
      </c>
      <c r="N29" s="42" t="s">
        <v>529</v>
      </c>
      <c r="O29" s="41">
        <v>0.62259300485474212</v>
      </c>
      <c r="P29" s="27">
        <v>1512.4317448825036</v>
      </c>
      <c r="Q29" s="42" t="s">
        <v>530</v>
      </c>
      <c r="R29" s="41">
        <v>0.13546562622395522</v>
      </c>
      <c r="S29" s="27">
        <v>1512.4317448825036</v>
      </c>
      <c r="T29" s="42" t="s">
        <v>531</v>
      </c>
    </row>
    <row r="30" spans="1:20" ht="15.6" x14ac:dyDescent="0.3">
      <c r="A30" s="61"/>
      <c r="B30" s="62" t="s">
        <v>3</v>
      </c>
      <c r="C30" s="41">
        <v>0.56352770694931364</v>
      </c>
      <c r="D30" s="27">
        <v>1829.8099834461059</v>
      </c>
      <c r="E30" s="42" t="s">
        <v>481</v>
      </c>
      <c r="F30" s="41">
        <v>0.39379642986490593</v>
      </c>
      <c r="G30" s="27">
        <v>1829.8099834461059</v>
      </c>
      <c r="H30" s="42" t="s">
        <v>482</v>
      </c>
      <c r="I30" s="41">
        <v>4.267586318579264E-2</v>
      </c>
      <c r="J30" s="27">
        <v>1829.8099834461059</v>
      </c>
      <c r="K30" s="42" t="s">
        <v>483</v>
      </c>
      <c r="L30" s="41">
        <v>0.39177133123678787</v>
      </c>
      <c r="M30" s="27">
        <v>1471.4526517261359</v>
      </c>
      <c r="N30" s="42" t="s">
        <v>532</v>
      </c>
      <c r="O30" s="41">
        <v>0.50559523955645236</v>
      </c>
      <c r="P30" s="27">
        <v>1471.4526517261359</v>
      </c>
      <c r="Q30" s="42" t="s">
        <v>533</v>
      </c>
      <c r="R30" s="41">
        <v>0.10263342920675955</v>
      </c>
      <c r="S30" s="27">
        <v>1471.4526517261359</v>
      </c>
      <c r="T30" s="42" t="s">
        <v>534</v>
      </c>
    </row>
    <row r="31" spans="1:20" ht="15.6" x14ac:dyDescent="0.3">
      <c r="A31" s="60" t="s">
        <v>19</v>
      </c>
      <c r="B31" s="59" t="s">
        <v>4</v>
      </c>
      <c r="C31" s="43">
        <v>0.40508255820420108</v>
      </c>
      <c r="D31" s="28">
        <v>741.44823482044308</v>
      </c>
      <c r="E31" s="44" t="s">
        <v>484</v>
      </c>
      <c r="F31" s="43">
        <v>0.50263421798985464</v>
      </c>
      <c r="G31" s="28">
        <v>741.44823482044308</v>
      </c>
      <c r="H31" s="44" t="s">
        <v>485</v>
      </c>
      <c r="I31" s="43">
        <v>9.2283223805938966E-2</v>
      </c>
      <c r="J31" s="28">
        <v>741.44823482044308</v>
      </c>
      <c r="K31" s="44" t="s">
        <v>486</v>
      </c>
      <c r="L31" s="43">
        <v>0.27667961504814037</v>
      </c>
      <c r="M31" s="28">
        <v>574.25737897141732</v>
      </c>
      <c r="N31" s="44" t="s">
        <v>535</v>
      </c>
      <c r="O31" s="43">
        <v>0.55811411296027902</v>
      </c>
      <c r="P31" s="28">
        <v>574.25737897141732</v>
      </c>
      <c r="Q31" s="44" t="s">
        <v>536</v>
      </c>
      <c r="R31" s="43">
        <v>0.16520627199159296</v>
      </c>
      <c r="S31" s="28">
        <v>574.25737897141732</v>
      </c>
      <c r="T31" s="44" t="s">
        <v>537</v>
      </c>
    </row>
    <row r="32" spans="1:20" ht="15.6" x14ac:dyDescent="0.3">
      <c r="A32" s="61"/>
      <c r="B32" s="62" t="s">
        <v>5</v>
      </c>
      <c r="C32" s="45">
        <v>0.4242434593351006</v>
      </c>
      <c r="D32" s="29">
        <v>745.53270126334723</v>
      </c>
      <c r="E32" s="46" t="s">
        <v>487</v>
      </c>
      <c r="F32" s="45">
        <v>0.5068930392261296</v>
      </c>
      <c r="G32" s="29">
        <v>745.53270126334723</v>
      </c>
      <c r="H32" s="46" t="s">
        <v>488</v>
      </c>
      <c r="I32" s="45">
        <v>6.8863501438769986E-2</v>
      </c>
      <c r="J32" s="29">
        <v>745.53270126334723</v>
      </c>
      <c r="K32" s="46" t="s">
        <v>489</v>
      </c>
      <c r="L32" s="45">
        <v>0.35297465987816085</v>
      </c>
      <c r="M32" s="29">
        <v>587.22397692468996</v>
      </c>
      <c r="N32" s="46" t="s">
        <v>538</v>
      </c>
      <c r="O32" s="45">
        <v>0.53775258592647213</v>
      </c>
      <c r="P32" s="29">
        <v>587.22397692468996</v>
      </c>
      <c r="Q32" s="46" t="s">
        <v>539</v>
      </c>
      <c r="R32" s="45">
        <v>0.10927275419536904</v>
      </c>
      <c r="S32" s="29">
        <v>587.22397692468996</v>
      </c>
      <c r="T32" s="46" t="s">
        <v>540</v>
      </c>
    </row>
    <row r="33" spans="1:20" ht="15.6" x14ac:dyDescent="0.3">
      <c r="A33" s="61"/>
      <c r="B33" s="62" t="s">
        <v>6</v>
      </c>
      <c r="C33" s="45">
        <v>0.50108767454501657</v>
      </c>
      <c r="D33" s="29">
        <v>745.9444784868748</v>
      </c>
      <c r="E33" s="46" t="s">
        <v>490</v>
      </c>
      <c r="F33" s="45">
        <v>0.43828074050654386</v>
      </c>
      <c r="G33" s="29">
        <v>745.9444784868748</v>
      </c>
      <c r="H33" s="46" t="s">
        <v>491</v>
      </c>
      <c r="I33" s="45">
        <v>6.0631584948436235E-2</v>
      </c>
      <c r="J33" s="29">
        <v>745.9444784868748</v>
      </c>
      <c r="K33" s="46" t="s">
        <v>492</v>
      </c>
      <c r="L33" s="45">
        <v>0.2870498850179154</v>
      </c>
      <c r="M33" s="29">
        <v>606.76091707208911</v>
      </c>
      <c r="N33" s="46" t="s">
        <v>541</v>
      </c>
      <c r="O33" s="45">
        <v>0.60011103930129794</v>
      </c>
      <c r="P33" s="29">
        <v>606.76091707208911</v>
      </c>
      <c r="Q33" s="46" t="s">
        <v>542</v>
      </c>
      <c r="R33" s="45">
        <v>0.11283907568078119</v>
      </c>
      <c r="S33" s="29">
        <v>606.76091707208911</v>
      </c>
      <c r="T33" s="46" t="s">
        <v>543</v>
      </c>
    </row>
    <row r="34" spans="1:20" ht="15.6" x14ac:dyDescent="0.3">
      <c r="A34" s="61"/>
      <c r="B34" s="62" t="s">
        <v>7</v>
      </c>
      <c r="C34" s="45">
        <v>0.45609023291074619</v>
      </c>
      <c r="D34" s="29">
        <v>760.29862746771039</v>
      </c>
      <c r="E34" s="46" t="s">
        <v>493</v>
      </c>
      <c r="F34" s="45">
        <v>0.47955953030220633</v>
      </c>
      <c r="G34" s="29">
        <v>760.29862746771039</v>
      </c>
      <c r="H34" s="46" t="s">
        <v>494</v>
      </c>
      <c r="I34" s="45">
        <v>6.435023678704796E-2</v>
      </c>
      <c r="J34" s="29">
        <v>760.29862746771039</v>
      </c>
      <c r="K34" s="46" t="s">
        <v>495</v>
      </c>
      <c r="L34" s="45">
        <v>0.32659051510609033</v>
      </c>
      <c r="M34" s="29">
        <v>615.68647135571268</v>
      </c>
      <c r="N34" s="46" t="s">
        <v>544</v>
      </c>
      <c r="O34" s="45">
        <v>0.55805264726738324</v>
      </c>
      <c r="P34" s="29">
        <v>615.68647135571268</v>
      </c>
      <c r="Q34" s="46" t="s">
        <v>545</v>
      </c>
      <c r="R34" s="45">
        <v>0.11535683762651937</v>
      </c>
      <c r="S34" s="29">
        <v>615.68647135571268</v>
      </c>
      <c r="T34" s="46" t="s">
        <v>546</v>
      </c>
    </row>
    <row r="35" spans="1:20" ht="15.6" x14ac:dyDescent="0.3">
      <c r="A35" s="61"/>
      <c r="B35" s="62" t="s">
        <v>8</v>
      </c>
      <c r="C35" s="45">
        <v>0.49090416688452082</v>
      </c>
      <c r="D35" s="29">
        <v>715.03729120564435</v>
      </c>
      <c r="E35" s="46" t="s">
        <v>496</v>
      </c>
      <c r="F35" s="45">
        <v>0.43437060756786666</v>
      </c>
      <c r="G35" s="29">
        <v>715.03729120564435</v>
      </c>
      <c r="H35" s="46" t="s">
        <v>497</v>
      </c>
      <c r="I35" s="45">
        <v>7.4725225547615223E-2</v>
      </c>
      <c r="J35" s="29">
        <v>715.03729120564435</v>
      </c>
      <c r="K35" s="46" t="s">
        <v>498</v>
      </c>
      <c r="L35" s="45">
        <v>0.33499853335441154</v>
      </c>
      <c r="M35" s="29">
        <v>599.95565228471423</v>
      </c>
      <c r="N35" s="46" t="s">
        <v>547</v>
      </c>
      <c r="O35" s="45">
        <v>0.5693706355887852</v>
      </c>
      <c r="P35" s="29">
        <v>599.95565228471423</v>
      </c>
      <c r="Q35" s="46" t="s">
        <v>548</v>
      </c>
      <c r="R35" s="45">
        <v>9.5630831056808502E-2</v>
      </c>
      <c r="S35" s="29">
        <v>599.95565228471423</v>
      </c>
      <c r="T35" s="46" t="s">
        <v>549</v>
      </c>
    </row>
    <row r="36" spans="1:20" ht="15.6" x14ac:dyDescent="0.3">
      <c r="A36" s="60" t="s">
        <v>20</v>
      </c>
      <c r="B36" s="59" t="s">
        <v>9</v>
      </c>
      <c r="C36" s="39">
        <v>0.47487276291478719</v>
      </c>
      <c r="D36" s="26">
        <v>540.31882745614826</v>
      </c>
      <c r="E36" s="40" t="s">
        <v>499</v>
      </c>
      <c r="F36" s="39">
        <v>0.45968049796822524</v>
      </c>
      <c r="G36" s="26">
        <v>540.31882745614826</v>
      </c>
      <c r="H36" s="40" t="s">
        <v>500</v>
      </c>
      <c r="I36" s="39">
        <v>6.544673911698802E-2</v>
      </c>
      <c r="J36" s="26">
        <v>540.31882745614826</v>
      </c>
      <c r="K36" s="40" t="s">
        <v>501</v>
      </c>
      <c r="L36" s="39">
        <v>0.35025015260786896</v>
      </c>
      <c r="M36" s="26">
        <v>499.80807731653294</v>
      </c>
      <c r="N36" s="40" t="s">
        <v>550</v>
      </c>
      <c r="O36" s="39">
        <v>0.55952972429326897</v>
      </c>
      <c r="P36" s="26">
        <v>499.80807731653294</v>
      </c>
      <c r="Q36" s="40" t="s">
        <v>551</v>
      </c>
      <c r="R36" s="39">
        <v>9.0220123098866303E-2</v>
      </c>
      <c r="S36" s="26">
        <v>499.80807731653294</v>
      </c>
      <c r="T36" s="40" t="s">
        <v>552</v>
      </c>
    </row>
    <row r="37" spans="1:20" ht="15.6" x14ac:dyDescent="0.3">
      <c r="A37" s="61"/>
      <c r="B37" s="62" t="s">
        <v>10</v>
      </c>
      <c r="C37" s="41">
        <v>0.44918573461303252</v>
      </c>
      <c r="D37" s="27">
        <v>918.30466608512256</v>
      </c>
      <c r="E37" s="42" t="s">
        <v>502</v>
      </c>
      <c r="F37" s="41">
        <v>0.48509760697405485</v>
      </c>
      <c r="G37" s="27">
        <v>918.30466608512256</v>
      </c>
      <c r="H37" s="42" t="s">
        <v>503</v>
      </c>
      <c r="I37" s="41">
        <v>6.5716658412912451E-2</v>
      </c>
      <c r="J37" s="27">
        <v>918.30466608512256</v>
      </c>
      <c r="K37" s="42" t="s">
        <v>504</v>
      </c>
      <c r="L37" s="41">
        <v>0.33434858216469204</v>
      </c>
      <c r="M37" s="27">
        <v>705.33028202195453</v>
      </c>
      <c r="N37" s="42" t="s">
        <v>553</v>
      </c>
      <c r="O37" s="41">
        <v>0.55423482221638121</v>
      </c>
      <c r="P37" s="27">
        <v>705.33028202195453</v>
      </c>
      <c r="Q37" s="42" t="s">
        <v>554</v>
      </c>
      <c r="R37" s="41">
        <v>0.11141659561892435</v>
      </c>
      <c r="S37" s="27">
        <v>705.33028202195453</v>
      </c>
      <c r="T37" s="42" t="s">
        <v>555</v>
      </c>
    </row>
    <row r="38" spans="1:20" ht="15.6" x14ac:dyDescent="0.3">
      <c r="A38" s="61"/>
      <c r="B38" s="62" t="s">
        <v>11</v>
      </c>
      <c r="C38" s="41">
        <v>0.44989574943073024</v>
      </c>
      <c r="D38" s="27">
        <v>1002.0160029336877</v>
      </c>
      <c r="E38" s="42" t="s">
        <v>505</v>
      </c>
      <c r="F38" s="41">
        <v>0.47396428539476448</v>
      </c>
      <c r="G38" s="27">
        <v>1002.0160029336877</v>
      </c>
      <c r="H38" s="42" t="s">
        <v>506</v>
      </c>
      <c r="I38" s="41">
        <v>7.6139965174502791E-2</v>
      </c>
      <c r="J38" s="27">
        <v>1002.0160029336877</v>
      </c>
      <c r="K38" s="42" t="s">
        <v>507</v>
      </c>
      <c r="L38" s="41">
        <v>0.29173631296543873</v>
      </c>
      <c r="M38" s="27">
        <v>742.15188718669515</v>
      </c>
      <c r="N38" s="42" t="s">
        <v>556</v>
      </c>
      <c r="O38" s="41">
        <v>0.57862314683363369</v>
      </c>
      <c r="P38" s="27">
        <v>742.15188718669515</v>
      </c>
      <c r="Q38" s="42" t="s">
        <v>557</v>
      </c>
      <c r="R38" s="41">
        <v>0.12964054020092589</v>
      </c>
      <c r="S38" s="27">
        <v>742.15188718669515</v>
      </c>
      <c r="T38" s="42" t="s">
        <v>558</v>
      </c>
    </row>
    <row r="39" spans="1:20" ht="15.6" x14ac:dyDescent="0.3">
      <c r="A39" s="61"/>
      <c r="B39" s="62" t="s">
        <v>12</v>
      </c>
      <c r="C39" s="41">
        <v>0.43836149322418555</v>
      </c>
      <c r="D39" s="27">
        <v>704.71796766827629</v>
      </c>
      <c r="E39" s="42" t="s">
        <v>508</v>
      </c>
      <c r="F39" s="41">
        <v>0.48214662741049269</v>
      </c>
      <c r="G39" s="27">
        <v>704.71796766827629</v>
      </c>
      <c r="H39" s="42" t="s">
        <v>509</v>
      </c>
      <c r="I39" s="41">
        <v>7.9491879365318555E-2</v>
      </c>
      <c r="J39" s="27">
        <v>704.71796766827629</v>
      </c>
      <c r="K39" s="42" t="s">
        <v>510</v>
      </c>
      <c r="L39" s="41">
        <v>0.29338938491004346</v>
      </c>
      <c r="M39" s="27">
        <v>673.9005163493182</v>
      </c>
      <c r="N39" s="42" t="s">
        <v>559</v>
      </c>
      <c r="O39" s="41">
        <v>0.58608236036490213</v>
      </c>
      <c r="P39" s="27">
        <v>673.9005163493182</v>
      </c>
      <c r="Q39" s="42" t="s">
        <v>560</v>
      </c>
      <c r="R39" s="41">
        <v>0.12052825472505342</v>
      </c>
      <c r="S39" s="27">
        <v>673.9005163493182</v>
      </c>
      <c r="T39" s="42" t="s">
        <v>561</v>
      </c>
    </row>
    <row r="40" spans="1:20" ht="15.6" x14ac:dyDescent="0.3">
      <c r="A40" s="63"/>
      <c r="B40" s="64" t="s">
        <v>13</v>
      </c>
      <c r="C40" s="47">
        <v>0.47706898213117915</v>
      </c>
      <c r="D40" s="30">
        <v>538.17757526755724</v>
      </c>
      <c r="E40" s="48" t="s">
        <v>511</v>
      </c>
      <c r="F40" s="47">
        <v>0.44986052146033728</v>
      </c>
      <c r="G40" s="30">
        <v>538.17757526755724</v>
      </c>
      <c r="H40" s="48" t="s">
        <v>512</v>
      </c>
      <c r="I40" s="47">
        <v>7.3070496408483843E-2</v>
      </c>
      <c r="J40" s="30">
        <v>538.17757526755724</v>
      </c>
      <c r="K40" s="48" t="s">
        <v>513</v>
      </c>
      <c r="L40" s="47">
        <v>0.32149647071998821</v>
      </c>
      <c r="M40" s="30">
        <v>359.02597023973544</v>
      </c>
      <c r="N40" s="48" t="s">
        <v>562</v>
      </c>
      <c r="O40" s="47">
        <v>0.5259032167290778</v>
      </c>
      <c r="P40" s="30">
        <v>359.02597023973544</v>
      </c>
      <c r="Q40" s="48" t="s">
        <v>563</v>
      </c>
      <c r="R40" s="47">
        <v>0.15260031255093787</v>
      </c>
      <c r="S40" s="30">
        <v>359.02597023973544</v>
      </c>
      <c r="T40" s="48" t="s">
        <v>564</v>
      </c>
    </row>
    <row r="41" spans="1:20" ht="15.6" x14ac:dyDescent="0.3">
      <c r="A41" s="61" t="s">
        <v>21</v>
      </c>
      <c r="B41" s="62" t="s">
        <v>14</v>
      </c>
      <c r="C41" s="45">
        <v>0.4597624923643252</v>
      </c>
      <c r="D41" s="29">
        <v>1741.0989116714884</v>
      </c>
      <c r="E41" s="46" t="s">
        <v>514</v>
      </c>
      <c r="F41" s="45">
        <v>0.47079142680008423</v>
      </c>
      <c r="G41" s="29">
        <v>1741.0989116714884</v>
      </c>
      <c r="H41" s="46" t="s">
        <v>515</v>
      </c>
      <c r="I41" s="45">
        <v>6.9446080835596294E-2</v>
      </c>
      <c r="J41" s="29">
        <v>1741.0989116714884</v>
      </c>
      <c r="K41" s="46" t="s">
        <v>516</v>
      </c>
      <c r="L41" s="45">
        <v>0.34281182939353905</v>
      </c>
      <c r="M41" s="29">
        <v>1649.4175122041586</v>
      </c>
      <c r="N41" s="46" t="s">
        <v>565</v>
      </c>
      <c r="O41" s="45">
        <v>0.54800712010143759</v>
      </c>
      <c r="P41" s="29">
        <v>1649.4175122041586</v>
      </c>
      <c r="Q41" s="46" t="s">
        <v>566</v>
      </c>
      <c r="R41" s="45">
        <v>0.10918105050501964</v>
      </c>
      <c r="S41" s="29">
        <v>1649.4175122041586</v>
      </c>
      <c r="T41" s="46" t="s">
        <v>567</v>
      </c>
    </row>
    <row r="42" spans="1:20" ht="15.6" x14ac:dyDescent="0.3">
      <c r="A42" s="63"/>
      <c r="B42" s="64" t="s">
        <v>15</v>
      </c>
      <c r="C42" s="49">
        <v>0.4509965201511143</v>
      </c>
      <c r="D42" s="31">
        <v>1962.43612773928</v>
      </c>
      <c r="E42" s="50" t="s">
        <v>517</v>
      </c>
      <c r="F42" s="49">
        <v>0.47438436568315273</v>
      </c>
      <c r="G42" s="31">
        <v>1962.43612773928</v>
      </c>
      <c r="H42" s="50" t="s">
        <v>518</v>
      </c>
      <c r="I42" s="49">
        <v>7.461911416574056E-2</v>
      </c>
      <c r="J42" s="31">
        <v>1962.43612773928</v>
      </c>
      <c r="K42" s="50" t="s">
        <v>519</v>
      </c>
      <c r="L42" s="49">
        <v>0.28185896862565363</v>
      </c>
      <c r="M42" s="31">
        <v>1330.7992209100919</v>
      </c>
      <c r="N42" s="50" t="s">
        <v>568</v>
      </c>
      <c r="O42" s="49">
        <v>0.58602673078174894</v>
      </c>
      <c r="P42" s="31">
        <v>1330.7992209100919</v>
      </c>
      <c r="Q42" s="50" t="s">
        <v>569</v>
      </c>
      <c r="R42" s="49">
        <v>0.13211430059259283</v>
      </c>
      <c r="S42" s="31">
        <v>1330.7992209100919</v>
      </c>
      <c r="T42" s="50" t="s">
        <v>570</v>
      </c>
    </row>
    <row r="43" spans="1:20" ht="15.6" x14ac:dyDescent="0.3">
      <c r="A43" s="60" t="s">
        <v>22</v>
      </c>
      <c r="B43" s="59" t="s">
        <v>23</v>
      </c>
      <c r="C43" s="41">
        <v>0.51447318353543448</v>
      </c>
      <c r="D43" s="27">
        <v>694.38409751168899</v>
      </c>
      <c r="E43" s="42" t="s">
        <v>520</v>
      </c>
      <c r="F43" s="41">
        <v>0.39753661006846813</v>
      </c>
      <c r="G43" s="27">
        <v>694.38409751168899</v>
      </c>
      <c r="H43" s="42" t="s">
        <v>521</v>
      </c>
      <c r="I43" s="41">
        <v>8.7990206396098086E-2</v>
      </c>
      <c r="J43" s="27">
        <v>694.38409751168899</v>
      </c>
      <c r="K43" s="42" t="s">
        <v>522</v>
      </c>
      <c r="L43" s="41">
        <v>0.37791882518136105</v>
      </c>
      <c r="M43" s="27">
        <v>685.93183099334465</v>
      </c>
      <c r="N43" s="42" t="s">
        <v>571</v>
      </c>
      <c r="O43" s="41">
        <v>0.52182346422185488</v>
      </c>
      <c r="P43" s="27">
        <v>685.93183099334465</v>
      </c>
      <c r="Q43" s="42" t="s">
        <v>572</v>
      </c>
      <c r="R43" s="41">
        <v>0.10025771059678204</v>
      </c>
      <c r="S43" s="27">
        <v>685.93183099334465</v>
      </c>
      <c r="T43" s="42" t="s">
        <v>573</v>
      </c>
    </row>
    <row r="44" spans="1:20" ht="15.6" x14ac:dyDescent="0.3">
      <c r="A44" s="63"/>
      <c r="B44" s="64" t="s">
        <v>24</v>
      </c>
      <c r="C44" s="47">
        <v>0.43501257016586203</v>
      </c>
      <c r="D44" s="30">
        <v>2897.3548131425387</v>
      </c>
      <c r="E44" s="48" t="s">
        <v>523</v>
      </c>
      <c r="F44" s="47">
        <v>0.49556587177599953</v>
      </c>
      <c r="G44" s="30">
        <v>2897.3548131425387</v>
      </c>
      <c r="H44" s="48" t="s">
        <v>524</v>
      </c>
      <c r="I44" s="47">
        <v>6.942155805812493E-2</v>
      </c>
      <c r="J44" s="30">
        <v>2897.3548131425387</v>
      </c>
      <c r="K44" s="48" t="s">
        <v>525</v>
      </c>
      <c r="L44" s="47">
        <v>0.29729343828693</v>
      </c>
      <c r="M44" s="30">
        <v>2297.9525656152932</v>
      </c>
      <c r="N44" s="48" t="s">
        <v>574</v>
      </c>
      <c r="O44" s="47">
        <v>0.57775498773408229</v>
      </c>
      <c r="P44" s="30">
        <v>2297.9525656152932</v>
      </c>
      <c r="Q44" s="48" t="s">
        <v>575</v>
      </c>
      <c r="R44" s="47">
        <v>0.12495157397898531</v>
      </c>
      <c r="S44" s="30">
        <v>2297.9525656152932</v>
      </c>
      <c r="T44" s="48" t="s">
        <v>576</v>
      </c>
    </row>
    <row r="45" spans="1:20" ht="15.6" x14ac:dyDescent="0.3">
      <c r="A45" s="61" t="s">
        <v>16</v>
      </c>
      <c r="B45" s="62" t="s">
        <v>23</v>
      </c>
      <c r="C45" s="51"/>
      <c r="D45" s="35"/>
      <c r="E45" s="52"/>
      <c r="F45" s="51"/>
      <c r="G45" s="35"/>
      <c r="H45" s="52"/>
      <c r="I45" s="51"/>
      <c r="J45" s="35"/>
      <c r="K45" s="52"/>
      <c r="L45" s="43">
        <v>0.37451849766964224</v>
      </c>
      <c r="M45" s="28">
        <v>559.77840500083471</v>
      </c>
      <c r="N45" s="44" t="s">
        <v>577</v>
      </c>
      <c r="O45" s="43">
        <v>0.52791602834013207</v>
      </c>
      <c r="P45" s="28">
        <v>559.77840500083471</v>
      </c>
      <c r="Q45" s="44" t="s">
        <v>578</v>
      </c>
      <c r="R45" s="43">
        <v>9.7565473990227997E-2</v>
      </c>
      <c r="S45" s="28">
        <v>559.77840500083471</v>
      </c>
      <c r="T45" s="44" t="s">
        <v>579</v>
      </c>
    </row>
    <row r="46" spans="1:20" ht="16.2" thickBot="1" x14ac:dyDescent="0.35">
      <c r="A46" s="65"/>
      <c r="B46" s="66" t="s">
        <v>24</v>
      </c>
      <c r="C46" s="53"/>
      <c r="D46" s="54"/>
      <c r="E46" s="55"/>
      <c r="F46" s="53"/>
      <c r="G46" s="54"/>
      <c r="H46" s="55"/>
      <c r="I46" s="53"/>
      <c r="J46" s="54"/>
      <c r="K46" s="55"/>
      <c r="L46" s="250">
        <v>0.30227449057239048</v>
      </c>
      <c r="M46" s="251">
        <v>2424.1059916077998</v>
      </c>
      <c r="N46" s="252" t="s">
        <v>580</v>
      </c>
      <c r="O46" s="250">
        <v>0.57343733859960855</v>
      </c>
      <c r="P46" s="251">
        <v>2424.1059916077998</v>
      </c>
      <c r="Q46" s="252" t="s">
        <v>581</v>
      </c>
      <c r="R46" s="250">
        <v>0.12428817082800038</v>
      </c>
      <c r="S46" s="251">
        <v>2424.1059916077998</v>
      </c>
      <c r="T46" s="252" t="s">
        <v>582</v>
      </c>
    </row>
    <row r="47" spans="1:20" ht="15.6" x14ac:dyDescent="0.3">
      <c r="A47" s="33" t="s">
        <v>412</v>
      </c>
      <c r="B47" s="1"/>
      <c r="C47" s="2"/>
      <c r="D47" s="2"/>
      <c r="E47" s="2"/>
    </row>
    <row r="48" spans="1:20" ht="15.6" x14ac:dyDescent="0.3">
      <c r="A48" s="34" t="s">
        <v>25</v>
      </c>
      <c r="B48" s="1"/>
      <c r="C48" s="2"/>
      <c r="D48" s="2"/>
      <c r="E48" s="2"/>
    </row>
    <row r="49" spans="1:1" x14ac:dyDescent="0.3">
      <c r="A49" t="s">
        <v>598</v>
      </c>
    </row>
    <row r="50" spans="1:1" x14ac:dyDescent="0.3">
      <c r="A50" t="s">
        <v>600</v>
      </c>
    </row>
    <row r="51" spans="1:1" x14ac:dyDescent="0.3">
      <c r="A51" t="s">
        <v>599</v>
      </c>
    </row>
  </sheetData>
  <hyperlinks>
    <hyperlink ref="M1" location="Contents!A1" display="Back to Contents" xr:uid="{3FE524CD-6C43-4C6B-A7D4-464ACD520136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F640-FF9E-49F1-9E04-2D4BE4AF5CDA}">
  <sheetPr>
    <tabColor theme="1" tint="0.499984740745262"/>
  </sheetPr>
  <dimension ref="A1:L25"/>
  <sheetViews>
    <sheetView workbookViewId="0"/>
  </sheetViews>
  <sheetFormatPr defaultRowHeight="15.6" x14ac:dyDescent="0.3"/>
  <cols>
    <col min="1" max="1" width="28.6640625" style="1" customWidth="1"/>
    <col min="2" max="2" width="18.5546875" style="1" customWidth="1"/>
    <col min="3" max="3" width="9.109375" style="2"/>
    <col min="4" max="4" width="10.5546875" style="2" customWidth="1"/>
    <col min="5" max="5" width="16.88671875" style="2" customWidth="1"/>
    <col min="7" max="7" width="10.5546875" customWidth="1"/>
    <col min="8" max="8" width="16.88671875" customWidth="1"/>
    <col min="10" max="10" width="10.5546875" customWidth="1"/>
    <col min="11" max="11" width="16.88671875" customWidth="1"/>
    <col min="12" max="13" width="14.5546875" customWidth="1"/>
  </cols>
  <sheetData>
    <row r="1" spans="1:12" ht="21" x14ac:dyDescent="0.4">
      <c r="A1" s="115" t="s">
        <v>65</v>
      </c>
      <c r="L1" s="199" t="s">
        <v>418</v>
      </c>
    </row>
    <row r="2" spans="1:12" x14ac:dyDescent="0.3">
      <c r="A2" s="249" t="s">
        <v>602</v>
      </c>
    </row>
    <row r="3" spans="1:12" ht="18" x14ac:dyDescent="0.35">
      <c r="A3" s="32" t="s">
        <v>64</v>
      </c>
    </row>
    <row r="4" spans="1:12" ht="31.2" x14ac:dyDescent="0.3">
      <c r="A4" s="3">
        <v>2025</v>
      </c>
      <c r="B4" s="4"/>
      <c r="C4" s="17" t="s">
        <v>0</v>
      </c>
      <c r="D4" s="24" t="s">
        <v>603</v>
      </c>
      <c r="E4" s="5" t="s">
        <v>17</v>
      </c>
    </row>
    <row r="5" spans="1:12" x14ac:dyDescent="0.3">
      <c r="A5" s="13" t="s">
        <v>1</v>
      </c>
      <c r="B5" s="4" t="s">
        <v>1</v>
      </c>
      <c r="C5" s="18">
        <v>0.96830377920789401</v>
      </c>
      <c r="D5" s="25">
        <v>2969.9853044888941</v>
      </c>
      <c r="E5" s="14" t="str">
        <f>CONCATENATE(TEXT((C5*100)-(SQRT((((C5*100)*(100-(C5*100)))/D5))*1.96),"0.0")," to ",TEXT((C5*100)+(SQRT((((C5*100)*(100-(C5*100)))/D5))*1.96),"0.0"))</f>
        <v>96.2 to 97.5</v>
      </c>
    </row>
    <row r="6" spans="1:12" x14ac:dyDescent="0.3">
      <c r="A6" s="13" t="s">
        <v>18</v>
      </c>
      <c r="B6" s="4" t="s">
        <v>2</v>
      </c>
      <c r="C6" s="19">
        <v>0.96623747315144337</v>
      </c>
      <c r="D6" s="26">
        <v>1496.8989530464037</v>
      </c>
      <c r="E6" s="15" t="str">
        <f t="shared" ref="E6:E19" si="0">CONCATENATE(TEXT((C6*100)-(SQRT((((C6*100)*(100-(C6*100)))/D6))*1.96),"0.0")," to ",TEXT((C6*100)+(SQRT((((C6*100)*(100-(C6*100)))/D6))*1.96),"0.0"))</f>
        <v>95.7 to 97.5</v>
      </c>
    </row>
    <row r="7" spans="1:12" x14ac:dyDescent="0.3">
      <c r="A7" s="6"/>
      <c r="B7" s="7" t="s">
        <v>3</v>
      </c>
      <c r="C7" s="20">
        <v>0.97040348732720783</v>
      </c>
      <c r="D7" s="27">
        <v>1473.0863514425248</v>
      </c>
      <c r="E7" s="8" t="str">
        <f t="shared" si="0"/>
        <v>96.2 to 97.9</v>
      </c>
    </row>
    <row r="8" spans="1:12" x14ac:dyDescent="0.3">
      <c r="A8" s="13" t="s">
        <v>19</v>
      </c>
      <c r="B8" s="4" t="s">
        <v>4</v>
      </c>
      <c r="C8" s="21">
        <v>0.92181875018401571</v>
      </c>
      <c r="D8" s="28">
        <v>578.51860500988494</v>
      </c>
      <c r="E8" s="16" t="str">
        <f t="shared" si="0"/>
        <v>90.0 to 94.4</v>
      </c>
    </row>
    <row r="9" spans="1:12" x14ac:dyDescent="0.3">
      <c r="A9" s="6"/>
      <c r="B9" s="7" t="s">
        <v>5</v>
      </c>
      <c r="C9" s="22">
        <v>0.95802608776717624</v>
      </c>
      <c r="D9" s="29">
        <v>582.95316018503854</v>
      </c>
      <c r="E9" s="9" t="str">
        <f t="shared" si="0"/>
        <v>94.2 to 97.4</v>
      </c>
    </row>
    <row r="10" spans="1:12" x14ac:dyDescent="0.3">
      <c r="A10" s="6"/>
      <c r="B10" s="7" t="s">
        <v>6</v>
      </c>
      <c r="C10" s="22">
        <v>0.98651814387535319</v>
      </c>
      <c r="D10" s="29">
        <v>593.90391545362422</v>
      </c>
      <c r="E10" s="9" t="str">
        <f t="shared" si="0"/>
        <v>97.7 to 99.6</v>
      </c>
    </row>
    <row r="11" spans="1:12" x14ac:dyDescent="0.3">
      <c r="A11" s="6"/>
      <c r="B11" s="7" t="s">
        <v>7</v>
      </c>
      <c r="C11" s="22">
        <v>0.98047693721301554</v>
      </c>
      <c r="D11" s="29">
        <v>615.89790515274285</v>
      </c>
      <c r="E11" s="9" t="str">
        <f t="shared" si="0"/>
        <v>97.0 to 99.1</v>
      </c>
    </row>
    <row r="12" spans="1:12" x14ac:dyDescent="0.3">
      <c r="A12" s="6"/>
      <c r="B12" s="7" t="s">
        <v>8</v>
      </c>
      <c r="C12" s="22">
        <v>0.99263746332801861</v>
      </c>
      <c r="D12" s="29">
        <v>598.7117186876003</v>
      </c>
      <c r="E12" s="9" t="str">
        <f t="shared" si="0"/>
        <v>98.6 to 99.9</v>
      </c>
    </row>
    <row r="13" spans="1:12" x14ac:dyDescent="0.3">
      <c r="A13" s="13" t="s">
        <v>20</v>
      </c>
      <c r="B13" s="4" t="s">
        <v>9</v>
      </c>
      <c r="C13" s="19">
        <v>0.97883096596434538</v>
      </c>
      <c r="D13" s="26">
        <v>493.87305876087663</v>
      </c>
      <c r="E13" s="15" t="str">
        <f t="shared" si="0"/>
        <v>96.6 to 99.2</v>
      </c>
    </row>
    <row r="14" spans="1:12" x14ac:dyDescent="0.3">
      <c r="A14" s="6"/>
      <c r="B14" s="7" t="s">
        <v>10</v>
      </c>
      <c r="C14" s="20">
        <v>0.97437594633350033</v>
      </c>
      <c r="D14" s="27">
        <v>702.86470209810966</v>
      </c>
      <c r="E14" s="8" t="str">
        <f t="shared" si="0"/>
        <v>96.3 to 98.6</v>
      </c>
    </row>
    <row r="15" spans="1:12" x14ac:dyDescent="0.3">
      <c r="A15" s="6"/>
      <c r="B15" s="7" t="s">
        <v>11</v>
      </c>
      <c r="C15" s="20">
        <v>0.96032606709756163</v>
      </c>
      <c r="D15" s="27">
        <v>744.18624863098159</v>
      </c>
      <c r="E15" s="8" t="str">
        <f t="shared" si="0"/>
        <v>94.6 to 97.4</v>
      </c>
    </row>
    <row r="16" spans="1:12" x14ac:dyDescent="0.3">
      <c r="A16" s="6"/>
      <c r="B16" s="7" t="s">
        <v>12</v>
      </c>
      <c r="C16" s="20">
        <v>0.97715050461170994</v>
      </c>
      <c r="D16" s="27">
        <v>669.73972302657353</v>
      </c>
      <c r="E16" s="8" t="str">
        <f t="shared" si="0"/>
        <v>96.6 to 98.8</v>
      </c>
    </row>
    <row r="17" spans="1:5" x14ac:dyDescent="0.3">
      <c r="A17" s="10"/>
      <c r="B17" s="11" t="s">
        <v>13</v>
      </c>
      <c r="C17" s="23">
        <v>0.94411181647799769</v>
      </c>
      <c r="D17" s="30">
        <v>355.65390847795857</v>
      </c>
      <c r="E17" s="12" t="str">
        <f t="shared" si="0"/>
        <v>92.0 to 96.8</v>
      </c>
    </row>
    <row r="18" spans="1:5" x14ac:dyDescent="0.3">
      <c r="A18" s="6" t="s">
        <v>21</v>
      </c>
      <c r="B18" s="7" t="s">
        <v>14</v>
      </c>
      <c r="C18" s="45">
        <v>0.97048041799539719</v>
      </c>
      <c r="D18" s="29">
        <v>1631.3841553356533</v>
      </c>
      <c r="E18" s="46" t="str">
        <f t="shared" si="0"/>
        <v>96.2 to 97.9</v>
      </c>
    </row>
    <row r="19" spans="1:5" x14ac:dyDescent="0.3">
      <c r="A19" s="10"/>
      <c r="B19" s="11" t="s">
        <v>15</v>
      </c>
      <c r="C19" s="49">
        <v>0.96628136047131807</v>
      </c>
      <c r="D19" s="31">
        <v>1334.9334856588812</v>
      </c>
      <c r="E19" s="50" t="str">
        <f t="shared" si="0"/>
        <v>95.7 to 97.6</v>
      </c>
    </row>
    <row r="20" spans="1:5" x14ac:dyDescent="0.3">
      <c r="A20" s="6" t="s">
        <v>22</v>
      </c>
      <c r="B20" s="7" t="s">
        <v>23</v>
      </c>
      <c r="C20" s="41">
        <v>0.96978175808397316</v>
      </c>
      <c r="D20" s="27">
        <v>687.44547134757852</v>
      </c>
      <c r="E20" s="42" t="str">
        <f t="shared" ref="E20:E23" si="1">CONCATENATE(TEXT((C20*100)-(SQRT((((C20*100)*(100-(C20*100)))/D20))*1.96),"0.0")," to ",TEXT((C20*100)+(SQRT((((C20*100)*(100-(C20*100)))/D20))*1.96),"0.0"))</f>
        <v>95.7 to 98.3</v>
      </c>
    </row>
    <row r="21" spans="1:5" x14ac:dyDescent="0.3">
      <c r="A21" s="10"/>
      <c r="B21" s="11" t="s">
        <v>24</v>
      </c>
      <c r="C21" s="47">
        <v>0.96785864792459908</v>
      </c>
      <c r="D21" s="30">
        <v>2282.539833141323</v>
      </c>
      <c r="E21" s="48" t="str">
        <f t="shared" si="1"/>
        <v>96.1 to 97.5</v>
      </c>
    </row>
    <row r="22" spans="1:5" x14ac:dyDescent="0.3">
      <c r="A22" s="6" t="s">
        <v>16</v>
      </c>
      <c r="B22" s="7" t="s">
        <v>23</v>
      </c>
      <c r="C22" s="43">
        <v>0.93948727502412988</v>
      </c>
      <c r="D22" s="28">
        <v>556.88364915737884</v>
      </c>
      <c r="E22" s="44" t="str">
        <f t="shared" si="1"/>
        <v>92.0 to 95.9</v>
      </c>
    </row>
    <row r="23" spans="1:5" x14ac:dyDescent="0.3">
      <c r="A23" s="10"/>
      <c r="B23" s="11" t="s">
        <v>24</v>
      </c>
      <c r="C23" s="49">
        <v>0.97495390932999837</v>
      </c>
      <c r="D23" s="31">
        <v>2413.1016553315126</v>
      </c>
      <c r="E23" s="50" t="str">
        <f t="shared" si="1"/>
        <v>96.9 to 98.1</v>
      </c>
    </row>
    <row r="24" spans="1:5" x14ac:dyDescent="0.3">
      <c r="A24" s="33" t="s">
        <v>26</v>
      </c>
    </row>
    <row r="25" spans="1:5" x14ac:dyDescent="0.3">
      <c r="A25" s="34" t="s">
        <v>25</v>
      </c>
    </row>
  </sheetData>
  <hyperlinks>
    <hyperlink ref="L1" location="Contents!A1" display="Back to Contents" xr:uid="{FBED7D5F-837B-4DE0-A3BD-E205281583E3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689AD-1045-491D-8765-73993BEC11D5}">
  <sheetPr>
    <tabColor theme="1" tint="0.499984740745262"/>
  </sheetPr>
  <dimension ref="A1:M30"/>
  <sheetViews>
    <sheetView workbookViewId="0"/>
  </sheetViews>
  <sheetFormatPr defaultRowHeight="15.6" x14ac:dyDescent="0.3"/>
  <cols>
    <col min="1" max="1" width="28.6640625" style="1" customWidth="1"/>
    <col min="2" max="2" width="18.5546875" style="1" customWidth="1"/>
    <col min="3" max="3" width="8.88671875" style="2"/>
    <col min="4" max="4" width="10.5546875" style="2" customWidth="1"/>
    <col min="5" max="5" width="16.88671875" style="2" customWidth="1"/>
    <col min="7" max="7" width="10.5546875" customWidth="1"/>
    <col min="8" max="8" width="16.88671875" customWidth="1"/>
    <col min="10" max="10" width="10.5546875" customWidth="1"/>
    <col min="11" max="11" width="16.88671875" customWidth="1"/>
    <col min="12" max="13" width="14.5546875" customWidth="1"/>
  </cols>
  <sheetData>
    <row r="1" spans="1:13" ht="21" x14ac:dyDescent="0.4">
      <c r="A1" s="115" t="s">
        <v>65</v>
      </c>
      <c r="L1" s="199" t="s">
        <v>418</v>
      </c>
    </row>
    <row r="2" spans="1:13" x14ac:dyDescent="0.3">
      <c r="A2" s="249" t="s">
        <v>602</v>
      </c>
    </row>
    <row r="3" spans="1:13" x14ac:dyDescent="0.3">
      <c r="A3" s="34"/>
      <c r="K3" s="89" t="s">
        <v>34</v>
      </c>
      <c r="L3" s="1"/>
      <c r="M3" s="1"/>
    </row>
    <row r="4" spans="1:13" x14ac:dyDescent="0.3">
      <c r="A4" s="34"/>
      <c r="K4" s="86" t="s">
        <v>29</v>
      </c>
      <c r="L4" s="90" t="s">
        <v>35</v>
      </c>
      <c r="M4" s="91"/>
    </row>
    <row r="5" spans="1:13" x14ac:dyDescent="0.3">
      <c r="A5" s="34"/>
      <c r="K5" s="87" t="s">
        <v>30</v>
      </c>
      <c r="L5" s="92" t="s">
        <v>36</v>
      </c>
      <c r="M5" s="93"/>
    </row>
    <row r="6" spans="1:13" x14ac:dyDescent="0.3">
      <c r="K6" s="88" t="s">
        <v>28</v>
      </c>
      <c r="L6" s="94" t="s">
        <v>37</v>
      </c>
      <c r="M6" s="95"/>
    </row>
    <row r="7" spans="1:13" ht="18.600000000000001" thickBot="1" x14ac:dyDescent="0.4">
      <c r="A7" s="32" t="s">
        <v>66</v>
      </c>
    </row>
    <row r="8" spans="1:13" ht="18" x14ac:dyDescent="0.35">
      <c r="A8" s="57"/>
      <c r="B8" s="58"/>
      <c r="C8" s="36">
        <v>2019</v>
      </c>
      <c r="D8" s="37"/>
      <c r="E8" s="38"/>
      <c r="F8" s="36">
        <v>2022</v>
      </c>
      <c r="G8" s="37"/>
      <c r="H8" s="38"/>
      <c r="I8" s="36">
        <v>2025</v>
      </c>
      <c r="J8" s="37"/>
      <c r="K8" s="38"/>
      <c r="L8" s="77" t="s">
        <v>33</v>
      </c>
      <c r="M8" s="38"/>
    </row>
    <row r="9" spans="1:13" ht="31.8" thickBot="1" x14ac:dyDescent="0.35">
      <c r="A9" s="67"/>
      <c r="B9" s="68"/>
      <c r="C9" s="69" t="s">
        <v>0</v>
      </c>
      <c r="D9" s="70" t="s">
        <v>603</v>
      </c>
      <c r="E9" s="71" t="s">
        <v>17</v>
      </c>
      <c r="F9" s="69" t="s">
        <v>0</v>
      </c>
      <c r="G9" s="70" t="s">
        <v>603</v>
      </c>
      <c r="H9" s="71" t="s">
        <v>17</v>
      </c>
      <c r="I9" s="69" t="s">
        <v>0</v>
      </c>
      <c r="J9" s="70" t="s">
        <v>603</v>
      </c>
      <c r="K9" s="71" t="s">
        <v>17</v>
      </c>
      <c r="L9" s="70" t="s">
        <v>31</v>
      </c>
      <c r="M9" s="71" t="s">
        <v>32</v>
      </c>
    </row>
    <row r="10" spans="1:13" ht="16.2" thickBot="1" x14ac:dyDescent="0.35">
      <c r="A10" s="72" t="s">
        <v>1</v>
      </c>
      <c r="B10" s="73" t="s">
        <v>1</v>
      </c>
      <c r="C10" s="74">
        <v>0.95969860100565607</v>
      </c>
      <c r="D10" s="75">
        <v>4224.3272999999999</v>
      </c>
      <c r="E10" s="76" t="str">
        <f>CONCATENATE(TEXT((C10*100)-(SQRT((((C10*100)*(100-(C10*100)))/D10))*1.96),"0.0")," to ",TEXT((C10*100)+(SQRT((((C10*100)*(100-(C10*100)))/D10))*1.96),"0.0"))</f>
        <v>95.4 to 96.6</v>
      </c>
      <c r="F10" s="74">
        <v>0.97870000000000001</v>
      </c>
      <c r="G10" s="75">
        <v>3772</v>
      </c>
      <c r="H10" s="76" t="str">
        <f>CONCATENATE(TEXT((F10*100)-(SQRT((((F10*100)*(100-(F10*100)))/G10))*1.96),"0.0")," to ",TEXT((F10*100)+(SQRT((((F10*100)*(100-(F10*100)))/G10))*1.96),"0.0"))</f>
        <v>97.4 to 98.3</v>
      </c>
      <c r="I10" s="74">
        <v>0.96830377920789401</v>
      </c>
      <c r="J10" s="75">
        <v>2969.9853044888941</v>
      </c>
      <c r="K10" s="76" t="str">
        <f>CONCATENATE(TEXT((I10*100)-(SQRT((((I10*100)*(100-(I10*100)))/J10))*1.96),"0.0")," to ",TEXT((I10*100)+(SQRT((((I10*100)*(100-(I10*100)))/J10))*1.96),"0.0"))</f>
        <v>96.2 to 97.5</v>
      </c>
      <c r="L10" s="84" t="s">
        <v>28</v>
      </c>
      <c r="M10" s="85" t="s">
        <v>29</v>
      </c>
    </row>
    <row r="11" spans="1:13" x14ac:dyDescent="0.3">
      <c r="A11" s="61" t="s">
        <v>18</v>
      </c>
      <c r="B11" s="62" t="s">
        <v>2</v>
      </c>
      <c r="C11" s="41">
        <v>0.9466</v>
      </c>
      <c r="D11" s="27">
        <v>2143.42</v>
      </c>
      <c r="E11" s="42" t="str">
        <f t="shared" ref="E11:E24" si="0">CONCATENATE(TEXT((C11*100)-(SQRT((((C11*100)*(100-(C11*100)))/D11))*1.96),"0.0")," to ",TEXT((C11*100)+(SQRT((((C11*100)*(100-(C11*100)))/D11))*1.96),"0.0"))</f>
        <v>93.7 to 95.6</v>
      </c>
      <c r="F11" s="41">
        <v>0.96950000000000003</v>
      </c>
      <c r="G11" s="27">
        <v>1919</v>
      </c>
      <c r="H11" s="42" t="str">
        <f>CONCATENATE(TEXT((F11*100)-(SQRT((((F11*100)*(100-(F11*100)))/G11))*1.96),"0.0")," to ",TEXT((F11*100)+(SQRT((((F11*100)*(100-(F11*100)))/G11))*1.96),"0.0"))</f>
        <v>96.2 to 97.7</v>
      </c>
      <c r="I11" s="41">
        <v>0.96623747315144337</v>
      </c>
      <c r="J11" s="27">
        <v>1496.8989530464037</v>
      </c>
      <c r="K11" s="42" t="str">
        <f t="shared" ref="K11:K28" si="1">CONCATENATE(TEXT((I11*100)-(SQRT((((I11*100)*(100-(I11*100)))/J11))*1.96),"0.0")," to ",TEXT((I11*100)+(SQRT((((I11*100)*(100-(I11*100)))/J11))*1.96),"0.0"))</f>
        <v>95.7 to 97.5</v>
      </c>
      <c r="L11" s="78" t="s">
        <v>30</v>
      </c>
      <c r="M11" s="79" t="s">
        <v>28</v>
      </c>
    </row>
    <row r="12" spans="1:13" x14ac:dyDescent="0.3">
      <c r="A12" s="61"/>
      <c r="B12" s="62" t="s">
        <v>3</v>
      </c>
      <c r="C12" s="41">
        <v>0.97299999999999998</v>
      </c>
      <c r="D12" s="27">
        <v>2063.91</v>
      </c>
      <c r="E12" s="42" t="str">
        <f t="shared" si="0"/>
        <v>96.6 to 98.0</v>
      </c>
      <c r="F12" s="41">
        <v>0.98819999999999997</v>
      </c>
      <c r="G12" s="27">
        <v>1853</v>
      </c>
      <c r="H12" s="42" t="str">
        <f t="shared" ref="H12:H24" si="2">CONCATENATE(TEXT((F12*100)-(SQRT((((F12*100)*(100-(F12*100)))/G12))*1.96),"0.0")," to ",TEXT((F12*100)+(SQRT((((F12*100)*(100-(F12*100)))/G12))*1.96),"0.0"))</f>
        <v>98.3 to 99.3</v>
      </c>
      <c r="I12" s="41">
        <v>0.97040348732720783</v>
      </c>
      <c r="J12" s="27">
        <v>1473.0863514425248</v>
      </c>
      <c r="K12" s="42" t="str">
        <f t="shared" si="1"/>
        <v>96.2 to 97.9</v>
      </c>
      <c r="L12" s="78" t="s">
        <v>28</v>
      </c>
      <c r="M12" s="79" t="s">
        <v>29</v>
      </c>
    </row>
    <row r="13" spans="1:13" x14ac:dyDescent="0.3">
      <c r="A13" s="60" t="s">
        <v>19</v>
      </c>
      <c r="B13" s="59" t="s">
        <v>4</v>
      </c>
      <c r="C13" s="43">
        <v>0.91090000000000004</v>
      </c>
      <c r="D13" s="28">
        <v>903.11800000000005</v>
      </c>
      <c r="E13" s="44" t="str">
        <f t="shared" si="0"/>
        <v>89.2 to 92.9</v>
      </c>
      <c r="F13" s="43">
        <v>0.96550000000000002</v>
      </c>
      <c r="G13" s="28">
        <v>766</v>
      </c>
      <c r="H13" s="44" t="str">
        <f t="shared" si="2"/>
        <v>95.3 to 97.8</v>
      </c>
      <c r="I13" s="43">
        <v>0.92181875018401571</v>
      </c>
      <c r="J13" s="28">
        <v>578.51860500988494</v>
      </c>
      <c r="K13" s="44" t="str">
        <f t="shared" si="1"/>
        <v>90.0 to 94.4</v>
      </c>
      <c r="L13" s="80" t="s">
        <v>28</v>
      </c>
      <c r="M13" s="81" t="s">
        <v>29</v>
      </c>
    </row>
    <row r="14" spans="1:13" x14ac:dyDescent="0.3">
      <c r="A14" s="61"/>
      <c r="B14" s="62" t="s">
        <v>5</v>
      </c>
      <c r="C14" s="45">
        <v>0.9618000000000001</v>
      </c>
      <c r="D14" s="29">
        <v>869.44100000000003</v>
      </c>
      <c r="E14" s="46" t="str">
        <f t="shared" si="0"/>
        <v>94.9 to 97.5</v>
      </c>
      <c r="F14" s="45">
        <v>0.97519999999999996</v>
      </c>
      <c r="G14" s="29">
        <v>756</v>
      </c>
      <c r="H14" s="46" t="str">
        <f t="shared" si="2"/>
        <v>96.4 to 98.6</v>
      </c>
      <c r="I14" s="45">
        <v>0.95802608776717624</v>
      </c>
      <c r="J14" s="29">
        <v>582.95316018503854</v>
      </c>
      <c r="K14" s="46" t="str">
        <f t="shared" si="1"/>
        <v>94.2 to 97.4</v>
      </c>
      <c r="L14" s="78" t="s">
        <v>28</v>
      </c>
      <c r="M14" s="79" t="s">
        <v>28</v>
      </c>
    </row>
    <row r="15" spans="1:13" x14ac:dyDescent="0.3">
      <c r="A15" s="61"/>
      <c r="B15" s="62" t="s">
        <v>6</v>
      </c>
      <c r="C15" s="45">
        <v>0.97049999999999992</v>
      </c>
      <c r="D15" s="29">
        <v>824.72299999999996</v>
      </c>
      <c r="E15" s="46" t="str">
        <f t="shared" si="0"/>
        <v>95.9 to 98.2</v>
      </c>
      <c r="F15" s="45">
        <v>0.98089999999999999</v>
      </c>
      <c r="G15" s="29">
        <v>762</v>
      </c>
      <c r="H15" s="46" t="str">
        <f t="shared" si="2"/>
        <v>97.1 to 99.1</v>
      </c>
      <c r="I15" s="45">
        <v>0.98651814387535319</v>
      </c>
      <c r="J15" s="29">
        <v>593.90391545362422</v>
      </c>
      <c r="K15" s="46" t="str">
        <f t="shared" si="1"/>
        <v>97.7 to 99.6</v>
      </c>
      <c r="L15" s="78" t="s">
        <v>30</v>
      </c>
      <c r="M15" s="79" t="s">
        <v>28</v>
      </c>
    </row>
    <row r="16" spans="1:13" x14ac:dyDescent="0.3">
      <c r="A16" s="61"/>
      <c r="B16" s="62" t="s">
        <v>7</v>
      </c>
      <c r="C16" s="45">
        <v>0.97709999999999997</v>
      </c>
      <c r="D16" s="29">
        <v>822.36699999999996</v>
      </c>
      <c r="E16" s="46" t="str">
        <f t="shared" si="0"/>
        <v>96.7 to 98.7</v>
      </c>
      <c r="F16" s="45">
        <v>0.98299999999999998</v>
      </c>
      <c r="G16" s="29">
        <v>769</v>
      </c>
      <c r="H16" s="46" t="str">
        <f t="shared" si="2"/>
        <v>97.4 to 99.2</v>
      </c>
      <c r="I16" s="45">
        <v>0.98047693721301554</v>
      </c>
      <c r="J16" s="29">
        <v>615.89790515274285</v>
      </c>
      <c r="K16" s="46" t="str">
        <f t="shared" si="1"/>
        <v>97.0 to 99.1</v>
      </c>
      <c r="L16" s="78" t="s">
        <v>28</v>
      </c>
      <c r="M16" s="79" t="s">
        <v>28</v>
      </c>
    </row>
    <row r="17" spans="1:13" x14ac:dyDescent="0.3">
      <c r="A17" s="61"/>
      <c r="B17" s="62" t="s">
        <v>8</v>
      </c>
      <c r="C17" s="45">
        <v>0.98319999999999996</v>
      </c>
      <c r="D17" s="29">
        <v>804.67899999999997</v>
      </c>
      <c r="E17" s="46" t="str">
        <f t="shared" si="0"/>
        <v>97.4 to 99.2</v>
      </c>
      <c r="F17" s="45">
        <v>0.98939999999999995</v>
      </c>
      <c r="G17" s="29">
        <v>720</v>
      </c>
      <c r="H17" s="46" t="str">
        <f t="shared" si="2"/>
        <v>98.2 to 99.7</v>
      </c>
      <c r="I17" s="45">
        <v>0.99263746332801861</v>
      </c>
      <c r="J17" s="29">
        <v>598.7117186876003</v>
      </c>
      <c r="K17" s="46" t="str">
        <f t="shared" si="1"/>
        <v>98.6 to 99.9</v>
      </c>
      <c r="L17" s="78" t="s">
        <v>28</v>
      </c>
      <c r="M17" s="79" t="s">
        <v>28</v>
      </c>
    </row>
    <row r="18" spans="1:13" x14ac:dyDescent="0.3">
      <c r="A18" s="60" t="s">
        <v>20</v>
      </c>
      <c r="B18" s="59" t="s">
        <v>9</v>
      </c>
      <c r="C18" s="39">
        <v>0.96019999999999994</v>
      </c>
      <c r="D18" s="26">
        <v>717.10699999999997</v>
      </c>
      <c r="E18" s="40" t="str">
        <f t="shared" si="0"/>
        <v>94.6 to 97.5</v>
      </c>
      <c r="F18" s="39">
        <v>0.97689999999999999</v>
      </c>
      <c r="G18" s="26">
        <v>550</v>
      </c>
      <c r="H18" s="40" t="str">
        <f t="shared" si="2"/>
        <v>96.4 to 98.9</v>
      </c>
      <c r="I18" s="39">
        <v>0.97883096596434538</v>
      </c>
      <c r="J18" s="26">
        <v>493.87305876087663</v>
      </c>
      <c r="K18" s="40" t="str">
        <f t="shared" si="1"/>
        <v>96.6 to 99.2</v>
      </c>
      <c r="L18" s="80" t="s">
        <v>28</v>
      </c>
      <c r="M18" s="81" t="s">
        <v>28</v>
      </c>
    </row>
    <row r="19" spans="1:13" x14ac:dyDescent="0.3">
      <c r="A19" s="61"/>
      <c r="B19" s="62" t="s">
        <v>10</v>
      </c>
      <c r="C19" s="41">
        <v>0.96489999999999998</v>
      </c>
      <c r="D19" s="27">
        <v>870.18399999999997</v>
      </c>
      <c r="E19" s="42" t="str">
        <f t="shared" si="0"/>
        <v>95.3 to 97.7</v>
      </c>
      <c r="F19" s="41">
        <v>0.97770000000000001</v>
      </c>
      <c r="G19" s="27">
        <v>931</v>
      </c>
      <c r="H19" s="42" t="str">
        <f t="shared" si="2"/>
        <v>96.8 to 98.7</v>
      </c>
      <c r="I19" s="41">
        <v>0.97437594633350033</v>
      </c>
      <c r="J19" s="27">
        <v>702.86470209810966</v>
      </c>
      <c r="K19" s="42" t="str">
        <f t="shared" si="1"/>
        <v>96.3 to 98.6</v>
      </c>
      <c r="L19" s="78" t="s">
        <v>28</v>
      </c>
      <c r="M19" s="79" t="s">
        <v>28</v>
      </c>
    </row>
    <row r="20" spans="1:13" x14ac:dyDescent="0.3">
      <c r="A20" s="61"/>
      <c r="B20" s="62" t="s">
        <v>11</v>
      </c>
      <c r="C20" s="41">
        <v>0.96310000000000007</v>
      </c>
      <c r="D20" s="27">
        <v>854.65599999999995</v>
      </c>
      <c r="E20" s="42" t="str">
        <f t="shared" si="0"/>
        <v>95.0 to 97.6</v>
      </c>
      <c r="F20" s="41">
        <v>0.97329999999999994</v>
      </c>
      <c r="G20" s="27">
        <v>1027</v>
      </c>
      <c r="H20" s="42" t="str">
        <f t="shared" si="2"/>
        <v>96.3 to 98.3</v>
      </c>
      <c r="I20" s="41">
        <v>0.96032606709756163</v>
      </c>
      <c r="J20" s="27">
        <v>744.18624863098159</v>
      </c>
      <c r="K20" s="42" t="str">
        <f t="shared" si="1"/>
        <v>94.6 to 97.4</v>
      </c>
      <c r="L20" s="78" t="s">
        <v>28</v>
      </c>
      <c r="M20" s="79" t="s">
        <v>28</v>
      </c>
    </row>
    <row r="21" spans="1:13" x14ac:dyDescent="0.3">
      <c r="A21" s="61"/>
      <c r="B21" s="62" t="s">
        <v>12</v>
      </c>
      <c r="C21" s="41">
        <v>0.95330000000000004</v>
      </c>
      <c r="D21" s="27">
        <v>928.58699999999999</v>
      </c>
      <c r="E21" s="42" t="str">
        <f t="shared" si="0"/>
        <v>94.0 to 96.7</v>
      </c>
      <c r="F21" s="41">
        <v>0.98260000000000003</v>
      </c>
      <c r="G21" s="27">
        <v>713</v>
      </c>
      <c r="H21" s="42" t="str">
        <f t="shared" si="2"/>
        <v>97.3 to 99.2</v>
      </c>
      <c r="I21" s="41">
        <v>0.97715050461170994</v>
      </c>
      <c r="J21" s="27">
        <v>669.73972302657353</v>
      </c>
      <c r="K21" s="42" t="str">
        <f t="shared" si="1"/>
        <v>96.6 to 98.8</v>
      </c>
      <c r="L21" s="78" t="s">
        <v>30</v>
      </c>
      <c r="M21" s="79" t="s">
        <v>28</v>
      </c>
    </row>
    <row r="22" spans="1:13" x14ac:dyDescent="0.3">
      <c r="A22" s="63"/>
      <c r="B22" s="64" t="s">
        <v>13</v>
      </c>
      <c r="C22" s="47">
        <v>0.95920000000000005</v>
      </c>
      <c r="D22" s="30">
        <v>700.06899999999996</v>
      </c>
      <c r="E22" s="48" t="str">
        <f t="shared" si="0"/>
        <v>94.5 to 97.4</v>
      </c>
      <c r="F22" s="47">
        <v>0.98699999999999999</v>
      </c>
      <c r="G22" s="30">
        <v>547</v>
      </c>
      <c r="H22" s="48" t="str">
        <f t="shared" si="2"/>
        <v>97.8 to 99.6</v>
      </c>
      <c r="I22" s="47">
        <v>0.94411181647799769</v>
      </c>
      <c r="J22" s="30">
        <v>355.65390847795857</v>
      </c>
      <c r="K22" s="48" t="str">
        <f t="shared" si="1"/>
        <v>92.0 to 96.8</v>
      </c>
      <c r="L22" s="82" t="s">
        <v>28</v>
      </c>
      <c r="M22" s="83" t="s">
        <v>29</v>
      </c>
    </row>
    <row r="23" spans="1:13" x14ac:dyDescent="0.3">
      <c r="A23" s="61" t="s">
        <v>21</v>
      </c>
      <c r="B23" s="62" t="s">
        <v>14</v>
      </c>
      <c r="C23" s="45">
        <v>0.95067256014889279</v>
      </c>
      <c r="D23" s="29">
        <v>2136.6684362932529</v>
      </c>
      <c r="E23" s="46" t="str">
        <f t="shared" si="0"/>
        <v>94.1 to 96.0</v>
      </c>
      <c r="F23" s="45">
        <v>0.97568455043982383</v>
      </c>
      <c r="G23" s="29">
        <v>1770.6634983946881</v>
      </c>
      <c r="H23" s="46" t="str">
        <f t="shared" si="2"/>
        <v>96.9 to 98.3</v>
      </c>
      <c r="I23" s="45">
        <v>0.97048041799539719</v>
      </c>
      <c r="J23" s="29">
        <v>1631.3841553356533</v>
      </c>
      <c r="K23" s="46" t="str">
        <f t="shared" si="1"/>
        <v>96.2 to 97.9</v>
      </c>
      <c r="L23" s="78" t="s">
        <v>30</v>
      </c>
      <c r="M23" s="79" t="s">
        <v>28</v>
      </c>
    </row>
    <row r="24" spans="1:13" x14ac:dyDescent="0.3">
      <c r="A24" s="63"/>
      <c r="B24" s="64" t="s">
        <v>15</v>
      </c>
      <c r="C24" s="49">
        <v>0.9704057843986359</v>
      </c>
      <c r="D24" s="31">
        <v>1933.2101541285076</v>
      </c>
      <c r="E24" s="50" t="str">
        <f t="shared" si="0"/>
        <v>96.3 to 97.8</v>
      </c>
      <c r="F24" s="49">
        <v>0.98131617031068652</v>
      </c>
      <c r="G24" s="31">
        <v>1996.6102077720643</v>
      </c>
      <c r="H24" s="50" t="str">
        <f t="shared" si="2"/>
        <v>97.5 to 98.7</v>
      </c>
      <c r="I24" s="49">
        <v>0.96628136047131807</v>
      </c>
      <c r="J24" s="31">
        <v>1334.9334856588812</v>
      </c>
      <c r="K24" s="50" t="str">
        <f t="shared" si="1"/>
        <v>95.7 to 97.6</v>
      </c>
      <c r="L24" s="82" t="s">
        <v>28</v>
      </c>
      <c r="M24" s="83" t="s">
        <v>29</v>
      </c>
    </row>
    <row r="25" spans="1:13" x14ac:dyDescent="0.3">
      <c r="A25" s="60" t="s">
        <v>22</v>
      </c>
      <c r="B25" s="59" t="s">
        <v>23</v>
      </c>
      <c r="C25" s="41">
        <v>0.9680398039790451</v>
      </c>
      <c r="D25" s="27">
        <v>1084.0066069422901</v>
      </c>
      <c r="E25" s="42" t="str">
        <f>CONCATENATE(TEXT((C25*100)-(SQRT((((C25*100)*(100-(C25*100)))/D25))*1.96),"0.0")," to ",TEXT((C25*100)+(SQRT((((C25*100)*(100-(C25*100)))/D25))*1.96),"0.0"))</f>
        <v>95.8 to 97.9</v>
      </c>
      <c r="F25" s="41">
        <v>0.97222266344411079</v>
      </c>
      <c r="G25" s="27">
        <v>710.25933412012637</v>
      </c>
      <c r="H25" s="42" t="str">
        <f>CONCATENATE(TEXT((F25*100)-(SQRT((((F25*100)*(100-(F25*100)))/G25))*1.96),"0.0")," to ",TEXT((F25*100)+(SQRT((((F25*100)*(100-(F25*100)))/G25))*1.96),"0.0"))</f>
        <v>96.0 to 98.4</v>
      </c>
      <c r="I25" s="41">
        <v>0.96978175808397316</v>
      </c>
      <c r="J25" s="27">
        <v>687.44547134757852</v>
      </c>
      <c r="K25" s="42" t="str">
        <f t="shared" si="1"/>
        <v>95.7 to 98.3</v>
      </c>
      <c r="L25" s="78" t="s">
        <v>28</v>
      </c>
      <c r="M25" s="79" t="s">
        <v>28</v>
      </c>
    </row>
    <row r="26" spans="1:13" x14ac:dyDescent="0.3">
      <c r="A26" s="63"/>
      <c r="B26" s="64" t="s">
        <v>24</v>
      </c>
      <c r="C26" s="47">
        <v>0.95773560962309323</v>
      </c>
      <c r="D26" s="30">
        <v>3088.9313982958902</v>
      </c>
      <c r="E26" s="48" t="str">
        <f>CONCATENATE(TEXT((C26*100)-(SQRT((((C26*100)*(100-(C26*100)))/D26))*1.96),"0.0")," to ",TEXT((C26*100)+(SQRT((((C26*100)*(100-(C26*100)))/D26))*1.96),"0.0"))</f>
        <v>95.1 to 96.5</v>
      </c>
      <c r="F26" s="47">
        <v>0.97975146570535676</v>
      </c>
      <c r="G26" s="30">
        <v>2943.10712062624</v>
      </c>
      <c r="H26" s="48" t="str">
        <f>CONCATENATE(TEXT((F26*100)-(SQRT((((F26*100)*(100-(F26*100)))/G26))*1.96),"0.0")," to ",TEXT((F26*100)+(SQRT((((F26*100)*(100-(F26*100)))/G26))*1.96),"0.0"))</f>
        <v>97.5 to 98.5</v>
      </c>
      <c r="I26" s="47">
        <v>0.96785864792459908</v>
      </c>
      <c r="J26" s="30">
        <v>2282.539833141323</v>
      </c>
      <c r="K26" s="48" t="str">
        <f t="shared" si="1"/>
        <v>96.1 to 97.5</v>
      </c>
      <c r="L26" s="82" t="s">
        <v>28</v>
      </c>
      <c r="M26" s="83" t="s">
        <v>29</v>
      </c>
    </row>
    <row r="27" spans="1:13" x14ac:dyDescent="0.3">
      <c r="A27" s="61" t="s">
        <v>16</v>
      </c>
      <c r="B27" s="62" t="s">
        <v>23</v>
      </c>
      <c r="C27" s="51"/>
      <c r="D27" s="35"/>
      <c r="E27" s="52"/>
      <c r="F27" s="51"/>
      <c r="G27" s="35"/>
      <c r="H27" s="52"/>
      <c r="I27" s="43">
        <v>0.93948727502412988</v>
      </c>
      <c r="J27" s="28">
        <v>556.88364915737884</v>
      </c>
      <c r="K27" s="44" t="str">
        <f t="shared" si="1"/>
        <v>92.0 to 95.9</v>
      </c>
      <c r="L27" s="35"/>
      <c r="M27" s="52"/>
    </row>
    <row r="28" spans="1:13" ht="16.2" thickBot="1" x14ac:dyDescent="0.35">
      <c r="A28" s="65"/>
      <c r="B28" s="66" t="s">
        <v>24</v>
      </c>
      <c r="C28" s="53"/>
      <c r="D28" s="54"/>
      <c r="E28" s="55"/>
      <c r="F28" s="53"/>
      <c r="G28" s="54"/>
      <c r="H28" s="55"/>
      <c r="I28" s="250">
        <v>0.97495390932999837</v>
      </c>
      <c r="J28" s="251">
        <v>2413.1016553315126</v>
      </c>
      <c r="K28" s="252" t="str">
        <f t="shared" si="1"/>
        <v>96.9 to 98.1</v>
      </c>
      <c r="L28" s="54"/>
      <c r="M28" s="55"/>
    </row>
    <row r="29" spans="1:13" x14ac:dyDescent="0.3">
      <c r="A29" s="33" t="s">
        <v>27</v>
      </c>
    </row>
    <row r="30" spans="1:13" x14ac:dyDescent="0.3">
      <c r="A30" s="34" t="s">
        <v>25</v>
      </c>
    </row>
  </sheetData>
  <hyperlinks>
    <hyperlink ref="L1" location="Contents!A1" display="Back to Contents" xr:uid="{5B75D490-F08E-485B-9D62-F12A29CCA38E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DB632-4521-4D83-8A83-31643E5CEFD0}">
  <sheetPr>
    <tabColor theme="1" tint="0.499984740745262"/>
  </sheetPr>
  <dimension ref="A1:AG74"/>
  <sheetViews>
    <sheetView workbookViewId="0"/>
  </sheetViews>
  <sheetFormatPr defaultRowHeight="15.6" x14ac:dyDescent="0.3"/>
  <cols>
    <col min="1" max="1" width="30.88671875" style="1" customWidth="1"/>
    <col min="2" max="2" width="14.5546875" style="1" customWidth="1"/>
    <col min="3" max="3" width="24" style="1" customWidth="1"/>
    <col min="4" max="4" width="14.5546875" style="1" customWidth="1"/>
    <col min="5" max="5" width="24" style="1" customWidth="1"/>
    <col min="6" max="6" width="14.5546875" style="1" customWidth="1"/>
    <col min="7" max="7" width="24" style="1" customWidth="1"/>
    <col min="8" max="8" width="14.5546875" style="1" customWidth="1"/>
    <col min="9" max="9" width="24" style="1" customWidth="1"/>
    <col min="10" max="10" width="14.5546875" style="1" customWidth="1"/>
    <col min="11" max="11" width="24" style="1" customWidth="1"/>
    <col min="12" max="33" width="8.88671875" style="1"/>
  </cols>
  <sheetData>
    <row r="1" spans="1:7" ht="21" x14ac:dyDescent="0.4">
      <c r="A1" s="115" t="s">
        <v>50</v>
      </c>
      <c r="G1" s="199" t="s">
        <v>418</v>
      </c>
    </row>
    <row r="2" spans="1:7" x14ac:dyDescent="0.3">
      <c r="A2" s="1" t="s">
        <v>157</v>
      </c>
    </row>
    <row r="3" spans="1:7" x14ac:dyDescent="0.3">
      <c r="A3" s="249" t="s">
        <v>602</v>
      </c>
    </row>
    <row r="4" spans="1:7" ht="18" x14ac:dyDescent="0.35">
      <c r="A4" s="114" t="s">
        <v>51</v>
      </c>
      <c r="B4" s="97"/>
      <c r="D4" s="97"/>
    </row>
    <row r="5" spans="1:7" x14ac:dyDescent="0.3">
      <c r="A5" s="98" t="s">
        <v>69</v>
      </c>
      <c r="B5" s="103" t="s">
        <v>1</v>
      </c>
      <c r="C5" s="103"/>
      <c r="D5" s="103" t="s">
        <v>18</v>
      </c>
      <c r="E5" s="103"/>
      <c r="F5" s="103"/>
      <c r="G5" s="103"/>
    </row>
    <row r="6" spans="1:7" x14ac:dyDescent="0.3">
      <c r="A6" s="99"/>
      <c r="B6" s="104"/>
      <c r="C6" s="105" t="s">
        <v>17</v>
      </c>
      <c r="D6" s="104" t="s">
        <v>48</v>
      </c>
      <c r="E6" s="105" t="s">
        <v>17</v>
      </c>
      <c r="F6" s="104" t="s">
        <v>49</v>
      </c>
      <c r="G6" s="105" t="s">
        <v>17</v>
      </c>
    </row>
    <row r="7" spans="1:7" x14ac:dyDescent="0.3">
      <c r="A7" s="100" t="s">
        <v>44</v>
      </c>
      <c r="B7" s="111">
        <v>0.88152324528241299</v>
      </c>
      <c r="C7" s="109" t="str">
        <f>CONCATENATE(TEXT((B7*100)-(SQRT((((B7*100)*(100-(B7*100)))/B12))*1.96),"0.0")," to ",TEXT((B7*100)+(SQRT((((B7*100)*(100-(B7*100)))/B12))*1.96),"0.0"))</f>
        <v>87.0 to 89.3</v>
      </c>
      <c r="D7" s="111">
        <v>0.86679590579636501</v>
      </c>
      <c r="E7" s="109" t="str">
        <f>CONCATENATE(TEXT((D7*100)-(SQRT((((D7*100)*(100-(D7*100)))/D12))*1.96),"0.0")," to ",TEXT((D7*100)+(SQRT((((D7*100)*(100-(D7*100)))/D12))*1.96),"0.0"))</f>
        <v>84.9 to 88.4</v>
      </c>
      <c r="F7" s="111">
        <v>0.89636511569066091</v>
      </c>
      <c r="G7" s="109" t="str">
        <f>CONCATENATE(TEXT((F7*100)-(SQRT((((F7*100)*(100-(F7*100)))/F12))*1.96),"0.0")," to ",TEXT((F7*100)+(SQRT((((F7*100)*(100-(F7*100)))/F12))*1.96),"0.0"))</f>
        <v>88.1 to 91.2</v>
      </c>
    </row>
    <row r="8" spans="1:7" x14ac:dyDescent="0.3">
      <c r="A8" s="100" t="s">
        <v>45</v>
      </c>
      <c r="B8" s="111">
        <v>0.10033730574747848</v>
      </c>
      <c r="C8" s="110" t="str">
        <f>CONCATENATE(TEXT((B8*100)-(SQRT((((B8*100)*(100-(B8*100)))/B12))*1.96),"0.0")," to ",TEXT((B8*100)+(SQRT((((B8*100)*(100-(B8*100)))/B12))*1.96),"0.0"))</f>
        <v>8.9 to 11.1</v>
      </c>
      <c r="D8" s="111">
        <v>0.10800939787930214</v>
      </c>
      <c r="E8" s="110" t="str">
        <f>CONCATENATE(TEXT((D8*100)-(SQRT((((D8*100)*(100-(D8*100)))/D12))*1.96),"0.0")," to ",TEXT((D8*100)+(SQRT((((D8*100)*(100-(D8*100)))/D12))*1.96),"0.0"))</f>
        <v>9.2 to 12.4</v>
      </c>
      <c r="F8" s="111">
        <v>9.2605549628964431E-2</v>
      </c>
      <c r="G8" s="110" t="str">
        <f>CONCATENATE(TEXT((F8*100)-(SQRT((((F8*100)*(100-(F8*100)))/F12))*1.96),"0.0")," to ",TEXT((F8*100)+(SQRT((((F8*100)*(100-(F8*100)))/F12))*1.96),"0.0"))</f>
        <v>7.8 to 10.8</v>
      </c>
    </row>
    <row r="9" spans="1:7" x14ac:dyDescent="0.3">
      <c r="A9" s="100" t="s">
        <v>46</v>
      </c>
      <c r="B9" s="112">
        <v>8.6384198548098146E-3</v>
      </c>
      <c r="C9" s="110" t="str">
        <f>CONCATENATE(TEXT((B9*100)-(SQRT((((B9*100)*(100-(B9*100)))/B12))*1.96),"0.0")," to ",TEXT((B9*100)+(SQRT((((B9*100)*(100-(B9*100)))/B12))*1.96),"0.0"))</f>
        <v>0.5 to 1.2</v>
      </c>
      <c r="D9" s="112">
        <v>1.1787457977957655E-2</v>
      </c>
      <c r="E9" s="110" t="str">
        <f>CONCATENATE(TEXT((D9*100)-(SQRT((((D9*100)*(100-(D9*100)))/D12))*1.96),"0.0")," to ",TEXT((D9*100)+(SQRT((((D9*100)*(100-(D9*100)))/D12))*1.96),"0.0"))</f>
        <v>0.6 to 1.7</v>
      </c>
      <c r="F9" s="112">
        <v>5.4648924312945876E-3</v>
      </c>
      <c r="G9" s="110" t="str">
        <f>CONCATENATE(TEXT((F9*100)-(SQRT((((F9*100)*(100-(F9*100)))/F12))*1.96),"0.0")," to ",TEXT((F9*100)+(SQRT((((F9*100)*(100-(F9*100)))/F12))*1.96),"0.0"))</f>
        <v>0.2 to 0.9</v>
      </c>
    </row>
    <row r="10" spans="1:7" x14ac:dyDescent="0.3">
      <c r="A10" s="100" t="s">
        <v>47</v>
      </c>
      <c r="B10" s="112">
        <v>9.5010291152965078E-3</v>
      </c>
      <c r="C10" s="110" t="str">
        <f>CONCATENATE(TEXT((B10*100)-(SQRT((((B10*100)*(100-(B10*100)))/B12))*1.96),"0.0")," to ",TEXT((B10*100)+(SQRT((((B10*100)*(100-(B10*100)))/B12))*1.96),"0.0"))</f>
        <v>0.6 to 1.3</v>
      </c>
      <c r="D10" s="112">
        <v>1.3407238346370197E-2</v>
      </c>
      <c r="E10" s="110" t="str">
        <f>CONCATENATE(TEXT((D10*100)-(SQRT((((D10*100)*(100-(D10*100)))/D12))*1.96),"0.0")," to ",TEXT((D10*100)+(SQRT((((D10*100)*(100-(D10*100)))/D12))*1.96),"0.0"))</f>
        <v>0.7 to 1.9</v>
      </c>
      <c r="F10" s="112">
        <v>5.5644422490794612E-3</v>
      </c>
      <c r="G10" s="110" t="str">
        <f>CONCATENATE(TEXT((F10*100)-(SQRT((((F10*100)*(100-(F10*100)))/F12))*1.96),"0.0")," to ",TEXT((F10*100)+(SQRT((((F10*100)*(100-(F10*100)))/F12))*1.96),"0.0"))</f>
        <v>0.2 to 0.9</v>
      </c>
    </row>
    <row r="11" spans="1:7" x14ac:dyDescent="0.3">
      <c r="A11" s="101" t="s">
        <v>38</v>
      </c>
      <c r="B11" s="113">
        <v>0.99999999999999778</v>
      </c>
      <c r="C11" s="106"/>
      <c r="D11" s="113">
        <v>0.999999999999995</v>
      </c>
      <c r="E11" s="106"/>
      <c r="F11" s="113">
        <v>0.99999999999999933</v>
      </c>
      <c r="G11" s="106"/>
    </row>
    <row r="12" spans="1:7" x14ac:dyDescent="0.3">
      <c r="A12" s="102" t="s">
        <v>603</v>
      </c>
      <c r="B12" s="108">
        <v>2866.1325265320688</v>
      </c>
      <c r="C12" s="107"/>
      <c r="D12" s="108">
        <v>1438.6169831294012</v>
      </c>
      <c r="E12" s="107"/>
      <c r="F12" s="108">
        <v>1427.5155434027008</v>
      </c>
      <c r="G12" s="107"/>
    </row>
    <row r="13" spans="1:7" x14ac:dyDescent="0.3">
      <c r="A13" s="33" t="s">
        <v>26</v>
      </c>
    </row>
    <row r="14" spans="1:7" x14ac:dyDescent="0.3">
      <c r="A14" s="34" t="s">
        <v>25</v>
      </c>
    </row>
    <row r="16" spans="1:7" ht="18" x14ac:dyDescent="0.35">
      <c r="A16" s="114" t="s">
        <v>52</v>
      </c>
      <c r="B16" s="97"/>
      <c r="D16" s="97"/>
    </row>
    <row r="17" spans="1:11" x14ac:dyDescent="0.3">
      <c r="A17" s="98" t="s">
        <v>69</v>
      </c>
      <c r="B17" s="98" t="s">
        <v>61</v>
      </c>
      <c r="C17" s="103"/>
      <c r="D17" s="103"/>
      <c r="E17" s="103"/>
      <c r="F17" s="103"/>
      <c r="G17" s="103"/>
      <c r="H17" s="103"/>
      <c r="I17" s="103"/>
      <c r="J17" s="103"/>
      <c r="K17" s="103"/>
    </row>
    <row r="18" spans="1:11" x14ac:dyDescent="0.3">
      <c r="A18" s="99"/>
      <c r="B18" s="104" t="s">
        <v>39</v>
      </c>
      <c r="C18" s="105" t="s">
        <v>17</v>
      </c>
      <c r="D18" s="104" t="s">
        <v>40</v>
      </c>
      <c r="E18" s="105" t="s">
        <v>17</v>
      </c>
      <c r="F18" s="104" t="s">
        <v>41</v>
      </c>
      <c r="G18" s="105" t="s">
        <v>17</v>
      </c>
      <c r="H18" s="104" t="s">
        <v>42</v>
      </c>
      <c r="I18" s="105" t="s">
        <v>17</v>
      </c>
      <c r="J18" s="104" t="s">
        <v>43</v>
      </c>
      <c r="K18" s="105" t="s">
        <v>17</v>
      </c>
    </row>
    <row r="19" spans="1:11" x14ac:dyDescent="0.3">
      <c r="A19" s="100" t="s">
        <v>44</v>
      </c>
      <c r="B19" s="111">
        <v>0.77143306425980085</v>
      </c>
      <c r="C19" s="109" t="str">
        <f>CONCATENATE(TEXT((B19*100)-(SQRT((((B19*100)*(100-(B19*100)))/B24))*1.96),"0.0")," to ",TEXT((B19*100)+(SQRT((((B19*100)*(100-(B19*100)))/B24))*1.96),"0.0"))</f>
        <v>73.6 to 80.7</v>
      </c>
      <c r="D19" s="111">
        <v>0.84173902590055649</v>
      </c>
      <c r="E19" s="109" t="str">
        <f>CONCATENATE(TEXT((D19*100)-(SQRT((((D19*100)*(100-(D19*100)))/D24))*1.96),"0.0")," to ",TEXT((D19*100)+(SQRT((((D19*100)*(100-(D19*100)))/D24))*1.96),"0.0"))</f>
        <v>81.1 to 87.2</v>
      </c>
      <c r="F19" s="111">
        <v>0.90749490722120019</v>
      </c>
      <c r="G19" s="109" t="str">
        <f>CONCATENATE(TEXT((F19*100)-(SQRT((((F19*100)*(100-(F19*100)))/F24))*1.96),"0.0")," to ",TEXT((F19*100)+(SQRT((((F19*100)*(100-(F19*100)))/F24))*1.96),"0.0"))</f>
        <v>88.4 to 93.1</v>
      </c>
      <c r="H19" s="111">
        <v>0.93678251880673702</v>
      </c>
      <c r="I19" s="109" t="str">
        <f>CONCATENATE(TEXT((H19*100)-(SQRT((((H19*100)*(100-(H19*100)))/H24))*1.96),"0.0")," to ",TEXT((H19*100)+(SQRT((((H19*100)*(100-(H19*100)))/H24))*1.96),"0.0"))</f>
        <v>91.7 to 95.6</v>
      </c>
      <c r="J19" s="111">
        <v>0.93513245182208604</v>
      </c>
      <c r="K19" s="109" t="str">
        <f>CONCATENATE(TEXT((J19*100)-(SQRT((((J19*100)*(100-(J19*100)))/J24))*1.96),"0.0")," to ",TEXT((J19*100)+(SQRT((((J19*100)*(100-(J19*100)))/J24))*1.96),"0.0"))</f>
        <v>91.5 to 95.5</v>
      </c>
    </row>
    <row r="20" spans="1:11" x14ac:dyDescent="0.3">
      <c r="A20" s="100" t="s">
        <v>45</v>
      </c>
      <c r="B20" s="111">
        <v>0.19466125192112385</v>
      </c>
      <c r="C20" s="110" t="str">
        <f>CONCATENATE(TEXT((B20*100)-(SQRT((((B20*100)*(100-(B20*100)))/B24))*1.96),"0.0")," to ",TEXT((B20*100)+(SQRT((((B20*100)*(100-(B20*100)))/B24))*1.96),"0.0"))</f>
        <v>16.1 to 22.8</v>
      </c>
      <c r="D20" s="111">
        <v>0.13348165275920043</v>
      </c>
      <c r="E20" s="110" t="str">
        <f>CONCATENATE(TEXT((D20*100)-(SQRT((((D20*100)*(100-(D20*100)))/D24))*1.96),"0.0")," to ",TEXT((D20*100)+(SQRT((((D20*100)*(100-(D20*100)))/D24))*1.96),"0.0"))</f>
        <v>10.5 to 16.2</v>
      </c>
      <c r="F20" s="111">
        <v>7.7198115678611456E-2</v>
      </c>
      <c r="G20" s="110" t="str">
        <f>CONCATENATE(TEXT((F20*100)-(SQRT((((F20*100)*(100-(F20*100)))/F24))*1.96),"0.0")," to ",TEXT((F20*100)+(SQRT((((F20*100)*(100-(F20*100)))/F24))*1.96),"0.0"))</f>
        <v>5.6 to 9.9</v>
      </c>
      <c r="H20" s="111">
        <v>5.1719141989240908E-2</v>
      </c>
      <c r="I20" s="110" t="str">
        <f>CONCATENATE(TEXT((H20*100)-(SQRT((((H20*100)*(100-(H20*100)))/H24))*1.96),"0.0")," to ",TEXT((H20*100)+(SQRT((((H20*100)*(100-(H20*100)))/H24))*1.96),"0.0"))</f>
        <v>3.4 to 6.9</v>
      </c>
      <c r="J20" s="111">
        <v>5.7450402498867528E-2</v>
      </c>
      <c r="K20" s="110" t="str">
        <f>CONCATENATE(TEXT((J20*100)-(SQRT((((J20*100)*(100-(J20*100)))/J24))*1.96),"0.0")," to ",TEXT((J20*100)+(SQRT((((J20*100)*(100-(J20*100)))/J24))*1.96),"0.0"))</f>
        <v>3.9 to 7.6</v>
      </c>
    </row>
    <row r="21" spans="1:11" x14ac:dyDescent="0.3">
      <c r="A21" s="100" t="s">
        <v>46</v>
      </c>
      <c r="B21" s="112">
        <v>1.8283161367117738E-2</v>
      </c>
      <c r="C21" s="110" t="str">
        <f>CONCATENATE(TEXT((B21*100)-(SQRT((((B21*100)*(100-(B21*100)))/B24))*1.96),"0.0")," to ",TEXT((B21*100)+(SQRT((((B21*100)*(100-(B21*100)))/B24))*1.96),"0.0"))</f>
        <v>0.7 to 3.0</v>
      </c>
      <c r="D21" s="112">
        <v>1.279449916245411E-2</v>
      </c>
      <c r="E21" s="110" t="str">
        <f>CONCATENATE(TEXT((D21*100)-(SQRT((((D21*100)*(100-(D21*100)))/D24))*1.96),"0.0")," to ",TEXT((D21*100)+(SQRT((((D21*100)*(100-(D21*100)))/D24))*1.96),"0.0"))</f>
        <v>0.3 to 2.2</v>
      </c>
      <c r="F21" s="112">
        <v>8.3320179154606575E-3</v>
      </c>
      <c r="G21" s="110" t="str">
        <f>CONCATENATE(TEXT((F21*100)-(SQRT((((F21*100)*(100-(F21*100)))/F24))*1.96),"0.0")," to ",TEXT((F21*100)+(SQRT((((F21*100)*(100-(F21*100)))/F24))*1.96),"0.0"))</f>
        <v>0.1 to 1.6</v>
      </c>
      <c r="H21" s="112">
        <v>5.1571285385304056E-3</v>
      </c>
      <c r="I21" s="110" t="s">
        <v>610</v>
      </c>
      <c r="J21" s="112">
        <v>0</v>
      </c>
      <c r="K21" s="110" t="str">
        <f>CONCATENATE(TEXT((J21*100)-(SQRT((((J21*100)*(100-(J21*100)))/J24))*1.96),"0.0")," to ",TEXT((J21*100)+(SQRT((((J21*100)*(100-(J21*100)))/J24))*1.96),"0.0"))</f>
        <v>0.0 to 0.0</v>
      </c>
    </row>
    <row r="22" spans="1:11" x14ac:dyDescent="0.3">
      <c r="A22" s="100" t="s">
        <v>47</v>
      </c>
      <c r="B22" s="112">
        <v>1.5622522451960935E-2</v>
      </c>
      <c r="C22" s="110" t="str">
        <f>CONCATENATE(TEXT((B22*100)-(SQRT((((B22*100)*(100-(B22*100)))/B24))*1.96),"0.0")," to ",TEXT((B22*100)+(SQRT((((B22*100)*(100-(B22*100)))/B24))*1.96),"0.0"))</f>
        <v>0.5 to 2.6</v>
      </c>
      <c r="D22" s="112">
        <v>1.1984822177787173E-2</v>
      </c>
      <c r="E22" s="110" t="str">
        <f>CONCATENATE(TEXT((D22*100)-(SQRT((((D22*100)*(100-(D22*100)))/D24))*1.96),"0.0")," to ",TEXT((D22*100)+(SQRT((((D22*100)*(100-(D22*100)))/D24))*1.96),"0.0"))</f>
        <v>0.3 to 2.1</v>
      </c>
      <c r="F22" s="112">
        <v>6.9749591847257913E-3</v>
      </c>
      <c r="G22" s="110" t="str">
        <f>CONCATENATE(TEXT((F22*100)-(SQRT((((F22*100)*(100-(F22*100)))/F24))*1.96),"0.0")," to ",TEXT((F22*100)+(SQRT((((F22*100)*(100-(F22*100)))/F24))*1.96),"0.0"))</f>
        <v>0.0 to 1.4</v>
      </c>
      <c r="H22" s="112">
        <v>6.341210665492163E-3</v>
      </c>
      <c r="I22" s="110" t="str">
        <f>CONCATENATE(TEXT((H22*100)-(SQRT((((H22*100)*(100-(H22*100)))/H24))*1.96),"0.0")," to ",TEXT((H22*100)+(SQRT((((H22*100)*(100-(H22*100)))/H24))*1.96),"0.0"))</f>
        <v>0.0 to 1.3</v>
      </c>
      <c r="J22" s="112">
        <v>7.4171456790449652E-3</v>
      </c>
      <c r="K22" s="110" t="str">
        <f>CONCATENATE(TEXT((J22*100)-(SQRT((((J22*100)*(100-(J22*100)))/J24))*1.96),"0.0")," to ",TEXT((J22*100)+(SQRT((((J22*100)*(100-(J22*100)))/J24))*1.96),"0.0"))</f>
        <v>0.1 to 1.4</v>
      </c>
    </row>
    <row r="23" spans="1:11" x14ac:dyDescent="0.3">
      <c r="A23" s="101" t="s">
        <v>38</v>
      </c>
      <c r="B23" s="113">
        <v>1.0000000000000033</v>
      </c>
      <c r="C23" s="106"/>
      <c r="D23" s="113">
        <v>0.99999999999999822</v>
      </c>
      <c r="E23" s="106"/>
      <c r="F23" s="113">
        <v>0.99999999999999811</v>
      </c>
      <c r="G23" s="106"/>
      <c r="H23" s="113">
        <v>1.0000000000000004</v>
      </c>
      <c r="I23" s="106"/>
      <c r="J23" s="113">
        <v>0.99999999999999856</v>
      </c>
      <c r="K23" s="106"/>
    </row>
    <row r="24" spans="1:11" x14ac:dyDescent="0.3">
      <c r="A24" s="102" t="s">
        <v>603</v>
      </c>
      <c r="B24" s="108">
        <v>528.50698036238009</v>
      </c>
      <c r="C24" s="107"/>
      <c r="D24" s="108">
        <v>556.68635935763712</v>
      </c>
      <c r="E24" s="107"/>
      <c r="F24" s="108">
        <v>583.93301662266356</v>
      </c>
      <c r="G24" s="107"/>
      <c r="H24" s="108">
        <v>602.70248848656956</v>
      </c>
      <c r="I24" s="107"/>
      <c r="J24" s="108">
        <v>594.30368170281781</v>
      </c>
      <c r="K24" s="107"/>
    </row>
    <row r="25" spans="1:11" x14ac:dyDescent="0.3">
      <c r="A25" s="33" t="s">
        <v>26</v>
      </c>
    </row>
    <row r="26" spans="1:11" x14ac:dyDescent="0.3">
      <c r="A26" s="34" t="s">
        <v>25</v>
      </c>
    </row>
    <row r="28" spans="1:11" ht="18" x14ac:dyDescent="0.35">
      <c r="A28" s="114" t="s">
        <v>53</v>
      </c>
      <c r="B28" s="97"/>
      <c r="D28" s="97"/>
    </row>
    <row r="29" spans="1:11" x14ac:dyDescent="0.3">
      <c r="A29" s="98" t="s">
        <v>69</v>
      </c>
      <c r="B29" s="98" t="s">
        <v>54</v>
      </c>
      <c r="C29" s="103"/>
      <c r="D29" s="103"/>
      <c r="E29" s="103"/>
      <c r="F29" s="103"/>
      <c r="G29" s="103"/>
      <c r="H29" s="103"/>
      <c r="I29" s="103"/>
      <c r="J29" s="103"/>
      <c r="K29" s="103"/>
    </row>
    <row r="30" spans="1:11" x14ac:dyDescent="0.3">
      <c r="A30" s="99"/>
      <c r="B30" s="104" t="s">
        <v>9</v>
      </c>
      <c r="C30" s="105" t="s">
        <v>17</v>
      </c>
      <c r="D30" s="104" t="s">
        <v>10</v>
      </c>
      <c r="E30" s="105" t="s">
        <v>17</v>
      </c>
      <c r="F30" s="104" t="s">
        <v>11</v>
      </c>
      <c r="G30" s="105" t="s">
        <v>17</v>
      </c>
      <c r="H30" s="104" t="s">
        <v>12</v>
      </c>
      <c r="I30" s="105" t="s">
        <v>17</v>
      </c>
      <c r="J30" s="104" t="s">
        <v>13</v>
      </c>
      <c r="K30" s="105" t="s">
        <v>17</v>
      </c>
    </row>
    <row r="31" spans="1:11" x14ac:dyDescent="0.3">
      <c r="A31" s="100" t="s">
        <v>44</v>
      </c>
      <c r="B31" s="111">
        <v>0.88719253838838996</v>
      </c>
      <c r="C31" s="109" t="str">
        <f>CONCATENATE(TEXT((B31*100)-(SQRT((((B31*100)*(100-(B31*100)))/B36))*1.96),"0.0")," to ",TEXT((B31*100)+(SQRT((((B31*100)*(100-(B31*100)))/B36))*1.96),"0.0"))</f>
        <v>85.9 to 91.5</v>
      </c>
      <c r="D31" s="111">
        <v>0.88827825639947955</v>
      </c>
      <c r="E31" s="109" t="str">
        <f>CONCATENATE(TEXT((D31*100)-(SQRT((((D31*100)*(100-(D31*100)))/D36))*1.96),"0.0")," to ",TEXT((D31*100)+(SQRT((((D31*100)*(100-(D31*100)))/D36))*1.96),"0.0"))</f>
        <v>86.5 to 91.2</v>
      </c>
      <c r="F31" s="111">
        <v>0.87235915884315585</v>
      </c>
      <c r="G31" s="109" t="str">
        <f>CONCATENATE(TEXT((F31*100)-(SQRT((((F31*100)*(100-(F31*100)))/F36))*1.96),"0.0")," to ",TEXT((F31*100)+(SQRT((((F31*100)*(100-(F31*100)))/F36))*1.96),"0.0"))</f>
        <v>84.8 to 89.7</v>
      </c>
      <c r="H31" s="111">
        <v>0.89300954578689384</v>
      </c>
      <c r="I31" s="109" t="str">
        <f>CONCATENATE(TEXT((H31*100)-(SQRT((((H31*100)*(100-(H31*100)))/H36))*1.96),"0.0")," to ",TEXT((H31*100)+(SQRT((((H31*100)*(100-(H31*100)))/H36))*1.96),"0.0"))</f>
        <v>86.9 to 91.7</v>
      </c>
      <c r="J31" s="111">
        <v>0.85580674366728393</v>
      </c>
      <c r="K31" s="109" t="str">
        <f>CONCATENATE(TEXT((J31*100)-(SQRT((((J31*100)*(100-(J31*100)))/J36))*1.96),"0.0")," to ",TEXT((J31*100)+(SQRT((((J31*100)*(100-(J31*100)))/J36))*1.96),"0.0"))</f>
        <v>81.8 to 89.3</v>
      </c>
    </row>
    <row r="32" spans="1:11" x14ac:dyDescent="0.3">
      <c r="A32" s="100" t="s">
        <v>45</v>
      </c>
      <c r="B32" s="111">
        <v>9.4318500179505313E-2</v>
      </c>
      <c r="C32" s="110" t="str">
        <f>CONCATENATE(TEXT((B32*100)-(SQRT((((B32*100)*(100-(B32*100)))/B36))*1.96),"0.0")," to ",TEXT((B32*100)+(SQRT((((B32*100)*(100-(B32*100)))/B36))*1.96),"0.0"))</f>
        <v>6.8 to 12.0</v>
      </c>
      <c r="D32" s="111">
        <v>9.668506842042722E-2</v>
      </c>
      <c r="E32" s="110" t="str">
        <f>CONCATENATE(TEXT((D32*100)-(SQRT((((D32*100)*(100-(D32*100)))/D36))*1.96),"0.0")," to ",TEXT((D32*100)+(SQRT((((D32*100)*(100-(D32*100)))/D36))*1.96),"0.0"))</f>
        <v>7.5 to 11.9</v>
      </c>
      <c r="F32" s="111">
        <v>0.10561486339002378</v>
      </c>
      <c r="G32" s="110" t="str">
        <f>CONCATENATE(TEXT((F32*100)-(SQRT((((F32*100)*(100-(F32*100)))/F36))*1.96),"0.0")," to ",TEXT((F32*100)+(SQRT((((F32*100)*(100-(F32*100)))/F36))*1.96),"0.0"))</f>
        <v>8.3 to 12.8</v>
      </c>
      <c r="H32" s="111">
        <v>9.3055002743358872E-2</v>
      </c>
      <c r="I32" s="110" t="str">
        <f>CONCATENATE(TEXT((H32*100)-(SQRT((((H32*100)*(100-(H32*100)))/H36))*1.96),"0.0")," to ",TEXT((H32*100)+(SQRT((((H32*100)*(100-(H32*100)))/H36))*1.96),"0.0"))</f>
        <v>7.1 to 11.5</v>
      </c>
      <c r="J32" s="111">
        <v>0.12017150290924651</v>
      </c>
      <c r="K32" s="110" t="str">
        <f>CONCATENATE(TEXT((J32*100)-(SQRT((((J32*100)*(100-(J32*100)))/J36))*1.96),"0.0")," to ",TEXT((J32*100)+(SQRT((((J32*100)*(100-(J32*100)))/J36))*1.96),"0.0"))</f>
        <v>8.5 to 15.5</v>
      </c>
    </row>
    <row r="33" spans="1:11" x14ac:dyDescent="0.3">
      <c r="A33" s="100" t="s">
        <v>46</v>
      </c>
      <c r="B33" s="112">
        <v>5.7904354279705809E-3</v>
      </c>
      <c r="C33" s="110" t="s">
        <v>611</v>
      </c>
      <c r="D33" s="112">
        <v>6.7459826599028513E-3</v>
      </c>
      <c r="E33" s="110" t="str">
        <f>CONCATENATE(TEXT((D33*100)-(SQRT((((D33*100)*(100-(D33*100)))/D36))*1.96),"0.0")," to ",TEXT((D33*100)+(SQRT((((D33*100)*(100-(D33*100)))/D36))*1.96),"0.0"))</f>
        <v>0.1 to 1.3</v>
      </c>
      <c r="F33" s="112">
        <v>9.7206154403216925E-3</v>
      </c>
      <c r="G33" s="110" t="str">
        <f>CONCATENATE(TEXT((F33*100)-(SQRT((((F33*100)*(100-(F33*100)))/F36))*1.96),"0.0")," to ",TEXT((F33*100)+(SQRT((((F33*100)*(100-(F33*100)))/F36))*1.96),"0.0"))</f>
        <v>0.3 to 1.7</v>
      </c>
      <c r="H33" s="112">
        <v>9.9767706575887485E-3</v>
      </c>
      <c r="I33" s="110" t="str">
        <f>CONCATENATE(TEXT((H33*100)-(SQRT((((H33*100)*(100-(H33*100)))/H36))*1.96),"0.0")," to ",TEXT((H33*100)+(SQRT((((H33*100)*(100-(H33*100)))/H36))*1.96),"0.0"))</f>
        <v>0.2 to 1.8</v>
      </c>
      <c r="J33" s="112">
        <v>1.1759357605726163E-2</v>
      </c>
      <c r="K33" s="110" t="str">
        <f>CONCATENATE(TEXT((J33*100)-(SQRT((((J33*100)*(100-(J33*100)))/J36))*1.96),"0.0")," to ",TEXT((J33*100)+(SQRT((((J33*100)*(100-(J33*100)))/J36))*1.96),"0.0"))</f>
        <v>0.0 to 2.3</v>
      </c>
    </row>
    <row r="34" spans="1:11" x14ac:dyDescent="0.3">
      <c r="A34" s="100" t="s">
        <v>47</v>
      </c>
      <c r="B34" s="112">
        <v>1.2698526004135536E-2</v>
      </c>
      <c r="C34" s="110" t="str">
        <f>CONCATENATE(TEXT((B34*100)-(SQRT((((B34*100)*(100-(B34*100)))/B36))*1.96),"0.0")," to ",TEXT((B34*100)+(SQRT((((B34*100)*(100-(B34*100)))/B36))*1.96),"0.0"))</f>
        <v>0.3 to 2.3</v>
      </c>
      <c r="D34" s="112">
        <v>8.290692520189772E-3</v>
      </c>
      <c r="E34" s="110" t="str">
        <f>CONCATENATE(TEXT((D34*100)-(SQRT((((D34*100)*(100-(D34*100)))/D36))*1.96),"0.0")," to ",TEXT((D34*100)+(SQRT((((D34*100)*(100-(D34*100)))/D36))*1.96),"0.0"))</f>
        <v>0.1 to 1.5</v>
      </c>
      <c r="F34" s="112">
        <v>1.2305362326498539E-2</v>
      </c>
      <c r="G34" s="110" t="str">
        <f>CONCATENATE(TEXT((F34*100)-(SQRT((((F34*100)*(100-(F34*100)))/F36))*1.96),"0.0")," to ",TEXT((F34*100)+(SQRT((((F34*100)*(100-(F34*100)))/F36))*1.96),"0.0"))</f>
        <v>0.4 to 2.0</v>
      </c>
      <c r="H34" s="112">
        <v>3.958680812156383E-3</v>
      </c>
      <c r="I34" s="110" t="s">
        <v>612</v>
      </c>
      <c r="J34" s="112">
        <v>1.2262395817746243E-2</v>
      </c>
      <c r="K34" s="110" t="str">
        <f>CONCATENATE(TEXT((J34*100)-(SQRT((((J34*100)*(100-(J34*100)))/J36))*1.96),"0.0")," to ",TEXT((J34*100)+(SQRT((((J34*100)*(100-(J34*100)))/J36))*1.96),"0.0"))</f>
        <v>0.0 to 2.4</v>
      </c>
    </row>
    <row r="35" spans="1:11" x14ac:dyDescent="0.3">
      <c r="A35" s="101" t="s">
        <v>38</v>
      </c>
      <c r="B35" s="113">
        <v>1.0000000000000013</v>
      </c>
      <c r="C35" s="106"/>
      <c r="D35" s="113">
        <v>0.99999999999999944</v>
      </c>
      <c r="E35" s="106"/>
      <c r="F35" s="113">
        <v>0.99999999999999989</v>
      </c>
      <c r="G35" s="106"/>
      <c r="H35" s="113">
        <v>0.99999999999999778</v>
      </c>
      <c r="I35" s="106"/>
      <c r="J35" s="113">
        <v>1.0000000000000029</v>
      </c>
      <c r="K35" s="106"/>
    </row>
    <row r="36" spans="1:11" x14ac:dyDescent="0.3">
      <c r="A36" s="102" t="s">
        <v>603</v>
      </c>
      <c r="B36" s="108">
        <v>482.23965898083509</v>
      </c>
      <c r="C36" s="107"/>
      <c r="D36" s="108">
        <v>682.98130732139646</v>
      </c>
      <c r="E36" s="107"/>
      <c r="F36" s="108">
        <v>710.96690069859812</v>
      </c>
      <c r="G36" s="107"/>
      <c r="H36" s="108">
        <v>651.46732907447188</v>
      </c>
      <c r="I36" s="107"/>
      <c r="J36" s="108">
        <v>335.77705757062495</v>
      </c>
      <c r="K36" s="107"/>
    </row>
    <row r="37" spans="1:11" x14ac:dyDescent="0.3">
      <c r="A37" s="33" t="s">
        <v>26</v>
      </c>
    </row>
    <row r="38" spans="1:11" x14ac:dyDescent="0.3">
      <c r="A38" s="34" t="s">
        <v>25</v>
      </c>
    </row>
    <row r="40" spans="1:11" ht="18" x14ac:dyDescent="0.35">
      <c r="A40" s="114" t="s">
        <v>55</v>
      </c>
      <c r="B40" s="97"/>
      <c r="D40" s="97"/>
    </row>
    <row r="41" spans="1:11" x14ac:dyDescent="0.3">
      <c r="A41" s="98" t="s">
        <v>69</v>
      </c>
      <c r="B41" s="98" t="s">
        <v>58</v>
      </c>
      <c r="C41" s="103"/>
      <c r="D41" s="103"/>
      <c r="E41" s="103"/>
    </row>
    <row r="42" spans="1:11" x14ac:dyDescent="0.3">
      <c r="A42" s="99"/>
      <c r="B42" s="104" t="s">
        <v>14</v>
      </c>
      <c r="C42" s="105" t="s">
        <v>17</v>
      </c>
      <c r="D42" s="104" t="s">
        <v>15</v>
      </c>
      <c r="E42" s="105" t="s">
        <v>17</v>
      </c>
    </row>
    <row r="43" spans="1:11" x14ac:dyDescent="0.3">
      <c r="A43" s="100" t="s">
        <v>44</v>
      </c>
      <c r="B43" s="111">
        <v>0.87964402467127523</v>
      </c>
      <c r="C43" s="109" t="str">
        <f>CONCATENATE(TEXT((B43*100)-(SQRT((((B43*100)*(100-(B43*100)))/B48))*1.96),"0.0")," to ",TEXT((B43*100)+(SQRT((((B43*100)*(100-(B43*100)))/B48))*1.96),"0.0"))</f>
        <v>86.4 to 89.6</v>
      </c>
      <c r="D43" s="111">
        <v>0.88358650779594283</v>
      </c>
      <c r="E43" s="109" t="str">
        <f>CONCATENATE(TEXT((D43*100)-(SQRT((((D43*100)*(100-(D43*100)))/D48))*1.96),"0.0")," to ",TEXT((D43*100)+(SQRT((((D43*100)*(100-(D43*100)))/D48))*1.96),"0.0"))</f>
        <v>86.6 to 90.1</v>
      </c>
    </row>
    <row r="44" spans="1:11" x14ac:dyDescent="0.3">
      <c r="A44" s="100" t="s">
        <v>45</v>
      </c>
      <c r="B44" s="111">
        <v>0.10447982839737978</v>
      </c>
      <c r="C44" s="110" t="str">
        <f>CONCATENATE(TEXT((B44*100)-(SQRT((((B44*100)*(100-(B44*100)))/B48))*1.96),"0.0")," to ",TEXT((B44*100)+(SQRT((((B44*100)*(100-(B44*100)))/B48))*1.96),"0.0"))</f>
        <v>8.9 to 12.0</v>
      </c>
      <c r="D44" s="111">
        <v>9.5450784260898078E-2</v>
      </c>
      <c r="E44" s="110" t="str">
        <f>CONCATENATE(TEXT((D44*100)-(SQRT((((D44*100)*(100-(D44*100)))/D48))*1.96),"0.0")," to ",TEXT((D44*100)+(SQRT((((D44*100)*(100-(D44*100)))/D48))*1.96),"0.0"))</f>
        <v>7.9 to 11.2</v>
      </c>
    </row>
    <row r="45" spans="1:11" x14ac:dyDescent="0.3">
      <c r="A45" s="100" t="s">
        <v>46</v>
      </c>
      <c r="B45" s="112">
        <v>7.0858066289512644E-3</v>
      </c>
      <c r="C45" s="110" t="str">
        <f>CONCATENATE(TEXT((B45*100)-(SQRT((((B45*100)*(100-(B45*100)))/B48))*1.96),"0.0")," to ",TEXT((B45*100)+(SQRT((((B45*100)*(100-(B45*100)))/B48))*1.96),"0.0"))</f>
        <v>0.3 to 1.1</v>
      </c>
      <c r="D45" s="112">
        <v>1.056715663569841E-2</v>
      </c>
      <c r="E45" s="110" t="str">
        <f>CONCATENATE(TEXT((D45*100)-(SQRT((((D45*100)*(100-(D45*100)))/D48))*1.96),"0.0")," to ",TEXT((D45*100)+(SQRT((((D45*100)*(100-(D45*100)))/D48))*1.96),"0.0"))</f>
        <v>0.5 to 1.6</v>
      </c>
    </row>
    <row r="46" spans="1:11" x14ac:dyDescent="0.3">
      <c r="A46" s="100" t="s">
        <v>47</v>
      </c>
      <c r="B46" s="112">
        <v>8.7903403023916627E-3</v>
      </c>
      <c r="C46" s="110" t="str">
        <f>CONCATENATE(TEXT((B46*100)-(SQRT((((B46*100)*(100-(B46*100)))/B48))*1.96),"0.0")," to ",TEXT((B46*100)+(SQRT((((B46*100)*(100-(B46*100)))/B48))*1.96),"0.0"))</f>
        <v>0.4 to 1.3</v>
      </c>
      <c r="D46" s="112">
        <v>1.0395551307456749E-2</v>
      </c>
      <c r="E46" s="110" t="str">
        <f>CONCATENATE(TEXT((D46*100)-(SQRT((((D46*100)*(100-(D46*100)))/D48))*1.96),"0.0")," to ",TEXT((D46*100)+(SQRT((((D46*100)*(100-(D46*100)))/D48))*1.96),"0.0"))</f>
        <v>0.5 to 1.6</v>
      </c>
    </row>
    <row r="47" spans="1:11" x14ac:dyDescent="0.3">
      <c r="A47" s="101" t="s">
        <v>38</v>
      </c>
      <c r="B47" s="113">
        <v>0.999999999999998</v>
      </c>
      <c r="C47" s="106"/>
      <c r="D47" s="113">
        <v>0.999999999999996</v>
      </c>
      <c r="E47" s="106"/>
    </row>
    <row r="48" spans="1:11" x14ac:dyDescent="0.3">
      <c r="A48" s="102" t="s">
        <v>603</v>
      </c>
      <c r="B48" s="108">
        <v>1579.6978199889354</v>
      </c>
      <c r="C48" s="107"/>
      <c r="D48" s="108">
        <v>1283.7344336570254</v>
      </c>
      <c r="E48" s="107"/>
    </row>
    <row r="49" spans="1:5" x14ac:dyDescent="0.3">
      <c r="A49" s="33" t="s">
        <v>26</v>
      </c>
    </row>
    <row r="50" spans="1:5" x14ac:dyDescent="0.3">
      <c r="A50" s="34" t="s">
        <v>25</v>
      </c>
    </row>
    <row r="52" spans="1:5" ht="18" x14ac:dyDescent="0.35">
      <c r="A52" s="114" t="s">
        <v>56</v>
      </c>
      <c r="B52" s="97"/>
      <c r="D52" s="97"/>
    </row>
    <row r="53" spans="1:5" x14ac:dyDescent="0.3">
      <c r="A53" s="98" t="s">
        <v>69</v>
      </c>
      <c r="B53" s="98" t="s">
        <v>59</v>
      </c>
      <c r="C53" s="103"/>
      <c r="D53" s="103"/>
      <c r="E53" s="103"/>
    </row>
    <row r="54" spans="1:5" x14ac:dyDescent="0.3">
      <c r="A54" s="99"/>
      <c r="B54" s="104" t="s">
        <v>23</v>
      </c>
      <c r="C54" s="105" t="s">
        <v>17</v>
      </c>
      <c r="D54" s="104" t="s">
        <v>60</v>
      </c>
      <c r="E54" s="105" t="s">
        <v>17</v>
      </c>
    </row>
    <row r="55" spans="1:5" x14ac:dyDescent="0.3">
      <c r="A55" s="100" t="s">
        <v>44</v>
      </c>
      <c r="B55" s="111">
        <v>0.87273342423262701</v>
      </c>
      <c r="C55" s="109" t="str">
        <f>CONCATENATE(TEXT((B55*100)-(SQRT((((B55*100)*(100-(B55*100)))/B60))*1.96),"0.0")," to ",TEXT((B55*100)+(SQRT((((B55*100)*(100-(B55*100)))/B60))*1.96),"0.0"))</f>
        <v>84.7 to 89.8</v>
      </c>
      <c r="D55" s="111">
        <v>0.88416275696708435</v>
      </c>
      <c r="E55" s="109" t="str">
        <f>CONCATENATE(TEXT((D55*100)-(SQRT((((D55*100)*(100-(D55*100)))/D60))*1.96),"0.0")," to ",TEXT((D55*100)+(SQRT((((D55*100)*(100-(D55*100)))/D60))*1.96),"0.0"))</f>
        <v>87.1 to 89.8</v>
      </c>
    </row>
    <row r="56" spans="1:5" x14ac:dyDescent="0.3">
      <c r="A56" s="100" t="s">
        <v>45</v>
      </c>
      <c r="B56" s="111">
        <v>0.1039751502436424</v>
      </c>
      <c r="C56" s="110" t="str">
        <f>CONCATENATE(TEXT((B56*100)-(SQRT((((B56*100)*(100-(B56*100)))/B60))*1.96),"0.0")," to ",TEXT((B56*100)+(SQRT((((B56*100)*(100-(B56*100)))/B60))*1.96),"0.0"))</f>
        <v>8.1 to 12.7</v>
      </c>
      <c r="D56" s="111">
        <v>9.9244890668692409E-2</v>
      </c>
      <c r="E56" s="110" t="str">
        <f>CONCATENATE(TEXT((D56*100)-(SQRT((((D56*100)*(100-(D56*100)))/D60))*1.96),"0.0")," to ",TEXT((D56*100)+(SQRT((((D56*100)*(100-(D56*100)))/D60))*1.96),"0.0"))</f>
        <v>8.7 to 11.2</v>
      </c>
    </row>
    <row r="57" spans="1:5" x14ac:dyDescent="0.3">
      <c r="A57" s="100" t="s">
        <v>46</v>
      </c>
      <c r="B57" s="112">
        <v>1.3356740689887212E-2</v>
      </c>
      <c r="C57" s="110" t="str">
        <f>CONCATENATE(TEXT((B57*100)-(SQRT((((B57*100)*(100-(B57*100)))/B60))*1.96),"0.0")," to ",TEXT((B57*100)+(SQRT((((B57*100)*(100-(B57*100)))/B60))*1.96),"0.0"))</f>
        <v>0.5 to 2.2</v>
      </c>
      <c r="D57" s="112">
        <v>7.2215465298994998E-3</v>
      </c>
      <c r="E57" s="110" t="str">
        <f>CONCATENATE(TEXT((D57*100)-(SQRT((((D57*100)*(100-(D57*100)))/D60))*1.96),"0.0")," to ",TEXT((D57*100)+(SQRT((((D57*100)*(100-(D57*100)))/D60))*1.96),"0.0"))</f>
        <v>0.4 to 1.1</v>
      </c>
    </row>
    <row r="58" spans="1:5" x14ac:dyDescent="0.3">
      <c r="A58" s="100" t="s">
        <v>47</v>
      </c>
      <c r="B58" s="112">
        <v>9.9346848338413667E-3</v>
      </c>
      <c r="C58" s="110" t="str">
        <f>CONCATENATE(TEXT((B58*100)-(SQRT((((B58*100)*(100-(B58*100)))/B60))*1.96),"0.0")," to ",TEXT((B58*100)+(SQRT((((B58*100)*(100-(B58*100)))/B60))*1.96),"0.0"))</f>
        <v>0.2 to 1.7</v>
      </c>
      <c r="D58" s="112">
        <v>9.3708058343289491E-3</v>
      </c>
      <c r="E58" s="110" t="str">
        <f>CONCATENATE(TEXT((D58*100)-(SQRT((((D58*100)*(100-(D58*100)))/D60))*1.96),"0.0")," to ",TEXT((D58*100)+(SQRT((((D58*100)*(100-(D58*100)))/D60))*1.96),"0.0"))</f>
        <v>0.5 to 1.3</v>
      </c>
    </row>
    <row r="59" spans="1:5" x14ac:dyDescent="0.3">
      <c r="A59" s="101" t="s">
        <v>38</v>
      </c>
      <c r="B59" s="113">
        <v>0.999999999999998</v>
      </c>
      <c r="C59" s="106"/>
      <c r="D59" s="113">
        <v>1.0000000000000051</v>
      </c>
      <c r="E59" s="106"/>
    </row>
    <row r="60" spans="1:5" x14ac:dyDescent="0.3">
      <c r="A60" s="102" t="s">
        <v>603</v>
      </c>
      <c r="B60" s="108">
        <v>661.91005803622136</v>
      </c>
      <c r="C60" s="107"/>
      <c r="D60" s="108">
        <v>2204.222468495866</v>
      </c>
      <c r="E60" s="107"/>
    </row>
    <row r="61" spans="1:5" x14ac:dyDescent="0.3">
      <c r="A61" s="33" t="s">
        <v>26</v>
      </c>
    </row>
    <row r="62" spans="1:5" x14ac:dyDescent="0.3">
      <c r="A62" s="34" t="s">
        <v>25</v>
      </c>
    </row>
    <row r="64" spans="1:5" ht="18" x14ac:dyDescent="0.35">
      <c r="A64" s="114" t="s">
        <v>57</v>
      </c>
      <c r="B64" s="97"/>
      <c r="D64" s="97"/>
    </row>
    <row r="65" spans="1:5" x14ac:dyDescent="0.3">
      <c r="A65" s="98" t="s">
        <v>69</v>
      </c>
      <c r="B65" s="98" t="s">
        <v>62</v>
      </c>
      <c r="C65" s="103"/>
      <c r="D65" s="103"/>
      <c r="E65" s="103"/>
    </row>
    <row r="66" spans="1:5" x14ac:dyDescent="0.3">
      <c r="A66" s="99"/>
      <c r="B66" s="104" t="s">
        <v>23</v>
      </c>
      <c r="C66" s="105" t="s">
        <v>17</v>
      </c>
      <c r="D66" s="104" t="s">
        <v>60</v>
      </c>
      <c r="E66" s="105" t="s">
        <v>17</v>
      </c>
    </row>
    <row r="67" spans="1:5" x14ac:dyDescent="0.3">
      <c r="A67" s="100" t="s">
        <v>44</v>
      </c>
      <c r="B67" s="111">
        <v>0.81746357768878464</v>
      </c>
      <c r="C67" s="109" t="str">
        <f>CONCATENATE(TEXT((B67*100)-(SQRT((((B67*100)*(100-(B67*100)))/B72))*1.96),"0.0")," to ",TEXT((B67*100)+(SQRT((((B67*100)*(100-(B67*100)))/B72))*1.96),"0.0"))</f>
        <v>78.4 to 85.1</v>
      </c>
      <c r="D67" s="111">
        <v>0.89570035255940372</v>
      </c>
      <c r="E67" s="109" t="str">
        <f>CONCATENATE(TEXT((D67*100)-(SQRT((((D67*100)*(100-(D67*100)))/D72))*1.96),"0.0")," to ",TEXT((D67*100)+(SQRT((((D67*100)*(100-(D67*100)))/D72))*1.96),"0.0"))</f>
        <v>88.3 to 90.8</v>
      </c>
    </row>
    <row r="68" spans="1:5" x14ac:dyDescent="0.3">
      <c r="A68" s="100" t="s">
        <v>45</v>
      </c>
      <c r="B68" s="111">
        <v>0.14298473935944733</v>
      </c>
      <c r="C68" s="110" t="str">
        <f>CONCATENATE(TEXT((B68*100)-(SQRT((((B68*100)*(100-(B68*100)))/B72))*1.96),"0.0")," to ",TEXT((B68*100)+(SQRT((((B68*100)*(100-(B68*100)))/B72))*1.96),"0.0"))</f>
        <v>11.3 to 17.3</v>
      </c>
      <c r="D68" s="111">
        <v>9.0898960777595808E-2</v>
      </c>
      <c r="E68" s="110" t="str">
        <f>CONCATENATE(TEXT((D68*100)-(SQRT((((D68*100)*(100-(D68*100)))/D72))*1.96),"0.0")," to ",TEXT((D68*100)+(SQRT((((D68*100)*(100-(D68*100)))/D72))*1.96),"0.0"))</f>
        <v>7.9 to 10.3</v>
      </c>
    </row>
    <row r="69" spans="1:5" x14ac:dyDescent="0.3">
      <c r="A69" s="100" t="s">
        <v>46</v>
      </c>
      <c r="B69" s="112">
        <v>2.2376536975348884E-2</v>
      </c>
      <c r="C69" s="110" t="str">
        <f>CONCATENATE(TEXT((B69*100)-(SQRT((((B69*100)*(100-(B69*100)))/B72))*1.96),"0.0")," to ",TEXT((B69*100)+(SQRT((((B69*100)*(100-(B69*100)))/B72))*1.96),"0.0"))</f>
        <v>1.0 to 3.5</v>
      </c>
      <c r="D69" s="112">
        <v>5.5980238065957925E-3</v>
      </c>
      <c r="E69" s="110" t="str">
        <f>CONCATENATE(TEXT((D69*100)-(SQRT((((D69*100)*(100-(D69*100)))/D72))*1.96),"0.0")," to ",TEXT((D69*100)+(SQRT((((D69*100)*(100-(D69*100)))/D72))*1.96),"0.0"))</f>
        <v>0.3 to 0.9</v>
      </c>
    </row>
    <row r="70" spans="1:5" x14ac:dyDescent="0.3">
      <c r="A70" s="100" t="s">
        <v>47</v>
      </c>
      <c r="B70" s="112">
        <v>1.717514597642027E-2</v>
      </c>
      <c r="C70" s="110" t="str">
        <f>CONCATENATE(TEXT((B70*100)-(SQRT((((B70*100)*(100-(B70*100)))/B72))*1.96),"0.0")," to ",TEXT((B70*100)+(SQRT((((B70*100)*(100-(B70*100)))/B72))*1.96),"0.0"))</f>
        <v>0.6 to 2.8</v>
      </c>
      <c r="D70" s="112">
        <v>7.8026628564144586E-3</v>
      </c>
      <c r="E70" s="110" t="str">
        <f>CONCATENATE(TEXT((D70*100)-(SQRT((((D70*100)*(100-(D70*100)))/D72))*1.96),"0.0")," to ",TEXT((D70*100)+(SQRT((((D70*100)*(100-(D70*100)))/D72))*1.96),"0.0"))</f>
        <v>0.4 to 1.1</v>
      </c>
    </row>
    <row r="71" spans="1:5" x14ac:dyDescent="0.3">
      <c r="A71" s="101" t="s">
        <v>38</v>
      </c>
      <c r="B71" s="113">
        <v>1.0000000000000011</v>
      </c>
      <c r="C71" s="106"/>
      <c r="D71" s="113">
        <v>1.0000000000000098</v>
      </c>
      <c r="E71" s="106"/>
    </row>
    <row r="72" spans="1:5" x14ac:dyDescent="0.3">
      <c r="A72" s="102" t="s">
        <v>603</v>
      </c>
      <c r="B72" s="108">
        <v>519.3653287202053</v>
      </c>
      <c r="C72" s="107"/>
      <c r="D72" s="108">
        <v>2346.7671978118678</v>
      </c>
      <c r="E72" s="107"/>
    </row>
    <row r="73" spans="1:5" x14ac:dyDescent="0.3">
      <c r="A73" s="33" t="s">
        <v>26</v>
      </c>
    </row>
    <row r="74" spans="1:5" x14ac:dyDescent="0.3">
      <c r="A74" s="34" t="s">
        <v>25</v>
      </c>
    </row>
  </sheetData>
  <hyperlinks>
    <hyperlink ref="G1" location="Contents!A1" display="Back to Contents" xr:uid="{DD570EED-8FF2-4452-BB49-3385EA3C0D5B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4F9D-2E20-4B6C-8078-85E1C452079E}">
  <sheetPr>
    <tabColor theme="1" tint="0.499984740745262"/>
  </sheetPr>
  <dimension ref="A1:M30"/>
  <sheetViews>
    <sheetView workbookViewId="0"/>
  </sheetViews>
  <sheetFormatPr defaultRowHeight="15.6" x14ac:dyDescent="0.3"/>
  <cols>
    <col min="1" max="1" width="28.6640625" style="1" customWidth="1"/>
    <col min="2" max="2" width="18.5546875" style="1" customWidth="1"/>
    <col min="3" max="3" width="8.88671875" style="2"/>
    <col min="4" max="4" width="10.5546875" style="2" customWidth="1"/>
    <col min="5" max="5" width="16.88671875" style="2" customWidth="1"/>
    <col min="7" max="7" width="10.5546875" customWidth="1"/>
    <col min="8" max="8" width="16.88671875" customWidth="1"/>
    <col min="10" max="10" width="10.5546875" customWidth="1"/>
    <col min="11" max="11" width="16.88671875" customWidth="1"/>
    <col min="12" max="13" width="14.5546875" customWidth="1"/>
  </cols>
  <sheetData>
    <row r="1" spans="1:13" ht="21" x14ac:dyDescent="0.4">
      <c r="A1" s="115" t="s">
        <v>50</v>
      </c>
      <c r="K1" s="199" t="s">
        <v>418</v>
      </c>
    </row>
    <row r="2" spans="1:13" x14ac:dyDescent="0.3">
      <c r="A2" s="1" t="s">
        <v>70</v>
      </c>
    </row>
    <row r="3" spans="1:13" x14ac:dyDescent="0.3">
      <c r="A3" s="249" t="s">
        <v>602</v>
      </c>
      <c r="K3" s="89" t="s">
        <v>34</v>
      </c>
      <c r="L3" s="1"/>
      <c r="M3" s="1"/>
    </row>
    <row r="4" spans="1:13" x14ac:dyDescent="0.3">
      <c r="A4" s="34"/>
      <c r="K4" s="86" t="s">
        <v>29</v>
      </c>
      <c r="L4" s="90" t="s">
        <v>35</v>
      </c>
      <c r="M4" s="91"/>
    </row>
    <row r="5" spans="1:13" x14ac:dyDescent="0.3">
      <c r="A5" s="34"/>
      <c r="K5" s="87" t="s">
        <v>30</v>
      </c>
      <c r="L5" s="92" t="s">
        <v>36</v>
      </c>
      <c r="M5" s="93"/>
    </row>
    <row r="6" spans="1:13" x14ac:dyDescent="0.3">
      <c r="K6" s="88" t="s">
        <v>28</v>
      </c>
      <c r="L6" s="94" t="s">
        <v>37</v>
      </c>
      <c r="M6" s="95"/>
    </row>
    <row r="7" spans="1:13" ht="18.600000000000001" thickBot="1" x14ac:dyDescent="0.4">
      <c r="A7" s="32" t="s">
        <v>67</v>
      </c>
    </row>
    <row r="8" spans="1:13" ht="18" x14ac:dyDescent="0.35">
      <c r="A8" s="116" t="s">
        <v>69</v>
      </c>
      <c r="B8" s="58"/>
      <c r="C8" s="36">
        <v>2019</v>
      </c>
      <c r="D8" s="37"/>
      <c r="E8" s="38"/>
      <c r="F8" s="36">
        <v>2022</v>
      </c>
      <c r="G8" s="37"/>
      <c r="H8" s="38"/>
      <c r="I8" s="36">
        <v>2025</v>
      </c>
      <c r="J8" s="37"/>
      <c r="K8" s="38"/>
      <c r="L8" s="77" t="s">
        <v>33</v>
      </c>
      <c r="M8" s="38"/>
    </row>
    <row r="9" spans="1:13" ht="31.8" thickBot="1" x14ac:dyDescent="0.35">
      <c r="A9" s="67" t="s">
        <v>68</v>
      </c>
      <c r="B9" s="68"/>
      <c r="C9" s="69" t="s">
        <v>0</v>
      </c>
      <c r="D9" s="70" t="s">
        <v>603</v>
      </c>
      <c r="E9" s="71" t="s">
        <v>17</v>
      </c>
      <c r="F9" s="69" t="s">
        <v>0</v>
      </c>
      <c r="G9" s="70" t="s">
        <v>603</v>
      </c>
      <c r="H9" s="71" t="s">
        <v>17</v>
      </c>
      <c r="I9" s="69" t="s">
        <v>0</v>
      </c>
      <c r="J9" s="70" t="s">
        <v>603</v>
      </c>
      <c r="K9" s="71" t="s">
        <v>17</v>
      </c>
      <c r="L9" s="70" t="s">
        <v>31</v>
      </c>
      <c r="M9" s="71" t="s">
        <v>32</v>
      </c>
    </row>
    <row r="10" spans="1:13" ht="16.2" thickBot="1" x14ac:dyDescent="0.35">
      <c r="A10" s="72" t="s">
        <v>1</v>
      </c>
      <c r="B10" s="73" t="s">
        <v>1</v>
      </c>
      <c r="C10" s="74">
        <v>0.8545768362252314</v>
      </c>
      <c r="D10" s="75">
        <v>4050.3683850000002</v>
      </c>
      <c r="E10" s="76" t="str">
        <f>CONCATENATE(TEXT((C10*100)-(SQRT((((C10*100)*(100-(C10*100)))/D10))*1.96),"0.0")," to ",TEXT((C10*100)+(SQRT((((C10*100)*(100-(C10*100)))/D10))*1.96),"0.0"))</f>
        <v>84.4 to 86.5</v>
      </c>
      <c r="F10" s="74">
        <v>0.8854998999999999</v>
      </c>
      <c r="G10" s="75">
        <v>3687</v>
      </c>
      <c r="H10" s="76" t="str">
        <f>CONCATENATE(TEXT((F10*100)-(SQRT((((F10*100)*(100-(F10*100)))/G10))*1.96),"0.0")," to ",TEXT((F10*100)+(SQRT((((F10*100)*(100-(F10*100)))/G10))*1.96),"0.0"))</f>
        <v>87.5 to 89.6</v>
      </c>
      <c r="I10" s="74">
        <v>0.88152324528241299</v>
      </c>
      <c r="J10" s="75">
        <v>2866.1325265320688</v>
      </c>
      <c r="K10" s="76" t="str">
        <f>CONCATENATE(TEXT((I10*100)-(SQRT((((I10*100)*(100-(I10*100)))/J10))*1.96),"0.0")," to ",TEXT((I10*100)+(SQRT((((I10*100)*(100-(I10*100)))/J10))*1.96),"0.0"))</f>
        <v>87.0 to 89.3</v>
      </c>
      <c r="L10" s="84" t="s">
        <v>30</v>
      </c>
      <c r="M10" s="85" t="s">
        <v>28</v>
      </c>
    </row>
    <row r="11" spans="1:13" x14ac:dyDescent="0.3">
      <c r="A11" s="61" t="s">
        <v>18</v>
      </c>
      <c r="B11" s="62" t="s">
        <v>2</v>
      </c>
      <c r="C11" s="41">
        <v>0.8206</v>
      </c>
      <c r="D11" s="27">
        <v>2026.33</v>
      </c>
      <c r="E11" s="42" t="str">
        <f t="shared" ref="E11:E24" si="0">CONCATENATE(TEXT((C11*100)-(SQRT((((C11*100)*(100-(C11*100)))/D11))*1.96),"0.0")," to ",TEXT((C11*100)+(SQRT((((C11*100)*(100-(C11*100)))/D11))*1.96),"0.0"))</f>
        <v>80.4 to 83.7</v>
      </c>
      <c r="F11" s="41">
        <v>0.84680000000000011</v>
      </c>
      <c r="G11" s="27">
        <v>1856</v>
      </c>
      <c r="H11" s="42" t="str">
        <f>CONCATENATE(TEXT((F11*100)-(SQRT((((F11*100)*(100-(F11*100)))/G11))*1.96),"0.0")," to ",TEXT((F11*100)+(SQRT((((F11*100)*(100-(F11*100)))/G11))*1.96),"0.0"))</f>
        <v>83.0 to 86.3</v>
      </c>
      <c r="I11" s="41">
        <v>0.86679590579636501</v>
      </c>
      <c r="J11" s="27">
        <v>1438.6169831294012</v>
      </c>
      <c r="K11" s="42" t="str">
        <f t="shared" ref="K11:K28" si="1">CONCATENATE(TEXT((I11*100)-(SQRT((((I11*100)*(100-(I11*100)))/J11))*1.96),"0.0")," to ",TEXT((I11*100)+(SQRT((((I11*100)*(100-(I11*100)))/J11))*1.96),"0.0"))</f>
        <v>84.9 to 88.4</v>
      </c>
      <c r="L11" s="78" t="s">
        <v>30</v>
      </c>
      <c r="M11" s="79" t="s">
        <v>28</v>
      </c>
    </row>
    <row r="12" spans="1:13" x14ac:dyDescent="0.3">
      <c r="A12" s="61"/>
      <c r="B12" s="62" t="s">
        <v>3</v>
      </c>
      <c r="C12" s="41">
        <v>0.88959999999999995</v>
      </c>
      <c r="D12" s="27">
        <v>2007.04</v>
      </c>
      <c r="E12" s="42" t="str">
        <f t="shared" si="0"/>
        <v>87.6 to 90.3</v>
      </c>
      <c r="F12" s="41">
        <v>0.92469999999999997</v>
      </c>
      <c r="G12" s="27">
        <v>1831</v>
      </c>
      <c r="H12" s="42" t="str">
        <f t="shared" ref="H12:H24" si="2">CONCATENATE(TEXT((F12*100)-(SQRT((((F12*100)*(100-(F12*100)))/G12))*1.96),"0.0")," to ",TEXT((F12*100)+(SQRT((((F12*100)*(100-(F12*100)))/G12))*1.96),"0.0"))</f>
        <v>91.3 to 93.7</v>
      </c>
      <c r="I12" s="41">
        <v>0.89636511569066091</v>
      </c>
      <c r="J12" s="27">
        <v>1427.5155434027008</v>
      </c>
      <c r="K12" s="42" t="str">
        <f t="shared" si="1"/>
        <v>88.1 to 91.2</v>
      </c>
      <c r="L12" s="78" t="s">
        <v>28</v>
      </c>
      <c r="M12" s="79" t="s">
        <v>29</v>
      </c>
    </row>
    <row r="13" spans="1:13" x14ac:dyDescent="0.3">
      <c r="A13" s="60" t="s">
        <v>19</v>
      </c>
      <c r="B13" s="59" t="s">
        <v>4</v>
      </c>
      <c r="C13" s="43">
        <v>0.70950000000000002</v>
      </c>
      <c r="D13" s="28">
        <v>818.97</v>
      </c>
      <c r="E13" s="44" t="str">
        <f t="shared" si="0"/>
        <v>67.8 to 74.1</v>
      </c>
      <c r="F13" s="43">
        <v>0.79220000000000002</v>
      </c>
      <c r="G13" s="28">
        <v>738</v>
      </c>
      <c r="H13" s="44" t="str">
        <f t="shared" si="2"/>
        <v>76.3 to 82.1</v>
      </c>
      <c r="I13" s="43">
        <v>0.77143306425980085</v>
      </c>
      <c r="J13" s="28">
        <v>528.50698036238009</v>
      </c>
      <c r="K13" s="44" t="str">
        <f t="shared" si="1"/>
        <v>73.6 to 80.7</v>
      </c>
      <c r="L13" s="80" t="s">
        <v>30</v>
      </c>
      <c r="M13" s="81" t="s">
        <v>28</v>
      </c>
    </row>
    <row r="14" spans="1:13" x14ac:dyDescent="0.3">
      <c r="A14" s="61"/>
      <c r="B14" s="62" t="s">
        <v>5</v>
      </c>
      <c r="C14" s="45">
        <v>0.80400000000000005</v>
      </c>
      <c r="D14" s="29">
        <v>836.26099999999997</v>
      </c>
      <c r="E14" s="46" t="str">
        <f t="shared" si="0"/>
        <v>77.7 to 83.1</v>
      </c>
      <c r="F14" s="45">
        <v>0.87809999999999999</v>
      </c>
      <c r="G14" s="29">
        <v>736</v>
      </c>
      <c r="H14" s="46" t="str">
        <f t="shared" si="2"/>
        <v>85.4 to 90.2</v>
      </c>
      <c r="I14" s="45">
        <v>0.84173902590055649</v>
      </c>
      <c r="J14" s="29">
        <v>556.68635935763712</v>
      </c>
      <c r="K14" s="46" t="str">
        <f t="shared" si="1"/>
        <v>81.1 to 87.2</v>
      </c>
      <c r="L14" s="78" t="s">
        <v>28</v>
      </c>
      <c r="M14" s="79" t="s">
        <v>28</v>
      </c>
    </row>
    <row r="15" spans="1:13" x14ac:dyDescent="0.3">
      <c r="A15" s="61"/>
      <c r="B15" s="62" t="s">
        <v>6</v>
      </c>
      <c r="C15" s="45">
        <v>0.8962</v>
      </c>
      <c r="D15" s="29">
        <v>800.43399999999997</v>
      </c>
      <c r="E15" s="46" t="str">
        <f t="shared" si="0"/>
        <v>87.5 to 91.7</v>
      </c>
      <c r="F15" s="45">
        <v>0.90099999999999991</v>
      </c>
      <c r="G15" s="29">
        <v>745</v>
      </c>
      <c r="H15" s="46" t="str">
        <f t="shared" si="2"/>
        <v>88.0 to 92.2</v>
      </c>
      <c r="I15" s="45">
        <v>0.90749490722120019</v>
      </c>
      <c r="J15" s="29">
        <v>583.93301662266356</v>
      </c>
      <c r="K15" s="46" t="str">
        <f t="shared" si="1"/>
        <v>88.4 to 93.1</v>
      </c>
      <c r="L15" s="78" t="s">
        <v>28</v>
      </c>
      <c r="M15" s="79" t="s">
        <v>28</v>
      </c>
    </row>
    <row r="16" spans="1:13" x14ac:dyDescent="0.3">
      <c r="A16" s="61"/>
      <c r="B16" s="62" t="s">
        <v>7</v>
      </c>
      <c r="C16" s="45">
        <v>0.93359999999999999</v>
      </c>
      <c r="D16" s="29">
        <v>803.51099999999997</v>
      </c>
      <c r="E16" s="46" t="str">
        <f t="shared" si="0"/>
        <v>91.6 to 95.1</v>
      </c>
      <c r="F16" s="45">
        <v>0.91659999999999997</v>
      </c>
      <c r="G16" s="29">
        <v>756</v>
      </c>
      <c r="H16" s="46" t="str">
        <f t="shared" si="2"/>
        <v>89.7 to 93.6</v>
      </c>
      <c r="I16" s="45">
        <v>0.93678251880673702</v>
      </c>
      <c r="J16" s="29">
        <v>602.70248848656956</v>
      </c>
      <c r="K16" s="46" t="str">
        <f t="shared" si="1"/>
        <v>91.7 to 95.6</v>
      </c>
      <c r="L16" s="78" t="s">
        <v>28</v>
      </c>
      <c r="M16" s="79" t="s">
        <v>28</v>
      </c>
    </row>
    <row r="17" spans="1:13" x14ac:dyDescent="0.3">
      <c r="A17" s="61"/>
      <c r="B17" s="62" t="s">
        <v>8</v>
      </c>
      <c r="C17" s="45">
        <v>0.93579999999999997</v>
      </c>
      <c r="D17" s="29">
        <v>791.19200000000001</v>
      </c>
      <c r="E17" s="46" t="str">
        <f t="shared" si="0"/>
        <v>91.9 to 95.3</v>
      </c>
      <c r="F17" s="45">
        <v>0.94059999999999999</v>
      </c>
      <c r="G17" s="29">
        <v>712</v>
      </c>
      <c r="H17" s="46" t="str">
        <f t="shared" si="2"/>
        <v>92.3 to 95.8</v>
      </c>
      <c r="I17" s="45">
        <v>0.93513245182208604</v>
      </c>
      <c r="J17" s="29">
        <v>594.30368170281781</v>
      </c>
      <c r="K17" s="46" t="str">
        <f t="shared" si="1"/>
        <v>91.5 to 95.5</v>
      </c>
      <c r="L17" s="78" t="s">
        <v>28</v>
      </c>
      <c r="M17" s="79" t="s">
        <v>28</v>
      </c>
    </row>
    <row r="18" spans="1:13" x14ac:dyDescent="0.3">
      <c r="A18" s="60" t="s">
        <v>20</v>
      </c>
      <c r="B18" s="59" t="s">
        <v>9</v>
      </c>
      <c r="C18" s="39">
        <v>0.88280000000000003</v>
      </c>
      <c r="D18" s="26">
        <v>687.28300000000002</v>
      </c>
      <c r="E18" s="40" t="str">
        <f t="shared" si="0"/>
        <v>85.9 to 90.7</v>
      </c>
      <c r="F18" s="39">
        <v>0.86120000000000008</v>
      </c>
      <c r="G18" s="26">
        <v>537</v>
      </c>
      <c r="H18" s="40" t="str">
        <f t="shared" si="2"/>
        <v>83.2 to 89.0</v>
      </c>
      <c r="I18" s="39">
        <v>0.88719253838838996</v>
      </c>
      <c r="J18" s="26">
        <v>482.23965898083509</v>
      </c>
      <c r="K18" s="40" t="str">
        <f t="shared" si="1"/>
        <v>85.9 to 91.5</v>
      </c>
      <c r="L18" s="80" t="s">
        <v>28</v>
      </c>
      <c r="M18" s="81" t="s">
        <v>28</v>
      </c>
    </row>
    <row r="19" spans="1:13" x14ac:dyDescent="0.3">
      <c r="A19" s="61"/>
      <c r="B19" s="62" t="s">
        <v>10</v>
      </c>
      <c r="C19" s="41">
        <v>0.8286</v>
      </c>
      <c r="D19" s="27">
        <v>838.33900000000006</v>
      </c>
      <c r="E19" s="42" t="str">
        <f t="shared" si="0"/>
        <v>80.3 to 85.4</v>
      </c>
      <c r="F19" s="41">
        <v>0.88139999999999996</v>
      </c>
      <c r="G19" s="27">
        <v>909</v>
      </c>
      <c r="H19" s="42" t="str">
        <f t="shared" si="2"/>
        <v>86.0 to 90.2</v>
      </c>
      <c r="I19" s="41">
        <v>0.88827825639947955</v>
      </c>
      <c r="J19" s="27">
        <v>682.98130732139646</v>
      </c>
      <c r="K19" s="42" t="str">
        <f t="shared" si="1"/>
        <v>86.5 to 91.2</v>
      </c>
      <c r="L19" s="78" t="s">
        <v>30</v>
      </c>
      <c r="M19" s="79" t="s">
        <v>28</v>
      </c>
    </row>
    <row r="20" spans="1:13" x14ac:dyDescent="0.3">
      <c r="A20" s="61"/>
      <c r="B20" s="62" t="s">
        <v>11</v>
      </c>
      <c r="C20" s="41">
        <v>0.87019999999999997</v>
      </c>
      <c r="D20" s="27">
        <v>823.08</v>
      </c>
      <c r="E20" s="42" t="str">
        <f t="shared" si="0"/>
        <v>84.7 to 89.3</v>
      </c>
      <c r="F20" s="41">
        <v>0.89139999999999997</v>
      </c>
      <c r="G20" s="27">
        <v>997</v>
      </c>
      <c r="H20" s="42" t="str">
        <f t="shared" si="2"/>
        <v>87.2 to 91.1</v>
      </c>
      <c r="I20" s="41">
        <v>0.87235915884315585</v>
      </c>
      <c r="J20" s="27">
        <v>710.96690069859812</v>
      </c>
      <c r="K20" s="42" t="str">
        <f t="shared" si="1"/>
        <v>84.8 to 89.7</v>
      </c>
      <c r="L20" s="78" t="s">
        <v>28</v>
      </c>
      <c r="M20" s="79" t="s">
        <v>28</v>
      </c>
    </row>
    <row r="21" spans="1:13" x14ac:dyDescent="0.3">
      <c r="A21" s="61"/>
      <c r="B21" s="62" t="s">
        <v>12</v>
      </c>
      <c r="C21" s="41">
        <v>0.85209999999999997</v>
      </c>
      <c r="D21" s="27">
        <v>884.08399999999995</v>
      </c>
      <c r="E21" s="42" t="str">
        <f t="shared" si="0"/>
        <v>82.9 to 87.6</v>
      </c>
      <c r="F21" s="41">
        <v>0.89200000000000002</v>
      </c>
      <c r="G21" s="27">
        <v>701</v>
      </c>
      <c r="H21" s="42" t="str">
        <f t="shared" si="2"/>
        <v>86.9 to 91.5</v>
      </c>
      <c r="I21" s="41">
        <v>0.89300954578689384</v>
      </c>
      <c r="J21" s="27">
        <v>651.46732907447188</v>
      </c>
      <c r="K21" s="42" t="str">
        <f t="shared" si="1"/>
        <v>86.9 to 91.7</v>
      </c>
      <c r="L21" s="78" t="s">
        <v>30</v>
      </c>
      <c r="M21" s="79" t="s">
        <v>28</v>
      </c>
    </row>
    <row r="22" spans="1:13" x14ac:dyDescent="0.3">
      <c r="A22" s="63"/>
      <c r="B22" s="64" t="s">
        <v>13</v>
      </c>
      <c r="C22" s="47">
        <v>0.84670000000000001</v>
      </c>
      <c r="D22" s="30">
        <v>671.49699999999996</v>
      </c>
      <c r="E22" s="48" t="str">
        <f t="shared" si="0"/>
        <v>81.9 to 87.4</v>
      </c>
      <c r="F22" s="47">
        <v>0.89790000000000003</v>
      </c>
      <c r="G22" s="30">
        <v>539</v>
      </c>
      <c r="H22" s="48" t="str">
        <f t="shared" si="2"/>
        <v>87.2 to 92.3</v>
      </c>
      <c r="I22" s="47">
        <v>0.85580674366728393</v>
      </c>
      <c r="J22" s="30">
        <v>335.77705757062495</v>
      </c>
      <c r="K22" s="48" t="str">
        <f t="shared" si="1"/>
        <v>81.8 to 89.3</v>
      </c>
      <c r="L22" s="82" t="s">
        <v>28</v>
      </c>
      <c r="M22" s="83" t="s">
        <v>28</v>
      </c>
    </row>
    <row r="23" spans="1:13" x14ac:dyDescent="0.3">
      <c r="A23" s="61" t="s">
        <v>21</v>
      </c>
      <c r="B23" s="62" t="s">
        <v>14</v>
      </c>
      <c r="C23" s="45">
        <v>0.83789991784138618</v>
      </c>
      <c r="D23" s="29">
        <v>2028.8773363752789</v>
      </c>
      <c r="E23" s="46" t="str">
        <f t="shared" si="0"/>
        <v>82.2 to 85.4</v>
      </c>
      <c r="F23" s="45">
        <v>0.86481123293778983</v>
      </c>
      <c r="G23" s="29">
        <v>1726.6308470077811</v>
      </c>
      <c r="H23" s="46" t="str">
        <f t="shared" si="2"/>
        <v>84.9 to 88.1</v>
      </c>
      <c r="I23" s="45">
        <v>0.87964402467127523</v>
      </c>
      <c r="J23" s="29">
        <v>1579.6978199889354</v>
      </c>
      <c r="K23" s="46" t="str">
        <f t="shared" si="1"/>
        <v>86.4 to 89.6</v>
      </c>
      <c r="L23" s="78" t="s">
        <v>30</v>
      </c>
      <c r="M23" s="79" t="s">
        <v>28</v>
      </c>
    </row>
    <row r="24" spans="1:13" x14ac:dyDescent="0.3">
      <c r="A24" s="63"/>
      <c r="B24" s="64" t="s">
        <v>15</v>
      </c>
      <c r="C24" s="49">
        <v>0.87417904186419326</v>
      </c>
      <c r="D24" s="31">
        <v>1874.6808675660402</v>
      </c>
      <c r="E24" s="50" t="str">
        <f t="shared" si="0"/>
        <v>85.9 to 88.9</v>
      </c>
      <c r="F24" s="49">
        <v>0.90396338126641862</v>
      </c>
      <c r="G24" s="31">
        <v>1956.1194622720841</v>
      </c>
      <c r="H24" s="50" t="str">
        <f t="shared" si="2"/>
        <v>89.1 to 91.7</v>
      </c>
      <c r="I24" s="49">
        <v>0.88358650779594283</v>
      </c>
      <c r="J24" s="31">
        <v>1283.7344336570254</v>
      </c>
      <c r="K24" s="50" t="str">
        <f t="shared" si="1"/>
        <v>86.6 to 90.1</v>
      </c>
      <c r="L24" s="82" t="s">
        <v>28</v>
      </c>
      <c r="M24" s="83" t="s">
        <v>28</v>
      </c>
    </row>
    <row r="25" spans="1:13" x14ac:dyDescent="0.3">
      <c r="A25" s="60" t="s">
        <v>22</v>
      </c>
      <c r="B25" s="59" t="s">
        <v>23</v>
      </c>
      <c r="C25" s="41">
        <v>0.84177938316991074</v>
      </c>
      <c r="D25" s="27">
        <v>1048.0440948379626</v>
      </c>
      <c r="E25" s="42" t="str">
        <f>CONCATENATE(TEXT((C25*100)-(SQRT((((C25*100)*(100-(C25*100)))/D25))*1.96),"0.0")," to ",TEXT((C25*100)+(SQRT((((C25*100)*(100-(C25*100)))/D25))*1.96),"0.0"))</f>
        <v>82.0 to 86.4</v>
      </c>
      <c r="F25" s="41">
        <v>0.87114657671812179</v>
      </c>
      <c r="G25" s="27">
        <v>689.4341114528122</v>
      </c>
      <c r="H25" s="42" t="str">
        <f>CONCATENATE(TEXT((F25*100)-(SQRT((((F25*100)*(100-(F25*100)))/G25))*1.96),"0.0")," to ",TEXT((F25*100)+(SQRT((((F25*100)*(100-(F25*100)))/G25))*1.96),"0.0"))</f>
        <v>84.6 to 89.6</v>
      </c>
      <c r="I25" s="41">
        <v>0.87273342423262701</v>
      </c>
      <c r="J25" s="27">
        <v>661.91005803622136</v>
      </c>
      <c r="K25" s="42" t="str">
        <f t="shared" si="1"/>
        <v>84.7 to 89.8</v>
      </c>
      <c r="L25" s="78" t="s">
        <v>28</v>
      </c>
      <c r="M25" s="79" t="s">
        <v>28</v>
      </c>
    </row>
    <row r="26" spans="1:13" x14ac:dyDescent="0.3">
      <c r="A26" s="63"/>
      <c r="B26" s="64" t="s">
        <v>24</v>
      </c>
      <c r="C26" s="47">
        <v>0.85878966327964168</v>
      </c>
      <c r="D26" s="30">
        <v>2955.9848796858691</v>
      </c>
      <c r="E26" s="48" t="str">
        <f>CONCATENATE(TEXT((C26*100)-(SQRT((((C26*100)*(100-(C26*100)))/D26))*1.96),"0.0")," to ",TEXT((C26*100)+(SQRT((((C26*100)*(100-(C26*100)))/D26))*1.96),"0.0"))</f>
        <v>84.6 to 87.1</v>
      </c>
      <c r="F26" s="47">
        <v>0.88813521313114374</v>
      </c>
      <c r="G26" s="30">
        <v>2880.4450324372601</v>
      </c>
      <c r="H26" s="48" t="str">
        <f>CONCATENATE(TEXT((F26*100)-(SQRT((((F26*100)*(100-(F26*100)))/G26))*1.96),"0.0")," to ",TEXT((F26*100)+(SQRT((((F26*100)*(100-(F26*100)))/G26))*1.96),"0.0"))</f>
        <v>87.7 to 90.0</v>
      </c>
      <c r="I26" s="47">
        <v>0.88416275696708435</v>
      </c>
      <c r="J26" s="30">
        <v>2204.222468495866</v>
      </c>
      <c r="K26" s="48" t="str">
        <f t="shared" si="1"/>
        <v>87.1 to 89.8</v>
      </c>
      <c r="L26" s="82" t="s">
        <v>30</v>
      </c>
      <c r="M26" s="83" t="s">
        <v>28</v>
      </c>
    </row>
    <row r="27" spans="1:13" x14ac:dyDescent="0.3">
      <c r="A27" s="61" t="s">
        <v>16</v>
      </c>
      <c r="B27" s="62" t="s">
        <v>23</v>
      </c>
      <c r="C27" s="51"/>
      <c r="D27" s="35"/>
      <c r="E27" s="52"/>
      <c r="F27" s="51"/>
      <c r="G27" s="35"/>
      <c r="H27" s="52"/>
      <c r="I27" s="43">
        <v>0.81746357768878464</v>
      </c>
      <c r="J27" s="28">
        <v>519.3653287202053</v>
      </c>
      <c r="K27" s="44" t="str">
        <f t="shared" si="1"/>
        <v>78.4 to 85.1</v>
      </c>
      <c r="L27" s="35"/>
      <c r="M27" s="52"/>
    </row>
    <row r="28" spans="1:13" ht="16.2" thickBot="1" x14ac:dyDescent="0.35">
      <c r="A28" s="65"/>
      <c r="B28" s="66" t="s">
        <v>24</v>
      </c>
      <c r="C28" s="53"/>
      <c r="D28" s="54"/>
      <c r="E28" s="55"/>
      <c r="F28" s="53"/>
      <c r="G28" s="54"/>
      <c r="H28" s="55"/>
      <c r="I28" s="250">
        <v>0.89570035255940372</v>
      </c>
      <c r="J28" s="251">
        <v>2346.7671978118678</v>
      </c>
      <c r="K28" s="252" t="str">
        <f t="shared" si="1"/>
        <v>88.3 to 90.8</v>
      </c>
      <c r="L28" s="54"/>
      <c r="M28" s="55"/>
    </row>
    <row r="29" spans="1:13" x14ac:dyDescent="0.3">
      <c r="A29" s="33" t="s">
        <v>27</v>
      </c>
    </row>
    <row r="30" spans="1:13" x14ac:dyDescent="0.3">
      <c r="A30" s="34" t="s">
        <v>25</v>
      </c>
    </row>
  </sheetData>
  <hyperlinks>
    <hyperlink ref="K1" location="Contents!A1" display="Back to Contents" xr:uid="{C0C20DDE-177C-4182-8CBB-62851C20AF9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BC7C3-125D-4E6B-A8A8-661026969C47}">
  <sheetPr>
    <tabColor theme="1" tint="0.499984740745262"/>
  </sheetPr>
  <dimension ref="A1:Q104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" style="1" customWidth="1"/>
  </cols>
  <sheetData>
    <row r="1" spans="1:17" ht="21" x14ac:dyDescent="0.4">
      <c r="A1" s="115" t="s">
        <v>80</v>
      </c>
      <c r="I1" s="199" t="s">
        <v>418</v>
      </c>
    </row>
    <row r="2" spans="1:17" x14ac:dyDescent="0.3">
      <c r="A2" s="1" t="s">
        <v>63</v>
      </c>
      <c r="I2"/>
      <c r="J2"/>
      <c r="K2"/>
    </row>
    <row r="3" spans="1:17" x14ac:dyDescent="0.3">
      <c r="A3" s="249" t="s">
        <v>602</v>
      </c>
      <c r="I3"/>
      <c r="J3"/>
      <c r="K3"/>
    </row>
    <row r="4" spans="1:17" ht="18" x14ac:dyDescent="0.35">
      <c r="A4" s="114" t="s">
        <v>81</v>
      </c>
      <c r="B4" s="97"/>
      <c r="D4" s="97"/>
      <c r="I4"/>
      <c r="J4"/>
      <c r="K4"/>
    </row>
    <row r="5" spans="1:17" x14ac:dyDescent="0.3">
      <c r="A5" s="98" t="s">
        <v>69</v>
      </c>
      <c r="B5" s="103" t="s">
        <v>1</v>
      </c>
      <c r="C5" s="103"/>
      <c r="D5" s="103" t="s">
        <v>18</v>
      </c>
      <c r="E5" s="103"/>
      <c r="F5" s="103"/>
      <c r="G5" s="103"/>
      <c r="I5"/>
      <c r="J5" s="117"/>
      <c r="K5" s="117"/>
      <c r="L5" s="117"/>
      <c r="M5" s="117"/>
      <c r="N5" s="117"/>
      <c r="O5" s="117"/>
      <c r="P5" s="117"/>
      <c r="Q5" s="117"/>
    </row>
    <row r="6" spans="1:17" ht="16.2" thickBot="1" x14ac:dyDescent="0.35">
      <c r="A6" s="67" t="s">
        <v>87</v>
      </c>
      <c r="B6" s="104"/>
      <c r="C6" s="105" t="s">
        <v>17</v>
      </c>
      <c r="D6" s="104" t="s">
        <v>48</v>
      </c>
      <c r="E6" s="105" t="s">
        <v>17</v>
      </c>
      <c r="F6" s="104" t="s">
        <v>49</v>
      </c>
      <c r="G6" s="105" t="s">
        <v>17</v>
      </c>
      <c r="I6"/>
      <c r="J6" s="117"/>
      <c r="K6" s="117"/>
      <c r="L6" s="117"/>
      <c r="M6" s="117"/>
      <c r="N6" s="117"/>
      <c r="O6" s="117"/>
      <c r="P6" s="117"/>
      <c r="Q6" s="117"/>
    </row>
    <row r="7" spans="1:17" x14ac:dyDescent="0.3">
      <c r="A7" s="100" t="s">
        <v>71</v>
      </c>
      <c r="B7" s="111">
        <v>8.1671170501304638E-2</v>
      </c>
      <c r="C7" s="109" t="str">
        <f>CONCATENATE(TEXT((B7*100)-(SQRT((((B7*100)*(100-(B7*100)))/B17))*1.96),"0.0")," to ",TEXT((B7*100)+(SQRT((((B7*100)*(100-(B7*100)))/B17))*1.96),"0.0"))</f>
        <v>7.2 to 9.2</v>
      </c>
      <c r="D7" s="111">
        <v>9.1099250347440194E-2</v>
      </c>
      <c r="E7" s="109" t="str">
        <f>CONCATENATE(TEXT((D7*100)-(SQRT((((D7*100)*(100-(D7*100)))/D17))*1.96),"0.0")," to ",TEXT((D7*100)+(SQRT((((D7*100)*(100-(D7*100)))/D17))*1.96),"0.0"))</f>
        <v>7.6 to 10.6</v>
      </c>
      <c r="F7" s="111">
        <v>7.2086203650335481E-2</v>
      </c>
      <c r="G7" s="109" t="str">
        <f>CONCATENATE(TEXT((F7*100)-(SQRT((((F7*100)*(100-(F7*100)))/F17))*1.96),"0.0")," to ",TEXT((F7*100)+(SQRT((((F7*100)*(100-(F7*100)))/F17))*1.96),"0.0"))</f>
        <v>5.9 to 8.6</v>
      </c>
      <c r="I7"/>
      <c r="J7" s="117"/>
      <c r="K7" s="117"/>
      <c r="L7" s="117"/>
      <c r="M7" s="117"/>
      <c r="N7" s="117"/>
      <c r="O7" s="117"/>
      <c r="P7" s="117"/>
      <c r="Q7" s="117"/>
    </row>
    <row r="8" spans="1:17" x14ac:dyDescent="0.3">
      <c r="A8" s="100" t="s">
        <v>72</v>
      </c>
      <c r="B8" s="111">
        <v>0.11787564444304981</v>
      </c>
      <c r="C8" s="110" t="str">
        <f>CONCATENATE(TEXT((B8*100)-(SQRT((((B8*100)*(100-(B8*100)))/B17))*1.96),"0.0")," to ",TEXT((B8*100)+(SQRT((((B8*100)*(100-(B8*100)))/B17))*1.96),"0.0"))</f>
        <v>10.6 to 13.0</v>
      </c>
      <c r="D8" s="111">
        <v>0.13526473389420929</v>
      </c>
      <c r="E8" s="110" t="str">
        <f>CONCATENATE(TEXT((D8*100)-(SQRT((((D8*100)*(100-(D8*100)))/D17))*1.96),"0.0")," to ",TEXT((D8*100)+(SQRT((((D8*100)*(100-(D8*100)))/D17))*1.96),"0.0"))</f>
        <v>11.7 to 15.3</v>
      </c>
      <c r="F8" s="111">
        <v>0.10019719361552541</v>
      </c>
      <c r="G8" s="110" t="str">
        <f>CONCATENATE(TEXT((F8*100)-(SQRT((((F8*100)*(100-(F8*100)))/F17))*1.96),"0.0")," to ",TEXT((F8*100)+(SQRT((((F8*100)*(100-(F8*100)))/F17))*1.96),"0.0"))</f>
        <v>8.4 to 11.6</v>
      </c>
      <c r="I8"/>
      <c r="J8" s="117"/>
      <c r="K8" s="117"/>
      <c r="L8" s="117"/>
      <c r="M8" s="117"/>
      <c r="N8" s="117"/>
      <c r="O8" s="117"/>
      <c r="P8" s="117"/>
      <c r="Q8" s="117"/>
    </row>
    <row r="9" spans="1:17" x14ac:dyDescent="0.3">
      <c r="A9" s="100" t="s">
        <v>73</v>
      </c>
      <c r="B9" s="111">
        <v>0.20542086401079512</v>
      </c>
      <c r="C9" s="110" t="str">
        <f>CONCATENATE(TEXT((B9*100)-(SQRT((((B9*100)*(100-(B9*100)))/B17))*1.96),"0.0")," to ",TEXT((B9*100)+(SQRT((((B9*100)*(100-(B9*100)))/B17))*1.96),"0.0"))</f>
        <v>19.1 to 22.0</v>
      </c>
      <c r="D9" s="111">
        <v>0.22880330971800938</v>
      </c>
      <c r="E9" s="110" t="str">
        <f>CONCATENATE(TEXT((D9*100)-(SQRT((((D9*100)*(100-(D9*100)))/D17))*1.96),"0.0")," to ",TEXT((D9*100)+(SQRT((((D9*100)*(100-(D9*100)))/D17))*1.96),"0.0"))</f>
        <v>20.7 to 25.1</v>
      </c>
      <c r="F9" s="111">
        <v>0.18164932509133147</v>
      </c>
      <c r="G9" s="110" t="str">
        <f>CONCATENATE(TEXT((F9*100)-(SQRT((((F9*100)*(100-(F9*100)))/F17))*1.96),"0.0")," to ",TEXT((F9*100)+(SQRT((((F9*100)*(100-(F9*100)))/F17))*1.96),"0.0"))</f>
        <v>16.1 to 20.2</v>
      </c>
      <c r="I9"/>
      <c r="J9" s="117"/>
      <c r="K9" s="117"/>
      <c r="L9" s="117"/>
      <c r="M9" s="117"/>
      <c r="N9" s="117"/>
      <c r="O9" s="117"/>
      <c r="P9" s="117"/>
      <c r="Q9" s="117"/>
    </row>
    <row r="10" spans="1:17" x14ac:dyDescent="0.3">
      <c r="A10" s="100" t="s">
        <v>74</v>
      </c>
      <c r="B10" s="111">
        <v>0.21744711955650195</v>
      </c>
      <c r="C10" s="110" t="str">
        <f>CONCATENATE(TEXT((B10*100)-(SQRT((((B10*100)*(100-(B10*100)))/B17))*1.96),"0.0")," to ",TEXT((B10*100)+(SQRT((((B10*100)*(100-(B10*100)))/B17))*1.96),"0.0"))</f>
        <v>20.2 to 23.3</v>
      </c>
      <c r="D10" s="111">
        <v>0.21695336082321487</v>
      </c>
      <c r="E10" s="110" t="str">
        <f>CONCATENATE(TEXT((D10*100)-(SQRT((((D10*100)*(100-(D10*100)))/D17))*1.96),"0.0")," to ",TEXT((D10*100)+(SQRT((((D10*100)*(100-(D10*100)))/D17))*1.96),"0.0"))</f>
        <v>19.6 to 23.8</v>
      </c>
      <c r="F10" s="111">
        <v>0.21794909463182269</v>
      </c>
      <c r="G10" s="110" t="str">
        <f>CONCATENATE(TEXT((F10*100)-(SQRT((((F10*100)*(100-(F10*100)))/F17))*1.96),"0.0")," to ",TEXT((F10*100)+(SQRT((((F10*100)*(100-(F10*100)))/F17))*1.96),"0.0"))</f>
        <v>19.6 to 24.0</v>
      </c>
      <c r="I10"/>
      <c r="J10" s="117"/>
      <c r="K10" s="117"/>
      <c r="L10" s="117"/>
      <c r="M10" s="117"/>
      <c r="N10" s="117"/>
      <c r="O10" s="117"/>
      <c r="P10" s="117"/>
      <c r="Q10" s="117"/>
    </row>
    <row r="11" spans="1:17" x14ac:dyDescent="0.3">
      <c r="A11" s="100" t="s">
        <v>75</v>
      </c>
      <c r="B11" s="111">
        <v>0.1415066285663896</v>
      </c>
      <c r="C11" s="110" t="str">
        <f>CONCATENATE(TEXT((B11*100)-(SQRT((((B11*100)*(100-(B11*100)))/B17))*1.96),"0.0")," to ",TEXT((B11*100)+(SQRT((((B11*100)*(100-(B11*100)))/B17))*1.96),"0.0"))</f>
        <v>12.9 to 15.4</v>
      </c>
      <c r="D11" s="111">
        <v>0.13007158402075597</v>
      </c>
      <c r="E11" s="110" t="str">
        <f>CONCATENATE(TEXT((D11*100)-(SQRT((((D11*100)*(100-(D11*100)))/D17))*1.96),"0.0")," to ",TEXT((D11*100)+(SQRT((((D11*100)*(100-(D11*100)))/D17))*1.96),"0.0"))</f>
        <v>11.3 to 14.8</v>
      </c>
      <c r="F11" s="111">
        <v>0.15313195680903574</v>
      </c>
      <c r="G11" s="110" t="str">
        <f>CONCATENATE(TEXT((F11*100)-(SQRT((((F11*100)*(100-(F11*100)))/F17))*1.96),"0.0")," to ",TEXT((F11*100)+(SQRT((((F11*100)*(100-(F11*100)))/F17))*1.96),"0.0"))</f>
        <v>13.4 to 17.2</v>
      </c>
      <c r="I11"/>
      <c r="J11" s="117"/>
      <c r="K11" s="117"/>
      <c r="L11" s="117"/>
      <c r="M11" s="117"/>
      <c r="N11" s="117"/>
      <c r="O11" s="117"/>
      <c r="P11" s="117"/>
      <c r="Q11" s="117"/>
    </row>
    <row r="12" spans="1:17" x14ac:dyDescent="0.3">
      <c r="A12" s="100" t="s">
        <v>76</v>
      </c>
      <c r="B12" s="111">
        <v>9.8230616339169158E-2</v>
      </c>
      <c r="C12" s="110" t="str">
        <f>CONCATENATE(TEXT((B12*100)-(SQRT((((B12*100)*(100-(B12*100)))/B17))*1.96),"0.0")," to ",TEXT((B12*100)+(SQRT((((B12*100)*(100-(B12*100)))/B17))*1.96),"0.0"))</f>
        <v>8.7 to 10.9</v>
      </c>
      <c r="D12" s="111">
        <v>9.470949062845177E-2</v>
      </c>
      <c r="E12" s="110" t="str">
        <f>CONCATENATE(TEXT((D12*100)-(SQRT((((D12*100)*(100-(D12*100)))/D17))*1.96),"0.0")," to ",TEXT((D12*100)+(SQRT((((D12*100)*(100-(D12*100)))/D17))*1.96),"0.0"))</f>
        <v>7.9 to 11.0</v>
      </c>
      <c r="F12" s="111">
        <v>0.10181033498454387</v>
      </c>
      <c r="G12" s="110" t="str">
        <f>CONCATENATE(TEXT((F12*100)-(SQRT((((F12*100)*(100-(F12*100)))/F17))*1.96),"0.0")," to ",TEXT((F12*100)+(SQRT((((F12*100)*(100-(F12*100)))/F17))*1.96),"0.0"))</f>
        <v>8.6 to 11.8</v>
      </c>
      <c r="I12"/>
      <c r="J12" s="117"/>
      <c r="K12" s="117"/>
      <c r="L12" s="117"/>
      <c r="M12" s="117"/>
      <c r="N12" s="117"/>
      <c r="O12" s="117"/>
      <c r="P12" s="117"/>
      <c r="Q12" s="117"/>
    </row>
    <row r="13" spans="1:17" x14ac:dyDescent="0.3">
      <c r="A13" s="100" t="s">
        <v>77</v>
      </c>
      <c r="B13" s="111">
        <v>6.6763217559834123E-2</v>
      </c>
      <c r="C13" s="110" t="str">
        <f>CONCATENATE(TEXT((B13*100)-(SQRT((((B13*100)*(100-(B13*100)))/B17))*1.96),"0.0")," to ",TEXT((B13*100)+(SQRT((((B13*100)*(100-(B13*100)))/B17))*1.96),"0.0"))</f>
        <v>5.8 to 7.6</v>
      </c>
      <c r="D13" s="111">
        <v>4.643322354812008E-2</v>
      </c>
      <c r="E13" s="110" t="str">
        <f>CONCATENATE(TEXT((D13*100)-(SQRT((((D13*100)*(100-(D13*100)))/D17))*1.96),"0.0")," to ",TEXT((D13*100)+(SQRT((((D13*100)*(100-(D13*100)))/D17))*1.96),"0.0"))</f>
        <v>3.5 to 5.7</v>
      </c>
      <c r="F13" s="111">
        <v>8.7431510771467449E-2</v>
      </c>
      <c r="G13" s="110" t="str">
        <f>CONCATENATE(TEXT((F13*100)-(SQRT((((F13*100)*(100-(F13*100)))/F17))*1.96),"0.0")," to ",TEXT((F13*100)+(SQRT((((F13*100)*(100-(F13*100)))/F17))*1.96),"0.0"))</f>
        <v>7.3 to 10.2</v>
      </c>
      <c r="I13"/>
      <c r="J13" s="117"/>
      <c r="K13" s="117"/>
      <c r="L13" s="117"/>
      <c r="M13" s="117"/>
      <c r="N13" s="117"/>
      <c r="O13" s="117"/>
      <c r="P13" s="117"/>
      <c r="Q13" s="117"/>
    </row>
    <row r="14" spans="1:17" x14ac:dyDescent="0.3">
      <c r="A14" s="100" t="s">
        <v>78</v>
      </c>
      <c r="B14" s="112">
        <v>2.9381000597956907E-2</v>
      </c>
      <c r="C14" s="110" t="str">
        <f>CONCATENATE(TEXT((B14*100)-(SQRT((((B14*100)*(100-(B14*100)))/B17))*1.96),"0.0")," to ",TEXT((B14*100)+(SQRT((((B14*100)*(100-(B14*100)))/B17))*1.96),"0.0"))</f>
        <v>2.3 to 3.6</v>
      </c>
      <c r="D14" s="112">
        <v>2.6478295269166178E-2</v>
      </c>
      <c r="E14" s="110" t="str">
        <f>CONCATENATE(TEXT((D14*100)-(SQRT((((D14*100)*(100-(D14*100)))/D17))*1.96),"0.0")," to ",TEXT((D14*100)+(SQRT((((D14*100)*(100-(D14*100)))/D17))*1.96),"0.0"))</f>
        <v>1.8 to 3.5</v>
      </c>
      <c r="F14" s="112">
        <v>3.2332008099869532E-2</v>
      </c>
      <c r="G14" s="110" t="str">
        <f>CONCATENATE(TEXT((F14*100)-(SQRT((((F14*100)*(100-(F14*100)))/F17))*1.96),"0.0")," to ",TEXT((F14*100)+(SQRT((((F14*100)*(100-(F14*100)))/F17))*1.96),"0.0"))</f>
        <v>2.3 to 4.2</v>
      </c>
      <c r="I14"/>
      <c r="J14" s="117"/>
      <c r="K14" s="117"/>
      <c r="L14" s="117"/>
      <c r="M14" s="117"/>
      <c r="N14" s="117"/>
      <c r="O14" s="117"/>
      <c r="P14" s="117"/>
      <c r="Q14" s="117"/>
    </row>
    <row r="15" spans="1:17" x14ac:dyDescent="0.3">
      <c r="A15" s="100" t="s">
        <v>79</v>
      </c>
      <c r="B15" s="112">
        <v>4.1703738424998457E-2</v>
      </c>
      <c r="C15" s="110" t="str">
        <f>CONCATENATE(TEXT((B15*100)-(SQRT((((B15*100)*(100-(B15*100)))/B17))*1.96),"0.0")," to ",TEXT((B15*100)+(SQRT((((B15*100)*(100-(B15*100)))/B17))*1.96),"0.0"))</f>
        <v>3.4 to 4.9</v>
      </c>
      <c r="D15" s="112">
        <v>3.0186751750613524E-2</v>
      </c>
      <c r="E15" s="110" t="str">
        <f>CONCATENATE(TEXT((D15*100)-(SQRT((((D15*100)*(100-(D15*100)))/D17))*1.96),"0.0")," to ",TEXT((D15*100)+(SQRT((((D15*100)*(100-(D15*100)))/D17))*1.96),"0.0"))</f>
        <v>2.1 to 3.9</v>
      </c>
      <c r="F15" s="112">
        <v>5.34123723460663E-2</v>
      </c>
      <c r="G15" s="110" t="str">
        <f>CONCATENATE(TEXT((F15*100)-(SQRT((((F15*100)*(100-(F15*100)))/F17))*1.96),"0.0")," to ",TEXT((F15*100)+(SQRT((((F15*100)*(100-(F15*100)))/F17))*1.96),"0.0"))</f>
        <v>4.2 to 6.5</v>
      </c>
      <c r="I15"/>
      <c r="J15" s="96"/>
      <c r="K15" s="96"/>
      <c r="L15" s="96"/>
      <c r="M15" s="96"/>
      <c r="N15" s="96"/>
      <c r="O15" s="96"/>
      <c r="P15" s="96"/>
      <c r="Q15" s="96"/>
    </row>
    <row r="16" spans="1:17" x14ac:dyDescent="0.3">
      <c r="A16" s="101" t="s">
        <v>38</v>
      </c>
      <c r="B16" s="113">
        <v>1</v>
      </c>
      <c r="C16" s="106"/>
      <c r="D16" s="113">
        <v>1</v>
      </c>
      <c r="E16" s="106"/>
      <c r="F16" s="113">
        <v>1</v>
      </c>
      <c r="G16" s="106"/>
    </row>
    <row r="17" spans="1:11" x14ac:dyDescent="0.3">
      <c r="A17" s="102" t="s">
        <v>603</v>
      </c>
      <c r="B17" s="108">
        <v>2820.3764777518613</v>
      </c>
      <c r="C17" s="107"/>
      <c r="D17" s="108">
        <v>1421.8244701738761</v>
      </c>
      <c r="E17" s="107"/>
      <c r="F17" s="108">
        <v>1398.5520075780203</v>
      </c>
      <c r="G17" s="107"/>
    </row>
    <row r="18" spans="1:11" x14ac:dyDescent="0.3">
      <c r="A18" s="33" t="s">
        <v>26</v>
      </c>
    </row>
    <row r="19" spans="1:11" x14ac:dyDescent="0.3">
      <c r="A19" s="34" t="s">
        <v>25</v>
      </c>
    </row>
    <row r="21" spans="1:11" ht="18" x14ac:dyDescent="0.35">
      <c r="A21" s="114" t="s">
        <v>82</v>
      </c>
      <c r="B21" s="97"/>
      <c r="D21" s="97"/>
    </row>
    <row r="22" spans="1:11" x14ac:dyDescent="0.3">
      <c r="A22" s="98" t="s">
        <v>69</v>
      </c>
      <c r="B22" s="98" t="s">
        <v>61</v>
      </c>
      <c r="C22" s="103"/>
      <c r="D22" s="103"/>
      <c r="E22" s="103"/>
      <c r="F22" s="103"/>
      <c r="G22" s="103"/>
      <c r="H22" s="103"/>
      <c r="I22" s="103"/>
      <c r="J22" s="103"/>
      <c r="K22" s="103"/>
    </row>
    <row r="23" spans="1:11" ht="16.2" thickBot="1" x14ac:dyDescent="0.35">
      <c r="A23" s="67" t="s">
        <v>87</v>
      </c>
      <c r="B23" s="104" t="s">
        <v>39</v>
      </c>
      <c r="C23" s="105" t="s">
        <v>17</v>
      </c>
      <c r="D23" s="104" t="s">
        <v>40</v>
      </c>
      <c r="E23" s="105" t="s">
        <v>17</v>
      </c>
      <c r="F23" s="104" t="s">
        <v>41</v>
      </c>
      <c r="G23" s="105" t="s">
        <v>17</v>
      </c>
      <c r="H23" s="104" t="s">
        <v>42</v>
      </c>
      <c r="I23" s="105" t="s">
        <v>17</v>
      </c>
      <c r="J23" s="104" t="s">
        <v>43</v>
      </c>
      <c r="K23" s="105" t="s">
        <v>17</v>
      </c>
    </row>
    <row r="24" spans="1:11" x14ac:dyDescent="0.3">
      <c r="A24" s="100" t="s">
        <v>71</v>
      </c>
      <c r="B24" s="111">
        <v>0.12326767802944463</v>
      </c>
      <c r="C24" s="109" t="str">
        <f t="shared" ref="C24" si="0">CONCATENATE(TEXT((B24*100)-(SQRT((((B24*100)*(100-(B24*100)))/B34))*1.96),"0.0")," to ",TEXT((B24*100)+(SQRT((((B24*100)*(100-(B24*100)))/B34))*1.96),"0.0"))</f>
        <v>9.5 to 15.1</v>
      </c>
      <c r="D24" s="111">
        <v>8.6279838552742377E-2</v>
      </c>
      <c r="E24" s="109" t="str">
        <f t="shared" ref="E24" si="1">CONCATENATE(TEXT((D24*100)-(SQRT((((D24*100)*(100-(D24*100)))/D34))*1.96),"0.0")," to ",TEXT((D24*100)+(SQRT((((D24*100)*(100-(D24*100)))/D34))*1.96),"0.0"))</f>
        <v>6.3 to 11.0</v>
      </c>
      <c r="F24" s="111">
        <v>9.2411697633880796E-2</v>
      </c>
      <c r="G24" s="109" t="str">
        <f t="shared" ref="G24" si="2">CONCATENATE(TEXT((F24*100)-(SQRT((((F24*100)*(100-(F24*100)))/F34))*1.96),"0.0")," to ",TEXT((F24*100)+(SQRT((((F24*100)*(100-(F24*100)))/F34))*1.96),"0.0"))</f>
        <v>6.9 to 11.6</v>
      </c>
      <c r="H24" s="111">
        <v>5.2994580699220778E-2</v>
      </c>
      <c r="I24" s="109" t="str">
        <f t="shared" ref="I24" si="3">CONCATENATE(TEXT((H24*100)-(SQRT((((H24*100)*(100-(H24*100)))/H34))*1.96),"0.0")," to ",TEXT((H24*100)+(SQRT((((H24*100)*(100-(H24*100)))/H34))*1.96),"0.0"))</f>
        <v>3.5 to 7.1</v>
      </c>
      <c r="J24" s="111">
        <v>5.9089835393338432E-2</v>
      </c>
      <c r="K24" s="109" t="str">
        <f t="shared" ref="K24" si="4">CONCATENATE(TEXT((J24*100)-(SQRT((((J24*100)*(100-(J24*100)))/J34))*1.96),"0.0")," to ",TEXT((J24*100)+(SQRT((((J24*100)*(100-(J24*100)))/J34))*1.96),"0.0"))</f>
        <v>4.0 to 7.8</v>
      </c>
    </row>
    <row r="25" spans="1:11" x14ac:dyDescent="0.3">
      <c r="A25" s="100" t="s">
        <v>72</v>
      </c>
      <c r="B25" s="111">
        <v>0.20510641287570977</v>
      </c>
      <c r="C25" s="110" t="str">
        <f t="shared" ref="C25" si="5">CONCATENATE(TEXT((B25*100)-(SQRT((((B25*100)*(100-(B25*100)))/B34))*1.96),"0.0")," to ",TEXT((B25*100)+(SQRT((((B25*100)*(100-(B25*100)))/B34))*1.96),"0.0"))</f>
        <v>17.0 to 24.0</v>
      </c>
      <c r="D25" s="111">
        <v>0.12422333101113531</v>
      </c>
      <c r="E25" s="110" t="str">
        <f t="shared" ref="E25" si="6">CONCATENATE(TEXT((D25*100)-(SQRT((((D25*100)*(100-(D25*100)))/D34))*1.96),"0.0")," to ",TEXT((D25*100)+(SQRT((((D25*100)*(100-(D25*100)))/D34))*1.96),"0.0"))</f>
        <v>9.6 to 15.2</v>
      </c>
      <c r="F25" s="111">
        <v>0.10366948727189496</v>
      </c>
      <c r="G25" s="110" t="str">
        <f t="shared" ref="G25" si="7">CONCATENATE(TEXT((F25*100)-(SQRT((((F25*100)*(100-(F25*100)))/F34))*1.96),"0.0")," to ",TEXT((F25*100)+(SQRT((((F25*100)*(100-(F25*100)))/F34))*1.96),"0.0"))</f>
        <v>7.9 to 12.9</v>
      </c>
      <c r="H25" s="111">
        <v>8.463005259577823E-2</v>
      </c>
      <c r="I25" s="110" t="str">
        <f t="shared" ref="I25" si="8">CONCATENATE(TEXT((H25*100)-(SQRT((((H25*100)*(100-(H25*100)))/H34))*1.96),"0.0")," to ",TEXT((H25*100)+(SQRT((((H25*100)*(100-(H25*100)))/H34))*1.96),"0.0"))</f>
        <v>6.2 to 10.7</v>
      </c>
      <c r="J25" s="111">
        <v>8.2148346046507031E-2</v>
      </c>
      <c r="K25" s="110" t="str">
        <f t="shared" ref="K25" si="9">CONCATENATE(TEXT((J25*100)-(SQRT((((J25*100)*(100-(J25*100)))/J34))*1.96),"0.0")," to ",TEXT((J25*100)+(SQRT((((J25*100)*(100-(J25*100)))/J34))*1.96),"0.0"))</f>
        <v>6.0 to 10.4</v>
      </c>
    </row>
    <row r="26" spans="1:11" x14ac:dyDescent="0.3">
      <c r="A26" s="100" t="s">
        <v>73</v>
      </c>
      <c r="B26" s="111">
        <v>0.26667471654971764</v>
      </c>
      <c r="C26" s="110" t="str">
        <f t="shared" ref="C26" si="10">CONCATENATE(TEXT((B26*100)-(SQRT((((B26*100)*(100-(B26*100)))/B34))*1.96),"0.0")," to ",TEXT((B26*100)+(SQRT((((B26*100)*(100-(B26*100)))/B34))*1.96),"0.0"))</f>
        <v>22.9 to 30.5</v>
      </c>
      <c r="D26" s="111">
        <v>0.19983415927668954</v>
      </c>
      <c r="E26" s="110" t="str">
        <f t="shared" ref="E26" si="11">CONCATENATE(TEXT((D26*100)-(SQRT((((D26*100)*(100-(D26*100)))/D34))*1.96),"0.0")," to ",TEXT((D26*100)+(SQRT((((D26*100)*(100-(D26*100)))/D34))*1.96),"0.0"))</f>
        <v>16.6 to 23.4</v>
      </c>
      <c r="F26" s="111">
        <v>0.19808484552607278</v>
      </c>
      <c r="G26" s="110" t="str">
        <f t="shared" ref="G26" si="12">CONCATENATE(TEXT((F26*100)-(SQRT((((F26*100)*(100-(F26*100)))/F34))*1.96),"0.0")," to ",TEXT((F26*100)+(SQRT((((F26*100)*(100-(F26*100)))/F34))*1.96),"0.0"))</f>
        <v>16.5 to 23.1</v>
      </c>
      <c r="H26" s="111">
        <v>0.17724593519262816</v>
      </c>
      <c r="I26" s="110" t="str">
        <f t="shared" ref="I26" si="13">CONCATENATE(TEXT((H26*100)-(SQRT((((H26*100)*(100-(H26*100)))/H34))*1.96),"0.0")," to ",TEXT((H26*100)+(SQRT((((H26*100)*(100-(H26*100)))/H34))*1.96),"0.0"))</f>
        <v>14.7 to 20.8</v>
      </c>
      <c r="J26" s="111">
        <v>0.19183629840429151</v>
      </c>
      <c r="K26" s="110" t="str">
        <f t="shared" ref="K26" si="14">CONCATENATE(TEXT((J26*100)-(SQRT((((J26*100)*(100-(J26*100)))/J34))*1.96),"0.0")," to ",TEXT((J26*100)+(SQRT((((J26*100)*(100-(J26*100)))/J34))*1.96),"0.0"))</f>
        <v>16.0 to 22.4</v>
      </c>
    </row>
    <row r="27" spans="1:11" x14ac:dyDescent="0.3">
      <c r="A27" s="100" t="s">
        <v>74</v>
      </c>
      <c r="B27" s="111">
        <v>0.18580241271064873</v>
      </c>
      <c r="C27" s="110" t="str">
        <f t="shared" ref="C27" si="15">CONCATENATE(TEXT((B27*100)-(SQRT((((B27*100)*(100-(B27*100)))/B34))*1.96),"0.0")," to ",TEXT((B27*100)+(SQRT((((B27*100)*(100-(B27*100)))/B34))*1.96),"0.0"))</f>
        <v>15.2 to 21.9</v>
      </c>
      <c r="D27" s="111">
        <v>0.21319592389062911</v>
      </c>
      <c r="E27" s="110" t="str">
        <f t="shared" ref="E27" si="16">CONCATENATE(TEXT((D27*100)-(SQRT((((D27*100)*(100-(D27*100)))/D34))*1.96),"0.0")," to ",TEXT((D27*100)+(SQRT((((D27*100)*(100-(D27*100)))/D34))*1.96),"0.0"))</f>
        <v>17.9 to 24.8</v>
      </c>
      <c r="F27" s="111">
        <v>0.19831168540370375</v>
      </c>
      <c r="G27" s="110" t="str">
        <f t="shared" ref="G27" si="17">CONCATENATE(TEXT((F27*100)-(SQRT((((F27*100)*(100-(F27*100)))/F34))*1.96),"0.0")," to ",TEXT((F27*100)+(SQRT((((F27*100)*(100-(F27*100)))/F34))*1.96),"0.0"))</f>
        <v>16.6 to 23.1</v>
      </c>
      <c r="H27" s="111">
        <v>0.24484401325339211</v>
      </c>
      <c r="I27" s="110" t="str">
        <f t="shared" ref="I27" si="18">CONCATENATE(TEXT((H27*100)-(SQRT((((H27*100)*(100-(H27*100)))/H34))*1.96),"0.0")," to ",TEXT((H27*100)+(SQRT((((H27*100)*(100-(H27*100)))/H34))*1.96),"0.0"))</f>
        <v>21.0 to 27.9</v>
      </c>
      <c r="J27" s="111">
        <v>0.2403491599422691</v>
      </c>
      <c r="K27" s="110" t="str">
        <f t="shared" ref="K27" si="19">CONCATENATE(TEXT((J27*100)-(SQRT((((J27*100)*(100-(J27*100)))/J34))*1.96),"0.0")," to ",TEXT((J27*100)+(SQRT((((J27*100)*(100-(J27*100)))/J34))*1.96),"0.0"))</f>
        <v>20.6 to 27.5</v>
      </c>
    </row>
    <row r="28" spans="1:11" x14ac:dyDescent="0.3">
      <c r="A28" s="100" t="s">
        <v>75</v>
      </c>
      <c r="B28" s="111">
        <v>7.0840824975222635E-2</v>
      </c>
      <c r="C28" s="110" t="str">
        <f t="shared" ref="C28" si="20">CONCATENATE(TEXT((B28*100)-(SQRT((((B28*100)*(100-(B28*100)))/B34))*1.96),"0.0")," to ",TEXT((B28*100)+(SQRT((((B28*100)*(100-(B28*100)))/B34))*1.96),"0.0"))</f>
        <v>4.9 to 9.3</v>
      </c>
      <c r="D28" s="111">
        <v>0.14614671612908162</v>
      </c>
      <c r="E28" s="110" t="str">
        <f t="shared" ref="E28" si="21">CONCATENATE(TEXT((D28*100)-(SQRT((((D28*100)*(100-(D28*100)))/D34))*1.96),"0.0")," to ",TEXT((D28*100)+(SQRT((((D28*100)*(100-(D28*100)))/D34))*1.96),"0.0"))</f>
        <v>11.6 to 17.6</v>
      </c>
      <c r="F28" s="111">
        <v>0.12855971553810136</v>
      </c>
      <c r="G28" s="110" t="str">
        <f t="shared" ref="G28" si="22">CONCATENATE(TEXT((F28*100)-(SQRT((((F28*100)*(100-(F28*100)))/F34))*1.96),"0.0")," to ",TEXT((F28*100)+(SQRT((((F28*100)*(100-(F28*100)))/F34))*1.96),"0.0"))</f>
        <v>10.1 to 15.6</v>
      </c>
      <c r="H28" s="111">
        <v>0.16786317790372249</v>
      </c>
      <c r="I28" s="110" t="str">
        <f t="shared" ref="I28" si="23">CONCATENATE(TEXT((H28*100)-(SQRT((((H28*100)*(100-(H28*100)))/H34))*1.96),"0.0")," to ",TEXT((H28*100)+(SQRT((((H28*100)*(100-(H28*100)))/H34))*1.96),"0.0"))</f>
        <v>13.8 to 19.8</v>
      </c>
      <c r="J28" s="111">
        <v>0.1859283970407698</v>
      </c>
      <c r="K28" s="110" t="str">
        <f t="shared" ref="K28" si="24">CONCATENATE(TEXT((J28*100)-(SQRT((((J28*100)*(100-(J28*100)))/J34))*1.96),"0.0")," to ",TEXT((J28*100)+(SQRT((((J28*100)*(100-(J28*100)))/J34))*1.96),"0.0"))</f>
        <v>15.5 to 21.7</v>
      </c>
    </row>
    <row r="29" spans="1:11" x14ac:dyDescent="0.3">
      <c r="A29" s="100" t="s">
        <v>76</v>
      </c>
      <c r="B29" s="111">
        <v>5.4278047642165511E-2</v>
      </c>
      <c r="C29" s="110" t="str">
        <f t="shared" ref="C29" si="25">CONCATENATE(TEXT((B29*100)-(SQRT((((B29*100)*(100-(B29*100)))/B34))*1.96),"0.0")," to ",TEXT((B29*100)+(SQRT((((B29*100)*(100-(B29*100)))/B34))*1.96),"0.0"))</f>
        <v>3.5 to 7.4</v>
      </c>
      <c r="D29" s="111">
        <v>8.329876357123428E-2</v>
      </c>
      <c r="E29" s="110" t="str">
        <f t="shared" ref="E29" si="26">CONCATENATE(TEXT((D29*100)-(SQRT((((D29*100)*(100-(D29*100)))/D34))*1.96),"0.0")," to ",TEXT((D29*100)+(SQRT((((D29*100)*(100-(D29*100)))/D34))*1.96),"0.0"))</f>
        <v>6.0 to 10.7</v>
      </c>
      <c r="F29" s="111">
        <v>9.7494816779421983E-2</v>
      </c>
      <c r="G29" s="110" t="str">
        <f t="shared" ref="G29" si="27">CONCATENATE(TEXT((F29*100)-(SQRT((((F29*100)*(100-(F29*100)))/F34))*1.96),"0.0")," to ",TEXT((F29*100)+(SQRT((((F29*100)*(100-(F29*100)))/F34))*1.96),"0.0"))</f>
        <v>7.3 to 12.2</v>
      </c>
      <c r="H29" s="111">
        <v>0.13543399036044157</v>
      </c>
      <c r="I29" s="110" t="str">
        <f t="shared" ref="I29" si="28">CONCATENATE(TEXT((H29*100)-(SQRT((((H29*100)*(100-(H29*100)))/H34))*1.96),"0.0")," to ",TEXT((H29*100)+(SQRT((((H29*100)*(100-(H29*100)))/H34))*1.96),"0.0"))</f>
        <v>10.8 to 16.3</v>
      </c>
      <c r="J29" s="111">
        <v>0.1139605655132168</v>
      </c>
      <c r="K29" s="110" t="str">
        <f t="shared" ref="K29" si="29">CONCATENATE(TEXT((J29*100)-(SQRT((((J29*100)*(100-(J29*100)))/J34))*1.96),"0.0")," to ",TEXT((J29*100)+(SQRT((((J29*100)*(100-(J29*100)))/J34))*1.96),"0.0"))</f>
        <v>8.8 to 14.0</v>
      </c>
    </row>
    <row r="30" spans="1:11" x14ac:dyDescent="0.3">
      <c r="A30" s="100" t="s">
        <v>77</v>
      </c>
      <c r="B30" s="111">
        <v>4.6748326220611827E-2</v>
      </c>
      <c r="C30" s="110" t="str">
        <f t="shared" ref="C30" si="30">CONCATENATE(TEXT((B30*100)-(SQRT((((B30*100)*(100-(B30*100)))/B34))*1.96),"0.0")," to ",TEXT((B30*100)+(SQRT((((B30*100)*(100-(B30*100)))/B34))*1.96),"0.0"))</f>
        <v>2.9 to 6.5</v>
      </c>
      <c r="D30" s="111">
        <v>6.6961611353566888E-2</v>
      </c>
      <c r="E30" s="110" t="str">
        <f t="shared" ref="E30" si="31">CONCATENATE(TEXT((D30*100)-(SQRT((((D30*100)*(100-(D30*100)))/D34))*1.96),"0.0")," to ",TEXT((D30*100)+(SQRT((((D30*100)*(100-(D30*100)))/D34))*1.96),"0.0"))</f>
        <v>4.6 to 8.8</v>
      </c>
      <c r="F30" s="111">
        <v>7.5530004794161595E-2</v>
      </c>
      <c r="G30" s="110" t="str">
        <f t="shared" ref="G30" si="32">CONCATENATE(TEXT((F30*100)-(SQRT((((F30*100)*(100-(F30*100)))/F34))*1.96),"0.0")," to ",TEXT((F30*100)+(SQRT((((F30*100)*(100-(F30*100)))/F34))*1.96),"0.0"))</f>
        <v>5.4 to 9.7</v>
      </c>
      <c r="H30" s="111">
        <v>7.1183480127541554E-2</v>
      </c>
      <c r="I30" s="110" t="str">
        <f t="shared" ref="I30" si="33">CONCATENATE(TEXT((H30*100)-(SQRT((((H30*100)*(100-(H30*100)))/H34))*1.96),"0.0")," to ",TEXT((H30*100)+(SQRT((((H30*100)*(100-(H30*100)))/H34))*1.96),"0.0"))</f>
        <v>5.1 to 9.2</v>
      </c>
      <c r="J30" s="111">
        <v>7.13242374617689E-2</v>
      </c>
      <c r="K30" s="110" t="str">
        <f t="shared" ref="K30" si="34">CONCATENATE(TEXT((J30*100)-(SQRT((((J30*100)*(100-(J30*100)))/J34))*1.96),"0.0")," to ",TEXT((J30*100)+(SQRT((((J30*100)*(100-(J30*100)))/J34))*1.96),"0.0"))</f>
        <v>5.1 to 9.2</v>
      </c>
    </row>
    <row r="31" spans="1:11" x14ac:dyDescent="0.3">
      <c r="A31" s="100" t="s">
        <v>78</v>
      </c>
      <c r="B31" s="112">
        <v>1.5815062996482002E-2</v>
      </c>
      <c r="C31" s="110" t="str">
        <f t="shared" ref="C31" si="35">CONCATENATE(TEXT((B31*100)-(SQRT((((B31*100)*(100-(B31*100)))/B34))*1.96),"0.0")," to ",TEXT((B31*100)+(SQRT((((B31*100)*(100-(B31*100)))/B34))*1.96),"0.0"))</f>
        <v>0.5 to 2.7</v>
      </c>
      <c r="D31" s="112">
        <v>5.0264427049285569E-2</v>
      </c>
      <c r="E31" s="110" t="str">
        <f t="shared" ref="E31" si="36">CONCATENATE(TEXT((D31*100)-(SQRT((((D31*100)*(100-(D31*100)))/D34))*1.96),"0.0")," to ",TEXT((D31*100)+(SQRT((((D31*100)*(100-(D31*100)))/D34))*1.96),"0.0"))</f>
        <v>3.2 to 6.9</v>
      </c>
      <c r="F31" s="112">
        <v>2.4854847438399323E-2</v>
      </c>
      <c r="G31" s="110" t="str">
        <f t="shared" ref="G31" si="37">CONCATENATE(TEXT((F31*100)-(SQRT((((F31*100)*(100-(F31*100)))/F34))*1.96),"0.0")," to ",TEXT((F31*100)+(SQRT((((F31*100)*(100-(F31*100)))/F34))*1.96),"0.0"))</f>
        <v>1.2 to 3.8</v>
      </c>
      <c r="H31" s="112">
        <v>3.4868904680046553E-2</v>
      </c>
      <c r="I31" s="110" t="str">
        <f t="shared" ref="I31" si="38">CONCATENATE(TEXT((H31*100)-(SQRT((((H31*100)*(100-(H31*100)))/H34))*1.96),"0.0")," to ",TEXT((H31*100)+(SQRT((((H31*100)*(100-(H31*100)))/H34))*1.96),"0.0"))</f>
        <v>2.0 to 5.0</v>
      </c>
      <c r="J31" s="112">
        <v>2.1176046140905562E-2</v>
      </c>
      <c r="K31" s="110" t="str">
        <f t="shared" ref="K31" si="39">CONCATENATE(TEXT((J31*100)-(SQRT((((J31*100)*(100-(J31*100)))/J34))*1.96),"0.0")," to ",TEXT((J31*100)+(SQRT((((J31*100)*(100-(J31*100)))/J34))*1.96),"0.0"))</f>
        <v>1.0 to 3.3</v>
      </c>
    </row>
    <row r="32" spans="1:11" x14ac:dyDescent="0.3">
      <c r="A32" s="100" t="s">
        <v>79</v>
      </c>
      <c r="B32" s="112">
        <v>3.1466518000000256E-2</v>
      </c>
      <c r="C32" s="110" t="str">
        <f t="shared" ref="C32" si="40">CONCATENATE(TEXT((B32*100)-(SQRT((((B32*100)*(100-(B32*100)))/B34))*1.96),"0.0")," to ",TEXT((B32*100)+(SQRT((((B32*100)*(100-(B32*100)))/B34))*1.96),"0.0"))</f>
        <v>1.6 to 4.6</v>
      </c>
      <c r="D32" s="112">
        <v>2.9795229165636029E-2</v>
      </c>
      <c r="E32" s="110" t="str">
        <f t="shared" ref="E32" si="41">CONCATENATE(TEXT((D32*100)-(SQRT((((D32*100)*(100-(D32*100)))/D34))*1.96),"0.0")," to ",TEXT((D32*100)+(SQRT((((D32*100)*(100-(D32*100)))/D34))*1.96),"0.0"))</f>
        <v>1.5 to 4.4</v>
      </c>
      <c r="F32" s="112">
        <v>8.1082899614364018E-2</v>
      </c>
      <c r="G32" s="110" t="str">
        <f t="shared" ref="G32" si="42">CONCATENATE(TEXT((F32*100)-(SQRT((((F32*100)*(100-(F32*100)))/F34))*1.96),"0.0")," to ",TEXT((F32*100)+(SQRT((((F32*100)*(100-(F32*100)))/F34))*1.96),"0.0"))</f>
        <v>5.9 to 10.3</v>
      </c>
      <c r="H32" s="112">
        <v>3.0935865187232001E-2</v>
      </c>
      <c r="I32" s="110" t="str">
        <f t="shared" ref="I32" si="43">CONCATENATE(TEXT((H32*100)-(SQRT((((H32*100)*(100-(H32*100)))/H34))*1.96),"0.0")," to ",TEXT((H32*100)+(SQRT((((H32*100)*(100-(H32*100)))/H34))*1.96),"0.0"))</f>
        <v>1.7 to 4.5</v>
      </c>
      <c r="J32" s="112">
        <v>3.4187114056934982E-2</v>
      </c>
      <c r="K32" s="110" t="str">
        <f t="shared" ref="K32" si="44">CONCATENATE(TEXT((J32*100)-(SQRT((((J32*100)*(100-(J32*100)))/J34))*1.96),"0.0")," to ",TEXT((J32*100)+(SQRT((((J32*100)*(100-(J32*100)))/J34))*1.96),"0.0"))</f>
        <v>2.0 to 4.9</v>
      </c>
    </row>
    <row r="33" spans="1:11" x14ac:dyDescent="0.3">
      <c r="A33" s="101" t="s">
        <v>38</v>
      </c>
      <c r="B33" s="113">
        <v>1</v>
      </c>
      <c r="C33" s="106"/>
      <c r="D33" s="113">
        <v>1</v>
      </c>
      <c r="E33" s="106"/>
      <c r="F33" s="113">
        <v>1</v>
      </c>
      <c r="G33" s="106"/>
      <c r="H33" s="113">
        <v>1</v>
      </c>
      <c r="I33" s="106"/>
      <c r="J33" s="113">
        <v>1</v>
      </c>
      <c r="K33" s="106"/>
    </row>
    <row r="34" spans="1:11" x14ac:dyDescent="0.3">
      <c r="A34" s="102" t="s">
        <v>603</v>
      </c>
      <c r="B34" s="108">
        <v>522.65067031748788</v>
      </c>
      <c r="C34" s="107"/>
      <c r="D34" s="108">
        <v>538.67330845088372</v>
      </c>
      <c r="E34" s="107"/>
      <c r="F34" s="108">
        <v>574.15257737095192</v>
      </c>
      <c r="G34" s="107"/>
      <c r="H34" s="108">
        <v>596.05190065816237</v>
      </c>
      <c r="I34" s="107"/>
      <c r="J34" s="108">
        <v>588.84802095437703</v>
      </c>
      <c r="K34" s="107"/>
    </row>
    <row r="35" spans="1:11" x14ac:dyDescent="0.3">
      <c r="A35" s="33" t="s">
        <v>26</v>
      </c>
    </row>
    <row r="36" spans="1:11" x14ac:dyDescent="0.3">
      <c r="A36" s="34" t="s">
        <v>25</v>
      </c>
    </row>
    <row r="38" spans="1:11" ht="18" x14ac:dyDescent="0.35">
      <c r="A38" s="114" t="s">
        <v>83</v>
      </c>
      <c r="B38" s="97"/>
      <c r="D38" s="97"/>
    </row>
    <row r="39" spans="1:11" x14ac:dyDescent="0.3">
      <c r="A39" s="98" t="s">
        <v>69</v>
      </c>
      <c r="B39" s="98" t="s">
        <v>54</v>
      </c>
      <c r="C39" s="103"/>
      <c r="D39" s="103"/>
      <c r="E39" s="103"/>
      <c r="F39" s="103"/>
      <c r="G39" s="103"/>
      <c r="H39" s="103"/>
      <c r="I39" s="103"/>
      <c r="J39" s="103"/>
      <c r="K39" s="103"/>
    </row>
    <row r="40" spans="1:11" ht="16.2" thickBot="1" x14ac:dyDescent="0.35">
      <c r="A40" s="67" t="s">
        <v>87</v>
      </c>
      <c r="B40" s="104" t="s">
        <v>9</v>
      </c>
      <c r="C40" s="105" t="s">
        <v>17</v>
      </c>
      <c r="D40" s="104" t="s">
        <v>10</v>
      </c>
      <c r="E40" s="105" t="s">
        <v>17</v>
      </c>
      <c r="F40" s="104" t="s">
        <v>11</v>
      </c>
      <c r="G40" s="105" t="s">
        <v>17</v>
      </c>
      <c r="H40" s="104" t="s">
        <v>12</v>
      </c>
      <c r="I40" s="105" t="s">
        <v>17</v>
      </c>
      <c r="J40" s="104" t="s">
        <v>13</v>
      </c>
      <c r="K40" s="105" t="s">
        <v>17</v>
      </c>
    </row>
    <row r="41" spans="1:11" x14ac:dyDescent="0.3">
      <c r="A41" s="100" t="s">
        <v>71</v>
      </c>
      <c r="B41" s="111">
        <v>5.9689482927938992E-2</v>
      </c>
      <c r="C41" s="109" t="str">
        <f t="shared" ref="C41" si="45">CONCATENATE(TEXT((B41*100)-(SQRT((((B41*100)*(100-(B41*100)))/B51))*1.96),"0.0")," to ",TEXT((B41*100)+(SQRT((((B41*100)*(100-(B41*100)))/B51))*1.96),"0.0"))</f>
        <v>3.8 to 8.1</v>
      </c>
      <c r="D41" s="111">
        <v>6.3002062108688389E-2</v>
      </c>
      <c r="E41" s="109" t="str">
        <f t="shared" ref="E41" si="46">CONCATENATE(TEXT((D41*100)-(SQRT((((D41*100)*(100-(D41*100)))/D51))*1.96),"0.0")," to ",TEXT((D41*100)+(SQRT((((D41*100)*(100-(D41*100)))/D51))*1.96),"0.0"))</f>
        <v>4.5 to 8.1</v>
      </c>
      <c r="F41" s="111">
        <v>9.655192123671695E-2</v>
      </c>
      <c r="G41" s="109" t="str">
        <f t="shared" ref="G41" si="47">CONCATENATE(TEXT((F41*100)-(SQRT((((F41*100)*(100-(F41*100)))/F51))*1.96),"0.0")," to ",TEXT((F41*100)+(SQRT((((F41*100)*(100-(F41*100)))/F51))*1.96),"0.0"))</f>
        <v>7.5 to 11.8</v>
      </c>
      <c r="H41" s="111">
        <v>9.1692468151134798E-2</v>
      </c>
      <c r="I41" s="109" t="str">
        <f t="shared" ref="I41" si="48">CONCATENATE(TEXT((H41*100)-(SQRT((((H41*100)*(100-(H41*100)))/H51))*1.96),"0.0")," to ",TEXT((H41*100)+(SQRT((((H41*100)*(100-(H41*100)))/H51))*1.96),"0.0"))</f>
        <v>6.9 to 11.4</v>
      </c>
      <c r="J41" s="111">
        <v>0.10123565088225718</v>
      </c>
      <c r="K41" s="109" t="str">
        <f t="shared" ref="K41" si="49">CONCATENATE(TEXT((J41*100)-(SQRT((((J41*100)*(100-(J41*100)))/J51))*1.96),"0.0")," to ",TEXT((J41*100)+(SQRT((((J41*100)*(100-(J41*100)))/J51))*1.96),"0.0"))</f>
        <v>6.9 to 13.4</v>
      </c>
    </row>
    <row r="42" spans="1:11" x14ac:dyDescent="0.3">
      <c r="A42" s="100" t="s">
        <v>72</v>
      </c>
      <c r="B42" s="111">
        <v>0.10218836032018584</v>
      </c>
      <c r="C42" s="110" t="str">
        <f t="shared" ref="C42" si="50">CONCATENATE(TEXT((B42*100)-(SQRT((((B42*100)*(100-(B42*100)))/B51))*1.96),"0.0")," to ",TEXT((B42*100)+(SQRT((((B42*100)*(100-(B42*100)))/B51))*1.96),"0.0"))</f>
        <v>7.5 to 13.0</v>
      </c>
      <c r="D42" s="111">
        <v>0.12614889554197431</v>
      </c>
      <c r="E42" s="110" t="str">
        <f t="shared" ref="E42" si="51">CONCATENATE(TEXT((D42*100)-(SQRT((((D42*100)*(100-(D42*100)))/D51))*1.96),"0.0")," to ",TEXT((D42*100)+(SQRT((((D42*100)*(100-(D42*100)))/D51))*1.96),"0.0"))</f>
        <v>10.1 to 15.1</v>
      </c>
      <c r="F42" s="111">
        <v>0.10173897746786607</v>
      </c>
      <c r="G42" s="110" t="str">
        <f t="shared" ref="G42" si="52">CONCATENATE(TEXT((F42*100)-(SQRT((((F42*100)*(100-(F42*100)))/F51))*1.96),"0.0")," to ",TEXT((F42*100)+(SQRT((((F42*100)*(100-(F42*100)))/F51))*1.96),"0.0"))</f>
        <v>7.9 to 12.4</v>
      </c>
      <c r="H42" s="111">
        <v>0.13835212948130471</v>
      </c>
      <c r="I42" s="110" t="str">
        <f t="shared" ref="I42" si="53">CONCATENATE(TEXT((H42*100)-(SQRT((((H42*100)*(100-(H42*100)))/H51))*1.96),"0.0")," to ",TEXT((H42*100)+(SQRT((((H42*100)*(100-(H42*100)))/H51))*1.96),"0.0"))</f>
        <v>11.2 to 16.5</v>
      </c>
      <c r="J42" s="111">
        <v>0.11893008900136026</v>
      </c>
      <c r="K42" s="110" t="str">
        <f t="shared" ref="K42" si="54">CONCATENATE(TEXT((J42*100)-(SQRT((((J42*100)*(100-(J42*100)))/J51))*1.96),"0.0")," to ",TEXT((J42*100)+(SQRT((((J42*100)*(100-(J42*100)))/J51))*1.96),"0.0"))</f>
        <v>8.4 to 15.4</v>
      </c>
    </row>
    <row r="43" spans="1:11" x14ac:dyDescent="0.3">
      <c r="A43" s="100" t="s">
        <v>73</v>
      </c>
      <c r="B43" s="111">
        <v>0.19494413846367198</v>
      </c>
      <c r="C43" s="110" t="str">
        <f t="shared" ref="C43" si="55">CONCATENATE(TEXT((B43*100)-(SQRT((((B43*100)*(100-(B43*100)))/B51))*1.96),"0.0")," to ",TEXT((B43*100)+(SQRT((((B43*100)*(100-(B43*100)))/B51))*1.96),"0.0"))</f>
        <v>15.9 to 23.1</v>
      </c>
      <c r="D43" s="111">
        <v>0.18757466517078819</v>
      </c>
      <c r="E43" s="110" t="str">
        <f t="shared" ref="E43" si="56">CONCATENATE(TEXT((D43*100)-(SQRT((((D43*100)*(100-(D43*100)))/D51))*1.96),"0.0")," to ",TEXT((D43*100)+(SQRT((((D43*100)*(100-(D43*100)))/D51))*1.96),"0.0"))</f>
        <v>15.8 to 21.7</v>
      </c>
      <c r="F43" s="111">
        <v>0.22169854060286245</v>
      </c>
      <c r="G43" s="110" t="str">
        <f t="shared" ref="G43" si="57">CONCATENATE(TEXT((F43*100)-(SQRT((((F43*100)*(100-(F43*100)))/F51))*1.96),"0.0")," to ",TEXT((F43*100)+(SQRT((((F43*100)*(100-(F43*100)))/F51))*1.96),"0.0"))</f>
        <v>19.1 to 25.2</v>
      </c>
      <c r="H43" s="111">
        <v>0.19662126444984782</v>
      </c>
      <c r="I43" s="110" t="str">
        <f t="shared" ref="I43" si="58">CONCATENATE(TEXT((H43*100)-(SQRT((((H43*100)*(100-(H43*100)))/H51))*1.96),"0.0")," to ",TEXT((H43*100)+(SQRT((((H43*100)*(100-(H43*100)))/H51))*1.96),"0.0"))</f>
        <v>16.6 to 22.7</v>
      </c>
      <c r="J43" s="111">
        <v>0.24143674370366836</v>
      </c>
      <c r="K43" s="110" t="str">
        <f t="shared" ref="K43" si="59">CONCATENATE(TEXT((J43*100)-(SQRT((((J43*100)*(100-(J43*100)))/J51))*1.96),"0.0")," to ",TEXT((J43*100)+(SQRT((((J43*100)*(100-(J43*100)))/J51))*1.96),"0.0"))</f>
        <v>19.5 to 28.8</v>
      </c>
    </row>
    <row r="44" spans="1:11" x14ac:dyDescent="0.3">
      <c r="A44" s="100" t="s">
        <v>74</v>
      </c>
      <c r="B44" s="111">
        <v>0.17890423746266162</v>
      </c>
      <c r="C44" s="110" t="str">
        <f t="shared" ref="C44" si="60">CONCATENATE(TEXT((B44*100)-(SQRT((((B44*100)*(100-(B44*100)))/B51))*1.96),"0.0")," to ",TEXT((B44*100)+(SQRT((((B44*100)*(100-(B44*100)))/B51))*1.96),"0.0"))</f>
        <v>14.4 to 21.3</v>
      </c>
      <c r="D44" s="111">
        <v>0.22565992391899814</v>
      </c>
      <c r="E44" s="110" t="str">
        <f t="shared" ref="E44" si="61">CONCATENATE(TEXT((D44*100)-(SQRT((((D44*100)*(100-(D44*100)))/D51))*1.96),"0.0")," to ",TEXT((D44*100)+(SQRT((((D44*100)*(100-(D44*100)))/D51))*1.96),"0.0"))</f>
        <v>19.4 to 25.7</v>
      </c>
      <c r="F44" s="111">
        <v>0.23090126683947204</v>
      </c>
      <c r="G44" s="110" t="str">
        <f t="shared" ref="G44" si="62">CONCATENATE(TEXT((F44*100)-(SQRT((((F44*100)*(100-(F44*100)))/F51))*1.96),"0.0")," to ",TEXT((F44*100)+(SQRT((((F44*100)*(100-(F44*100)))/F51))*1.96),"0.0"))</f>
        <v>20.0 to 26.2</v>
      </c>
      <c r="H44" s="111">
        <v>0.21423378855052747</v>
      </c>
      <c r="I44" s="110" t="str">
        <f t="shared" ref="I44" si="63">CONCATENATE(TEXT((H44*100)-(SQRT((((H44*100)*(100-(H44*100)))/H51))*1.96),"0.0")," to ",TEXT((H44*100)+(SQRT((((H44*100)*(100-(H44*100)))/H51))*1.96),"0.0"))</f>
        <v>18.2 to 24.6</v>
      </c>
      <c r="J44" s="111">
        <v>0.23525943011760339</v>
      </c>
      <c r="K44" s="110" t="str">
        <f t="shared" ref="K44" si="64">CONCATENATE(TEXT((J44*100)-(SQRT((((J44*100)*(100-(J44*100)))/J51))*1.96),"0.0")," to ",TEXT((J44*100)+(SQRT((((J44*100)*(100-(J44*100)))/J51))*1.96),"0.0"))</f>
        <v>18.9 to 28.1</v>
      </c>
    </row>
    <row r="45" spans="1:11" x14ac:dyDescent="0.3">
      <c r="A45" s="100" t="s">
        <v>75</v>
      </c>
      <c r="B45" s="111">
        <v>0.1482762829069473</v>
      </c>
      <c r="C45" s="110" t="str">
        <f t="shared" ref="C45" si="65">CONCATENATE(TEXT((B45*100)-(SQRT((((B45*100)*(100-(B45*100)))/B51))*1.96),"0.0")," to ",TEXT((B45*100)+(SQRT((((B45*100)*(100-(B45*100)))/B51))*1.96),"0.0"))</f>
        <v>11.6 to 18.0</v>
      </c>
      <c r="D45" s="111">
        <v>0.14001954740427452</v>
      </c>
      <c r="E45" s="110" t="str">
        <f t="shared" ref="E45" si="66">CONCATENATE(TEXT((D45*100)-(SQRT((((D45*100)*(100-(D45*100)))/D51))*1.96),"0.0")," to ",TEXT((D45*100)+(SQRT((((D45*100)*(100-(D45*100)))/D51))*1.96),"0.0"))</f>
        <v>11.4 to 16.6</v>
      </c>
      <c r="F45" s="111">
        <v>0.14220275808972227</v>
      </c>
      <c r="G45" s="110" t="str">
        <f t="shared" ref="G45" si="67">CONCATENATE(TEXT((F45*100)-(SQRT((((F45*100)*(100-(F45*100)))/F51))*1.96),"0.0")," to ",TEXT((F45*100)+(SQRT((((F45*100)*(100-(F45*100)))/F51))*1.96),"0.0"))</f>
        <v>11.6 to 16.8</v>
      </c>
      <c r="H45" s="111">
        <v>0.1514208489650356</v>
      </c>
      <c r="I45" s="110" t="str">
        <f t="shared" ref="I45" si="68">CONCATENATE(TEXT((H45*100)-(SQRT((((H45*100)*(100-(H45*100)))/H51))*1.96),"0.0")," to ",TEXT((H45*100)+(SQRT((((H45*100)*(100-(H45*100)))/H51))*1.96),"0.0"))</f>
        <v>12.4 to 17.9</v>
      </c>
      <c r="J45" s="111">
        <v>0.11247213419253357</v>
      </c>
      <c r="K45" s="110" t="str">
        <f t="shared" ref="K45" si="69">CONCATENATE(TEXT((J45*100)-(SQRT((((J45*100)*(100-(J45*100)))/J51))*1.96),"0.0")," to ",TEXT((J45*100)+(SQRT((((J45*100)*(100-(J45*100)))/J51))*1.96),"0.0"))</f>
        <v>7.8 to 14.7</v>
      </c>
    </row>
    <row r="46" spans="1:11" x14ac:dyDescent="0.3">
      <c r="A46" s="100" t="s">
        <v>76</v>
      </c>
      <c r="B46" s="111">
        <v>0.10067423015689013</v>
      </c>
      <c r="C46" s="110" t="str">
        <f t="shared" ref="C46" si="70">CONCATENATE(TEXT((B46*100)-(SQRT((((B46*100)*(100-(B46*100)))/B51))*1.96),"0.0")," to ",TEXT((B46*100)+(SQRT((((B46*100)*(100-(B46*100)))/B51))*1.96),"0.0"))</f>
        <v>7.4 to 12.8</v>
      </c>
      <c r="D46" s="111">
        <v>0.11307115762406933</v>
      </c>
      <c r="E46" s="110" t="str">
        <f t="shared" ref="E46" si="71">CONCATENATE(TEXT((D46*100)-(SQRT((((D46*100)*(100-(D46*100)))/D51))*1.96),"0.0")," to ",TEXT((D46*100)+(SQRT((((D46*100)*(100-(D46*100)))/D51))*1.96),"0.0"))</f>
        <v>8.9 to 13.7</v>
      </c>
      <c r="F46" s="111">
        <v>9.1309580608583102E-2</v>
      </c>
      <c r="G46" s="110" t="str">
        <f t="shared" ref="G46" si="72">CONCATENATE(TEXT((F46*100)-(SQRT((((F46*100)*(100-(F46*100)))/F51))*1.96),"0.0")," to ",TEXT((F46*100)+(SQRT((((F46*100)*(100-(F46*100)))/F51))*1.96),"0.0"))</f>
        <v>7.0 to 11.3</v>
      </c>
      <c r="H46" s="111">
        <v>9.2801121177983656E-2</v>
      </c>
      <c r="I46" s="110" t="str">
        <f t="shared" ref="I46" si="73">CONCATENATE(TEXT((H46*100)-(SQRT((((H46*100)*(100-(H46*100)))/H51))*1.96),"0.0")," to ",TEXT((H46*100)+(SQRT((((H46*100)*(100-(H46*100)))/H51))*1.96),"0.0"))</f>
        <v>7.0 to 11.5</v>
      </c>
      <c r="J46" s="111">
        <v>8.7518402516523292E-2</v>
      </c>
      <c r="K46" s="110" t="str">
        <f t="shared" ref="K46" si="74">CONCATENATE(TEXT((J46*100)-(SQRT((((J46*100)*(100-(J46*100)))/J51))*1.96),"0.0")," to ",TEXT((J46*100)+(SQRT((((J46*100)*(100-(J46*100)))/J51))*1.96),"0.0"))</f>
        <v>5.7 to 11.8</v>
      </c>
    </row>
    <row r="47" spans="1:11" x14ac:dyDescent="0.3">
      <c r="A47" s="100" t="s">
        <v>77</v>
      </c>
      <c r="B47" s="111">
        <v>9.1045463049932399E-2</v>
      </c>
      <c r="C47" s="110" t="str">
        <f t="shared" ref="C47" si="75">CONCATENATE(TEXT((B47*100)-(SQRT((((B47*100)*(100-(B47*100)))/B51))*1.96),"0.0")," to ",TEXT((B47*100)+(SQRT((((B47*100)*(100-(B47*100)))/B51))*1.96),"0.0"))</f>
        <v>6.5 to 11.7</v>
      </c>
      <c r="D47" s="111">
        <v>7.6201901826457655E-2</v>
      </c>
      <c r="E47" s="110" t="str">
        <f t="shared" ref="E47" si="76">CONCATENATE(TEXT((D47*100)-(SQRT((((D47*100)*(100-(D47*100)))/D51))*1.96),"0.0")," to ",TEXT((D47*100)+(SQRT((((D47*100)*(100-(D47*100)))/D51))*1.96),"0.0"))</f>
        <v>5.6 to 9.6</v>
      </c>
      <c r="F47" s="111">
        <v>5.7699885577838346E-2</v>
      </c>
      <c r="G47" s="110" t="str">
        <f t="shared" ref="G47" si="77">CONCATENATE(TEXT((F47*100)-(SQRT((((F47*100)*(100-(F47*100)))/F51))*1.96),"0.0")," to ",TEXT((F47*100)+(SQRT((((F47*100)*(100-(F47*100)))/F51))*1.96),"0.0"))</f>
        <v>4.0 to 7.5</v>
      </c>
      <c r="H47" s="111">
        <v>5.703037706130256E-2</v>
      </c>
      <c r="I47" s="110" t="str">
        <f t="shared" ref="I47" si="78">CONCATENATE(TEXT((H47*100)-(SQRT((((H47*100)*(100-(H47*100)))/H51))*1.96),"0.0")," to ",TEXT((H47*100)+(SQRT((((H47*100)*(100-(H47*100)))/H51))*1.96),"0.0"))</f>
        <v>3.9 to 7.5</v>
      </c>
      <c r="J47" s="111">
        <v>4.8365771173837828E-2</v>
      </c>
      <c r="K47" s="110" t="str">
        <f t="shared" ref="K47" si="79">CONCATENATE(TEXT((J47*100)-(SQRT((((J47*100)*(100-(J47*100)))/J51))*1.96),"0.0")," to ",TEXT((J47*100)+(SQRT((((J47*100)*(100-(J47*100)))/J51))*1.96),"0.0"))</f>
        <v>2.5 to 7.2</v>
      </c>
    </row>
    <row r="48" spans="1:11" x14ac:dyDescent="0.3">
      <c r="A48" s="100" t="s">
        <v>78</v>
      </c>
      <c r="B48" s="112">
        <v>2.9048971131734495E-2</v>
      </c>
      <c r="C48" s="110" t="str">
        <f t="shared" ref="C48" si="80">CONCATENATE(TEXT((B48*100)-(SQRT((((B48*100)*(100-(B48*100)))/B51))*1.96),"0.0")," to ",TEXT((B48*100)+(SQRT((((B48*100)*(100-(B48*100)))/B51))*1.96),"0.0"))</f>
        <v>1.4 to 4.4</v>
      </c>
      <c r="D48" s="112">
        <v>3.3347486107733845E-2</v>
      </c>
      <c r="E48" s="110" t="str">
        <f t="shared" ref="E48" si="81">CONCATENATE(TEXT((D48*100)-(SQRT((((D48*100)*(100-(D48*100)))/D51))*1.96),"0.0")," to ",TEXT((D48*100)+(SQRT((((D48*100)*(100-(D48*100)))/D51))*1.96),"0.0"))</f>
        <v>2.0 to 4.7</v>
      </c>
      <c r="F48" s="112">
        <v>2.5376275205864707E-2</v>
      </c>
      <c r="G48" s="110" t="str">
        <f t="shared" ref="G48" si="82">CONCATENATE(TEXT((F48*100)-(SQRT((((F48*100)*(100-(F48*100)))/F51))*1.96),"0.0")," to ",TEXT((F48*100)+(SQRT((((F48*100)*(100-(F48*100)))/F51))*1.96),"0.0"))</f>
        <v>1.4 to 3.7</v>
      </c>
      <c r="H48" s="112">
        <v>2.7660920114504703E-2</v>
      </c>
      <c r="I48" s="110" t="str">
        <f t="shared" ref="I48" si="83">CONCATENATE(TEXT((H48*100)-(SQRT((((H48*100)*(100-(H48*100)))/H51))*1.96),"0.0")," to ",TEXT((H48*100)+(SQRT((((H48*100)*(100-(H48*100)))/H51))*1.96),"0.0"))</f>
        <v>1.5 to 4.0</v>
      </c>
      <c r="J48" s="112">
        <v>3.3819414472123069E-2</v>
      </c>
      <c r="K48" s="110" t="str">
        <f t="shared" ref="K48" si="84">CONCATENATE(TEXT((J48*100)-(SQRT((((J48*100)*(100-(J48*100)))/J51))*1.96),"0.0")," to ",TEXT((J48*100)+(SQRT((((J48*100)*(100-(J48*100)))/J51))*1.96),"0.0"))</f>
        <v>1.4 to 5.3</v>
      </c>
    </row>
    <row r="49" spans="1:11" x14ac:dyDescent="0.3">
      <c r="A49" s="100" t="s">
        <v>79</v>
      </c>
      <c r="B49" s="112">
        <v>9.5228833580042027E-2</v>
      </c>
      <c r="C49" s="110" t="str">
        <f t="shared" ref="C49" si="85">CONCATENATE(TEXT((B49*100)-(SQRT((((B49*100)*(100-(B49*100)))/B51))*1.96),"0.0")," to ",TEXT((B49*100)+(SQRT((((B49*100)*(100-(B49*100)))/B51))*1.96),"0.0"))</f>
        <v>6.9 to 12.2</v>
      </c>
      <c r="D49" s="112">
        <v>3.4974360297018767E-2</v>
      </c>
      <c r="E49" s="110" t="str">
        <f t="shared" ref="E49" si="86">CONCATENATE(TEXT((D49*100)-(SQRT((((D49*100)*(100-(D49*100)))/D51))*1.96),"0.0")," to ",TEXT((D49*100)+(SQRT((((D49*100)*(100-(D49*100)))/D51))*1.96),"0.0"))</f>
        <v>2.1 to 4.9</v>
      </c>
      <c r="F49" s="112">
        <v>3.2520794371076987E-2</v>
      </c>
      <c r="G49" s="110" t="str">
        <f t="shared" ref="G49" si="87">CONCATENATE(TEXT((F49*100)-(SQRT((((F49*100)*(100-(F49*100)))/F51))*1.96),"0.0")," to ",TEXT((F49*100)+(SQRT((((F49*100)*(100-(F49*100)))/F51))*1.96),"0.0"))</f>
        <v>1.9 to 4.6</v>
      </c>
      <c r="H49" s="112">
        <v>3.0187082048359938E-2</v>
      </c>
      <c r="I49" s="110" t="str">
        <f t="shared" ref="I49" si="88">CONCATENATE(TEXT((H49*100)-(SQRT((((H49*100)*(100-(H49*100)))/H51))*1.96),"0.0")," to ",TEXT((H49*100)+(SQRT((((H49*100)*(100-(H49*100)))/H51))*1.96),"0.0"))</f>
        <v>1.7 to 4.3</v>
      </c>
      <c r="J49" s="112">
        <v>2.09623639400956E-2</v>
      </c>
      <c r="K49" s="110" t="str">
        <f t="shared" ref="K49" si="89">CONCATENATE(TEXT((J49*100)-(SQRT((((J49*100)*(100-(J49*100)))/J51))*1.96),"0.0")," to ",TEXT((J49*100)+(SQRT((((J49*100)*(100-(J49*100)))/J51))*1.96),"0.0"))</f>
        <v>0.5 to 3.6</v>
      </c>
    </row>
    <row r="50" spans="1:11" x14ac:dyDescent="0.3">
      <c r="A50" s="101" t="s">
        <v>38</v>
      </c>
      <c r="B50" s="113">
        <v>1</v>
      </c>
      <c r="C50" s="106"/>
      <c r="D50" s="113">
        <v>1</v>
      </c>
      <c r="E50" s="106"/>
      <c r="F50" s="113">
        <v>1</v>
      </c>
      <c r="G50" s="106"/>
      <c r="H50" s="113">
        <v>1</v>
      </c>
      <c r="I50" s="106"/>
      <c r="J50" s="113">
        <v>1</v>
      </c>
      <c r="K50" s="106"/>
    </row>
    <row r="51" spans="1:11" x14ac:dyDescent="0.3">
      <c r="A51" s="102" t="s">
        <v>603</v>
      </c>
      <c r="B51" s="108">
        <v>472.10261725184159</v>
      </c>
      <c r="C51" s="107"/>
      <c r="D51" s="108">
        <v>677.67000401847008</v>
      </c>
      <c r="E51" s="107"/>
      <c r="F51" s="108">
        <v>701.07309201596252</v>
      </c>
      <c r="G51" s="107"/>
      <c r="H51" s="108">
        <v>639.03090236251285</v>
      </c>
      <c r="I51" s="107"/>
      <c r="J51" s="108">
        <v>327.79958921693418</v>
      </c>
      <c r="K51" s="107"/>
    </row>
    <row r="52" spans="1:11" x14ac:dyDescent="0.3">
      <c r="A52" s="33" t="s">
        <v>26</v>
      </c>
    </row>
    <row r="53" spans="1:11" x14ac:dyDescent="0.3">
      <c r="A53" s="34" t="s">
        <v>25</v>
      </c>
    </row>
    <row r="55" spans="1:11" ht="18" x14ac:dyDescent="0.35">
      <c r="A55" s="114" t="s">
        <v>84</v>
      </c>
      <c r="B55" s="97"/>
      <c r="D55" s="97"/>
    </row>
    <row r="56" spans="1:11" x14ac:dyDescent="0.3">
      <c r="A56" s="98" t="s">
        <v>69</v>
      </c>
      <c r="B56" s="98" t="s">
        <v>58</v>
      </c>
      <c r="C56" s="103"/>
      <c r="D56" s="103"/>
      <c r="E56" s="103"/>
      <c r="G56"/>
      <c r="H56"/>
      <c r="I56"/>
      <c r="J56"/>
      <c r="K56"/>
    </row>
    <row r="57" spans="1:11" ht="16.2" thickBot="1" x14ac:dyDescent="0.35">
      <c r="A57" s="67" t="s">
        <v>87</v>
      </c>
      <c r="B57" s="104" t="s">
        <v>14</v>
      </c>
      <c r="C57" s="105" t="s">
        <v>17</v>
      </c>
      <c r="D57" s="104" t="s">
        <v>15</v>
      </c>
      <c r="E57" s="105" t="s">
        <v>17</v>
      </c>
      <c r="G57"/>
      <c r="H57"/>
      <c r="I57"/>
      <c r="J57"/>
    </row>
    <row r="58" spans="1:11" x14ac:dyDescent="0.3">
      <c r="A58" s="100" t="s">
        <v>71</v>
      </c>
      <c r="B58" s="111">
        <v>7.6704057526524067E-2</v>
      </c>
      <c r="C58" s="109" t="str">
        <f t="shared" ref="C58" si="90">CONCATENATE(TEXT((B58*100)-(SQRT((((B58*100)*(100-(B58*100)))/B68))*1.96),"0.0")," to ",TEXT((B58*100)+(SQRT((((B58*100)*(100-(B58*100)))/B68))*1.96),"0.0"))</f>
        <v>6.3 to 9.0</v>
      </c>
      <c r="D58" s="111">
        <v>8.7858100595191072E-2</v>
      </c>
      <c r="E58" s="109" t="str">
        <f t="shared" ref="E58" si="91">CONCATENATE(TEXT((D58*100)-(SQRT((((D58*100)*(100-(D58*100)))/D68))*1.96),"0.0")," to ",TEXT((D58*100)+(SQRT((((D58*100)*(100-(D58*100)))/D68))*1.96),"0.0"))</f>
        <v>7.2 to 10.3</v>
      </c>
      <c r="G58"/>
      <c r="H58"/>
      <c r="I58"/>
      <c r="J58"/>
    </row>
    <row r="59" spans="1:11" x14ac:dyDescent="0.3">
      <c r="A59" s="100" t="s">
        <v>72</v>
      </c>
      <c r="B59" s="111">
        <v>0.1107318336457711</v>
      </c>
      <c r="C59" s="110" t="str">
        <f t="shared" ref="C59" si="92">CONCATENATE(TEXT((B59*100)-(SQRT((((B59*100)*(100-(B59*100)))/B68))*1.96),"0.0")," to ",TEXT((B59*100)+(SQRT((((B59*100)*(100-(B59*100)))/B68))*1.96),"0.0"))</f>
        <v>9.5 to 12.6</v>
      </c>
      <c r="D59" s="111">
        <v>0.12677470087807521</v>
      </c>
      <c r="E59" s="110" t="str">
        <f t="shared" ref="E59" si="93">CONCATENATE(TEXT((D59*100)-(SQRT((((D59*100)*(100-(D59*100)))/D68))*1.96),"0.0")," to ",TEXT((D59*100)+(SQRT((((D59*100)*(100-(D59*100)))/D68))*1.96),"0.0"))</f>
        <v>10.9 to 14.5</v>
      </c>
      <c r="G59" s="117"/>
      <c r="H59" s="117"/>
      <c r="I59" s="117"/>
      <c r="J59" s="117"/>
    </row>
    <row r="60" spans="1:11" x14ac:dyDescent="0.3">
      <c r="A60" s="100" t="s">
        <v>73</v>
      </c>
      <c r="B60" s="111">
        <v>0.19990444557130882</v>
      </c>
      <c r="C60" s="110" t="str">
        <f t="shared" ref="C60" si="94">CONCATENATE(TEXT((B60*100)-(SQRT((((B60*100)*(100-(B60*100)))/B68))*1.96),"0.0")," to ",TEXT((B60*100)+(SQRT((((B60*100)*(100-(B60*100)))/B68))*1.96),"0.0"))</f>
        <v>18.0 to 22.0</v>
      </c>
      <c r="D60" s="111">
        <v>0.21253504174874319</v>
      </c>
      <c r="E60" s="110" t="str">
        <f t="shared" ref="E60" si="95">CONCATENATE(TEXT((D60*100)-(SQRT((((D60*100)*(100-(D60*100)))/D68))*1.96),"0.0")," to ",TEXT((D60*100)+(SQRT((((D60*100)*(100-(D60*100)))/D68))*1.96),"0.0"))</f>
        <v>19.0 to 23.5</v>
      </c>
      <c r="G60" s="117"/>
      <c r="H60" s="117"/>
      <c r="I60" s="117"/>
      <c r="J60" s="117"/>
    </row>
    <row r="61" spans="1:11" x14ac:dyDescent="0.3">
      <c r="A61" s="100" t="s">
        <v>74</v>
      </c>
      <c r="B61" s="111">
        <v>0.18877760924743989</v>
      </c>
      <c r="C61" s="110" t="str">
        <f t="shared" ref="C61" si="96">CONCATENATE(TEXT((B61*100)-(SQRT((((B61*100)*(100-(B61*100)))/B68))*1.96),"0.0")," to ",TEXT((B61*100)+(SQRT((((B61*100)*(100-(B61*100)))/B68))*1.96),"0.0"))</f>
        <v>16.9 to 20.8</v>
      </c>
      <c r="D61" s="111">
        <v>0.25261922933580716</v>
      </c>
      <c r="E61" s="110" t="str">
        <f t="shared" ref="E61" si="97">CONCATENATE(TEXT((D61*100)-(SQRT((((D61*100)*(100-(D61*100)))/D68))*1.96),"0.0")," to ",TEXT((D61*100)+(SQRT((((D61*100)*(100-(D61*100)))/D68))*1.96),"0.0"))</f>
        <v>22.9 to 27.6</v>
      </c>
      <c r="G61" s="117"/>
      <c r="H61" s="117"/>
      <c r="I61" s="117"/>
      <c r="J61" s="117"/>
    </row>
    <row r="62" spans="1:11" x14ac:dyDescent="0.3">
      <c r="A62" s="100" t="s">
        <v>75</v>
      </c>
      <c r="B62" s="111">
        <v>0.14254752735182641</v>
      </c>
      <c r="C62" s="110" t="str">
        <f t="shared" ref="C62" si="98">CONCATENATE(TEXT((B62*100)-(SQRT((((B62*100)*(100-(B62*100)))/B68))*1.96),"0.0")," to ",TEXT((B62*100)+(SQRT((((B62*100)*(100-(B62*100)))/B68))*1.96),"0.0"))</f>
        <v>12.5 to 16.0</v>
      </c>
      <c r="D62" s="111">
        <v>0.13984956208637123</v>
      </c>
      <c r="E62" s="110" t="str">
        <f t="shared" ref="E62" si="99">CONCATENATE(TEXT((D62*100)-(SQRT((((D62*100)*(100-(D62*100)))/D68))*1.96),"0.0")," to ",TEXT((D62*100)+(SQRT((((D62*100)*(100-(D62*100)))/D68))*1.96),"0.0"))</f>
        <v>12.1 to 15.9</v>
      </c>
      <c r="G62" s="117"/>
      <c r="H62" s="117"/>
      <c r="I62" s="117"/>
      <c r="J62" s="117"/>
    </row>
    <row r="63" spans="1:11" x14ac:dyDescent="0.3">
      <c r="A63" s="100" t="s">
        <v>76</v>
      </c>
      <c r="B63" s="111">
        <v>0.1024148810677832</v>
      </c>
      <c r="C63" s="110" t="str">
        <f t="shared" ref="C63" si="100">CONCATENATE(TEXT((B63*100)-(SQRT((((B63*100)*(100-(B63*100)))/B68))*1.96),"0.0")," to ",TEXT((B63*100)+(SQRT((((B63*100)*(100-(B63*100)))/B68))*1.96),"0.0"))</f>
        <v>8.7 to 11.8</v>
      </c>
      <c r="D63" s="111">
        <v>9.2676054517697948E-2</v>
      </c>
      <c r="E63" s="110" t="str">
        <f t="shared" ref="E63" si="101">CONCATENATE(TEXT((D63*100)-(SQRT((((D63*100)*(100-(D63*100)))/D68))*1.96),"0.0")," to ",TEXT((D63*100)+(SQRT((((D63*100)*(100-(D63*100)))/D68))*1.96),"0.0"))</f>
        <v>7.7 to 10.9</v>
      </c>
      <c r="G63" s="117"/>
      <c r="H63" s="117"/>
      <c r="I63" s="117"/>
      <c r="J63" s="117"/>
    </row>
    <row r="64" spans="1:11" x14ac:dyDescent="0.3">
      <c r="A64" s="100" t="s">
        <v>77</v>
      </c>
      <c r="B64" s="111">
        <v>7.9146892432415114E-2</v>
      </c>
      <c r="C64" s="110" t="str">
        <f t="shared" ref="C64" si="102">CONCATENATE(TEXT((B64*100)-(SQRT((((B64*100)*(100-(B64*100)))/B68))*1.96),"0.0")," to ",TEXT((B64*100)+(SQRT((((B64*100)*(100-(B64*100)))/B68))*1.96),"0.0"))</f>
        <v>6.6 to 9.3</v>
      </c>
      <c r="D64" s="111">
        <v>5.1185793024742507E-2</v>
      </c>
      <c r="E64" s="110" t="str">
        <f t="shared" ref="E64" si="103">CONCATENATE(TEXT((D64*100)-(SQRT((((D64*100)*(100-(D64*100)))/D68))*1.96),"0.0")," to ",TEXT((D64*100)+(SQRT((((D64*100)*(100-(D64*100)))/D68))*1.96),"0.0"))</f>
        <v>3.9 to 6.3</v>
      </c>
      <c r="G64" s="117"/>
      <c r="H64" s="117"/>
      <c r="I64" s="117"/>
      <c r="J64" s="117"/>
    </row>
    <row r="65" spans="1:10" x14ac:dyDescent="0.3">
      <c r="A65" s="100" t="s">
        <v>78</v>
      </c>
      <c r="B65" s="112">
        <v>3.7348731157683238E-2</v>
      </c>
      <c r="C65" s="110" t="str">
        <f t="shared" ref="C65" si="104">CONCATENATE(TEXT((B65*100)-(SQRT((((B65*100)*(100-(B65*100)))/B68))*1.96),"0.0")," to ",TEXT((B65*100)+(SQRT((((B65*100)*(100-(B65*100)))/B68))*1.96),"0.0"))</f>
        <v>2.8 to 4.7</v>
      </c>
      <c r="D65" s="112">
        <v>1.979637095288482E-2</v>
      </c>
      <c r="E65" s="110" t="str">
        <f t="shared" ref="E65" si="105">CONCATENATE(TEXT((D65*100)-(SQRT((((D65*100)*(100-(D65*100)))/D68))*1.96),"0.0")," to ",TEXT((D65*100)+(SQRT((((D65*100)*(100-(D65*100)))/D68))*1.96),"0.0"))</f>
        <v>1.2 to 2.7</v>
      </c>
      <c r="G65" s="117"/>
      <c r="H65" s="117"/>
      <c r="I65" s="117"/>
      <c r="J65" s="117"/>
    </row>
    <row r="66" spans="1:10" x14ac:dyDescent="0.3">
      <c r="A66" s="100" t="s">
        <v>79</v>
      </c>
      <c r="B66" s="112">
        <v>6.2424021999236044E-2</v>
      </c>
      <c r="C66" s="110" t="str">
        <f t="shared" ref="C66" si="106">CONCATENATE(TEXT((B66*100)-(SQRT((((B66*100)*(100-(B66*100)))/B68))*1.96),"0.0")," to ",TEXT((B66*100)+(SQRT((((B66*100)*(100-(B66*100)))/B68))*1.96),"0.0"))</f>
        <v>5.0 to 7.4</v>
      </c>
      <c r="D66" s="112">
        <v>1.6705146860479657E-2</v>
      </c>
      <c r="E66" s="110" t="str">
        <f t="shared" ref="E66" si="107">CONCATENATE(TEXT((D66*100)-(SQRT((((D66*100)*(100-(D66*100)))/D68))*1.96),"0.0")," to ",TEXT((D66*100)+(SQRT((((D66*100)*(100-(D66*100)))/D68))*1.96),"0.0"))</f>
        <v>1.0 to 2.4</v>
      </c>
      <c r="G66" s="117"/>
      <c r="H66" s="117"/>
      <c r="I66" s="117"/>
      <c r="J66" s="117"/>
    </row>
    <row r="67" spans="1:10" x14ac:dyDescent="0.3">
      <c r="A67" s="101" t="s">
        <v>38</v>
      </c>
      <c r="B67" s="113">
        <v>1</v>
      </c>
      <c r="C67" s="106"/>
      <c r="D67" s="113">
        <v>1</v>
      </c>
      <c r="E67" s="106"/>
      <c r="G67" s="117"/>
      <c r="H67" s="117"/>
      <c r="I67" s="117"/>
      <c r="J67" s="117"/>
    </row>
    <row r="68" spans="1:10" x14ac:dyDescent="0.3">
      <c r="A68" s="102" t="s">
        <v>603</v>
      </c>
      <c r="B68" s="108">
        <v>1543.1383179594959</v>
      </c>
      <c r="C68" s="107"/>
      <c r="D68" s="108">
        <v>1274.5378869062597</v>
      </c>
      <c r="E68" s="107"/>
      <c r="G68" s="117"/>
      <c r="H68" s="117"/>
      <c r="I68" s="117"/>
      <c r="J68" s="117"/>
    </row>
    <row r="69" spans="1:10" x14ac:dyDescent="0.3">
      <c r="A69" s="33" t="s">
        <v>26</v>
      </c>
      <c r="G69" s="96"/>
      <c r="H69" s="96"/>
      <c r="I69" s="96"/>
      <c r="J69" s="96"/>
    </row>
    <row r="70" spans="1:10" x14ac:dyDescent="0.3">
      <c r="A70" s="34" t="s">
        <v>25</v>
      </c>
    </row>
    <row r="72" spans="1:10" ht="18" x14ac:dyDescent="0.35">
      <c r="A72" s="114" t="s">
        <v>85</v>
      </c>
      <c r="B72" s="97"/>
      <c r="D72" s="97"/>
    </row>
    <row r="73" spans="1:10" x14ac:dyDescent="0.3">
      <c r="A73" s="98" t="s">
        <v>69</v>
      </c>
      <c r="B73" s="98" t="s">
        <v>59</v>
      </c>
      <c r="C73" s="103"/>
      <c r="D73" s="103"/>
      <c r="E73" s="103"/>
    </row>
    <row r="74" spans="1:10" ht="16.2" thickBot="1" x14ac:dyDescent="0.35">
      <c r="A74" s="67" t="s">
        <v>87</v>
      </c>
      <c r="B74" s="104" t="s">
        <v>23</v>
      </c>
      <c r="C74" s="105" t="s">
        <v>17</v>
      </c>
      <c r="D74" s="104" t="s">
        <v>60</v>
      </c>
      <c r="E74" s="105" t="s">
        <v>17</v>
      </c>
    </row>
    <row r="75" spans="1:10" x14ac:dyDescent="0.3">
      <c r="A75" s="100" t="s">
        <v>71</v>
      </c>
      <c r="B75" s="111">
        <v>6.9554927679341266E-2</v>
      </c>
      <c r="C75" s="109" t="str">
        <f t="shared" ref="C75" si="108">CONCATENATE(TEXT((B75*100)-(SQRT((((B75*100)*(100-(B75*100)))/B85))*1.96),"0.0")," to ",TEXT((B75*100)+(SQRT((((B75*100)*(100-(B75*100)))/B85))*1.96),"0.0"))</f>
        <v>5.0 to 8.9</v>
      </c>
      <c r="D75" s="111">
        <v>8.5257128020826745E-2</v>
      </c>
      <c r="E75" s="109" t="str">
        <f t="shared" ref="E75" si="109">CONCATENATE(TEXT((D75*100)-(SQRT((((D75*100)*(100-(D75*100)))/D85))*1.96),"0.0")," to ",TEXT((D75*100)+(SQRT((((D75*100)*(100-(D75*100)))/D85))*1.96),"0.0"))</f>
        <v>7.4 to 9.7</v>
      </c>
      <c r="G75"/>
      <c r="H75"/>
      <c r="I75"/>
      <c r="J75"/>
    </row>
    <row r="76" spans="1:10" x14ac:dyDescent="0.3">
      <c r="A76" s="100" t="s">
        <v>72</v>
      </c>
      <c r="B76" s="111">
        <v>0.106851073895128</v>
      </c>
      <c r="C76" s="110" t="str">
        <f t="shared" ref="C76" si="110">CONCATENATE(TEXT((B76*100)-(SQRT((((B76*100)*(100-(B76*100)))/B85))*1.96),"0.0")," to ",TEXT((B76*100)+(SQRT((((B76*100)*(100-(B76*100)))/B85))*1.96),"0.0"))</f>
        <v>8.3 to 13.1</v>
      </c>
      <c r="D76" s="111">
        <v>0.12113850754646666</v>
      </c>
      <c r="E76" s="110" t="str">
        <f t="shared" ref="E76" si="111">CONCATENATE(TEXT((D76*100)-(SQRT((((D76*100)*(100-(D76*100)))/D85))*1.96),"0.0")," to ",TEXT((D76*100)+(SQRT((((D76*100)*(100-(D76*100)))/D85))*1.96),"0.0"))</f>
        <v>10.7 to 13.5</v>
      </c>
      <c r="G76"/>
      <c r="H76"/>
      <c r="I76"/>
      <c r="J76"/>
    </row>
    <row r="77" spans="1:10" x14ac:dyDescent="0.3">
      <c r="A77" s="100" t="s">
        <v>73</v>
      </c>
      <c r="B77" s="111">
        <v>0.15187676605542402</v>
      </c>
      <c r="C77" s="110" t="str">
        <f t="shared" ref="C77" si="112">CONCATENATE(TEXT((B77*100)-(SQRT((((B77*100)*(100-(B77*100)))/B85))*1.96),"0.0")," to ",TEXT((B77*100)+(SQRT((((B77*100)*(100-(B77*100)))/B85))*1.96),"0.0"))</f>
        <v>12.4 to 18.0</v>
      </c>
      <c r="D77" s="111">
        <v>0.22126792679341434</v>
      </c>
      <c r="E77" s="110" t="str">
        <f t="shared" ref="E77" si="113">CONCATENATE(TEXT((D77*100)-(SQRT((((D77*100)*(100-(D77*100)))/D85))*1.96),"0.0")," to ",TEXT((D77*100)+(SQRT((((D77*100)*(100-(D77*100)))/D85))*1.96),"0.0"))</f>
        <v>20.4 to 23.9</v>
      </c>
      <c r="G77" s="117"/>
      <c r="H77" s="117"/>
      <c r="I77" s="117"/>
      <c r="J77" s="117"/>
    </row>
    <row r="78" spans="1:10" x14ac:dyDescent="0.3">
      <c r="A78" s="100" t="s">
        <v>74</v>
      </c>
      <c r="B78" s="111">
        <v>0.17222816512087596</v>
      </c>
      <c r="C78" s="110" t="str">
        <f t="shared" ref="C78" si="114">CONCATENATE(TEXT((B78*100)-(SQRT((((B78*100)*(100-(B78*100)))/B85))*1.96),"0.0")," to ",TEXT((B78*100)+(SQRT((((B78*100)*(100-(B78*100)))/B85))*1.96),"0.0"))</f>
        <v>14.3 to 20.1</v>
      </c>
      <c r="D78" s="111">
        <v>0.23083024929944818</v>
      </c>
      <c r="E78" s="110" t="str">
        <f t="shared" ref="E78" si="115">CONCATENATE(TEXT((D78*100)-(SQRT((((D78*100)*(100-(D78*100)))/D85))*1.96),"0.0")," to ",TEXT((D78*100)+(SQRT((((D78*100)*(100-(D78*100)))/D85))*1.96),"0.0"))</f>
        <v>21.3 to 24.9</v>
      </c>
      <c r="G78" s="117"/>
      <c r="H78" s="117"/>
      <c r="I78" s="117"/>
      <c r="J78" s="117"/>
    </row>
    <row r="79" spans="1:10" x14ac:dyDescent="0.3">
      <c r="A79" s="100" t="s">
        <v>75</v>
      </c>
      <c r="B79" s="111">
        <v>0.15744048593299614</v>
      </c>
      <c r="C79" s="110" t="str">
        <f t="shared" ref="C79" si="116">CONCATENATE(TEXT((B79*100)-(SQRT((((B79*100)*(100-(B79*100)))/B85))*1.96),"0.0")," to ",TEXT((B79*100)+(SQRT((((B79*100)*(100-(B79*100)))/B85))*1.96),"0.0"))</f>
        <v>12.9 to 18.6</v>
      </c>
      <c r="D79" s="111">
        <v>0.13679079904081851</v>
      </c>
      <c r="E79" s="110" t="str">
        <f t="shared" ref="E79" si="117">CONCATENATE(TEXT((D79*100)-(SQRT((((D79*100)*(100-(D79*100)))/D85))*1.96),"0.0")," to ",TEXT((D79*100)+(SQRT((((D79*100)*(100-(D79*100)))/D85))*1.96),"0.0"))</f>
        <v>12.2 to 15.1</v>
      </c>
      <c r="G79" s="117"/>
      <c r="H79" s="117"/>
      <c r="I79" s="117"/>
      <c r="J79" s="117"/>
    </row>
    <row r="80" spans="1:10" x14ac:dyDescent="0.3">
      <c r="A80" s="100" t="s">
        <v>76</v>
      </c>
      <c r="B80" s="111">
        <v>0.10454510865041293</v>
      </c>
      <c r="C80" s="110" t="str">
        <f t="shared" ref="C80" si="118">CONCATENATE(TEXT((B80*100)-(SQRT((((B80*100)*(100-(B80*100)))/B85))*1.96),"0.0")," to ",TEXT((B80*100)+(SQRT((((B80*100)*(100-(B80*100)))/B85))*1.96),"0.0"))</f>
        <v>8.1 to 12.8</v>
      </c>
      <c r="D80" s="111">
        <v>9.636176132213041E-2</v>
      </c>
      <c r="E80" s="110" t="str">
        <f t="shared" ref="E80" si="119">CONCATENATE(TEXT((D80*100)-(SQRT((((D80*100)*(100-(D80*100)))/D85))*1.96),"0.0")," to ",TEXT((D80*100)+(SQRT((((D80*100)*(100-(D80*100)))/D85))*1.96),"0.0"))</f>
        <v>8.4 to 10.9</v>
      </c>
      <c r="G80" s="117"/>
      <c r="H80" s="117"/>
      <c r="I80" s="117"/>
      <c r="J80" s="117"/>
    </row>
    <row r="81" spans="1:10" x14ac:dyDescent="0.3">
      <c r="A81" s="100" t="s">
        <v>77</v>
      </c>
      <c r="B81" s="111">
        <v>0.10938371884523919</v>
      </c>
      <c r="C81" s="110" t="str">
        <f t="shared" ref="C81" si="120">CONCATENATE(TEXT((B81*100)-(SQRT((((B81*100)*(100-(B81*100)))/B85))*1.96),"0.0")," to ",TEXT((B81*100)+(SQRT((((B81*100)*(100-(B81*100)))/B85))*1.96),"0.0"))</f>
        <v>8.5 to 13.3</v>
      </c>
      <c r="D81" s="111">
        <v>5.4149133365912198E-2</v>
      </c>
      <c r="E81" s="110" t="str">
        <f t="shared" ref="E81" si="121">CONCATENATE(TEXT((D81*100)-(SQRT((((D81*100)*(100-(D81*100)))/D85))*1.96),"0.0")," to ",TEXT((D81*100)+(SQRT((((D81*100)*(100-(D81*100)))/D85))*1.96),"0.0"))</f>
        <v>4.5 to 6.4</v>
      </c>
      <c r="G81" s="117"/>
      <c r="H81" s="117"/>
      <c r="I81" s="117"/>
      <c r="J81" s="117"/>
    </row>
    <row r="82" spans="1:10" x14ac:dyDescent="0.3">
      <c r="A82" s="100" t="s">
        <v>78</v>
      </c>
      <c r="B82" s="112">
        <v>4.238918988838894E-2</v>
      </c>
      <c r="C82" s="110" t="str">
        <f t="shared" ref="C82" si="122">CONCATENATE(TEXT((B82*100)-(SQRT((((B82*100)*(100-(B82*100)))/B85))*1.96),"0.0")," to ",TEXT((B82*100)+(SQRT((((B82*100)*(100-(B82*100)))/B85))*1.96),"0.0"))</f>
        <v>2.7 to 5.8</v>
      </c>
      <c r="D82" s="112">
        <v>2.5531060077051363E-2</v>
      </c>
      <c r="E82" s="110" t="str">
        <f t="shared" ref="E82" si="123">CONCATENATE(TEXT((D82*100)-(SQRT((((D82*100)*(100-(D82*100)))/D85))*1.96),"0.0")," to ",TEXT((D82*100)+(SQRT((((D82*100)*(100-(D82*100)))/D85))*1.96),"0.0"))</f>
        <v>1.9 to 3.2</v>
      </c>
      <c r="G82" s="117"/>
      <c r="H82" s="117"/>
      <c r="I82" s="117"/>
      <c r="J82" s="117"/>
    </row>
    <row r="83" spans="1:10" x14ac:dyDescent="0.3">
      <c r="A83" s="100" t="s">
        <v>79</v>
      </c>
      <c r="B83" s="112">
        <v>8.5730563932194651E-2</v>
      </c>
      <c r="C83" s="110" t="str">
        <f t="shared" ref="C83" si="124">CONCATENATE(TEXT((B83*100)-(SQRT((((B83*100)*(100-(B83*100)))/B85))*1.96),"0.0")," to ",TEXT((B83*100)+(SQRT((((B83*100)*(100-(B83*100)))/B85))*1.96),"0.0"))</f>
        <v>6.4 to 10.7</v>
      </c>
      <c r="D83" s="112">
        <v>2.8673434533921471E-2</v>
      </c>
      <c r="E83" s="110" t="str">
        <f t="shared" ref="E83" si="125">CONCATENATE(TEXT((D83*100)-(SQRT((((D83*100)*(100-(D83*100)))/D85))*1.96),"0.0")," to ",TEXT((D83*100)+(SQRT((((D83*100)*(100-(D83*100)))/D85))*1.96),"0.0"))</f>
        <v>2.2 to 3.6</v>
      </c>
      <c r="G83" s="117"/>
      <c r="H83" s="117"/>
      <c r="I83" s="117"/>
      <c r="J83" s="117"/>
    </row>
    <row r="84" spans="1:10" x14ac:dyDescent="0.3">
      <c r="A84" s="101" t="s">
        <v>38</v>
      </c>
      <c r="B84" s="113">
        <v>1</v>
      </c>
      <c r="C84" s="106"/>
      <c r="D84" s="113">
        <v>1</v>
      </c>
      <c r="E84" s="106"/>
      <c r="G84" s="117"/>
      <c r="H84" s="117"/>
      <c r="I84" s="117"/>
      <c r="J84" s="117"/>
    </row>
    <row r="85" spans="1:10" x14ac:dyDescent="0.3">
      <c r="A85" s="102" t="s">
        <v>603</v>
      </c>
      <c r="B85" s="108">
        <v>644.09764353591481</v>
      </c>
      <c r="C85" s="107"/>
      <c r="D85" s="108">
        <v>2176.2788342159702</v>
      </c>
      <c r="E85" s="107"/>
      <c r="G85" s="117"/>
      <c r="H85" s="117"/>
      <c r="I85" s="117"/>
      <c r="J85" s="117"/>
    </row>
    <row r="86" spans="1:10" x14ac:dyDescent="0.3">
      <c r="A86" s="33" t="s">
        <v>26</v>
      </c>
      <c r="G86" s="117"/>
      <c r="H86" s="117"/>
      <c r="I86" s="117"/>
      <c r="J86" s="117"/>
    </row>
    <row r="87" spans="1:10" x14ac:dyDescent="0.3">
      <c r="A87" s="34" t="s">
        <v>25</v>
      </c>
      <c r="G87" s="96"/>
      <c r="H87" s="96"/>
      <c r="I87" s="96"/>
      <c r="J87" s="96"/>
    </row>
    <row r="88" spans="1:10" x14ac:dyDescent="0.3">
      <c r="H88"/>
      <c r="I88"/>
      <c r="J88"/>
    </row>
    <row r="89" spans="1:10" ht="18" x14ac:dyDescent="0.35">
      <c r="A89" s="114" t="s">
        <v>86</v>
      </c>
      <c r="B89" s="97"/>
      <c r="D89" s="97"/>
      <c r="H89"/>
      <c r="I89"/>
      <c r="J89"/>
    </row>
    <row r="90" spans="1:10" x14ac:dyDescent="0.3">
      <c r="A90" s="98" t="s">
        <v>69</v>
      </c>
      <c r="B90" s="98" t="s">
        <v>62</v>
      </c>
      <c r="C90" s="103"/>
      <c r="D90" s="103"/>
      <c r="E90" s="103"/>
    </row>
    <row r="91" spans="1:10" ht="16.2" thickBot="1" x14ac:dyDescent="0.35">
      <c r="A91" s="67" t="s">
        <v>87</v>
      </c>
      <c r="B91" s="104" t="s">
        <v>23</v>
      </c>
      <c r="C91" s="105" t="s">
        <v>17</v>
      </c>
      <c r="D91" s="104" t="s">
        <v>60</v>
      </c>
      <c r="E91" s="105" t="s">
        <v>17</v>
      </c>
    </row>
    <row r="92" spans="1:10" x14ac:dyDescent="0.3">
      <c r="A92" s="100" t="s">
        <v>71</v>
      </c>
      <c r="B92" s="111">
        <v>0.11074219344864644</v>
      </c>
      <c r="C92" s="109" t="str">
        <f t="shared" ref="C92" si="126">CONCATENATE(TEXT((B92*100)-(SQRT((((B92*100)*(100-(B92*100)))/B102))*1.96),"0.0")," to ",TEXT((B92*100)+(SQRT((((B92*100)*(100-(B92*100)))/B102))*1.96),"0.0"))</f>
        <v>8.3 to 13.8</v>
      </c>
      <c r="D92" s="111">
        <v>7.5452739450042189E-2</v>
      </c>
      <c r="E92" s="109" t="str">
        <f t="shared" ref="E92" si="127">CONCATENATE(TEXT((D92*100)-(SQRT((((D92*100)*(100-(D92*100)))/D102))*1.96),"0.0")," to ",TEXT((D92*100)+(SQRT((((D92*100)*(100-(D92*100)))/D102))*1.96),"0.0"))</f>
        <v>6.5 to 8.6</v>
      </c>
    </row>
    <row r="93" spans="1:10" x14ac:dyDescent="0.3">
      <c r="A93" s="100" t="s">
        <v>72</v>
      </c>
      <c r="B93" s="111">
        <v>0.12273364683760538</v>
      </c>
      <c r="C93" s="110" t="str">
        <f t="shared" ref="C93" si="128">CONCATENATE(TEXT((B93*100)-(SQRT((((B93*100)*(100-(B93*100)))/B102))*1.96),"0.0")," to ",TEXT((B93*100)+(SQRT((((B93*100)*(100-(B93*100)))/B102))*1.96),"0.0"))</f>
        <v>9.4 to 15.2</v>
      </c>
      <c r="D93" s="111">
        <v>0.11683649446225505</v>
      </c>
      <c r="E93" s="110" t="str">
        <f t="shared" ref="E93" si="129">CONCATENATE(TEXT((D93*100)-(SQRT((((D93*100)*(100-(D93*100)))/D102))*1.96),"0.0")," to ",TEXT((D93*100)+(SQRT((((D93*100)*(100-(D93*100)))/D102))*1.96),"0.0"))</f>
        <v>10.4 to 13.0</v>
      </c>
    </row>
    <row r="94" spans="1:10" x14ac:dyDescent="0.3">
      <c r="A94" s="100" t="s">
        <v>73</v>
      </c>
      <c r="B94" s="111">
        <v>0.17941712538898316</v>
      </c>
      <c r="C94" s="110" t="str">
        <f t="shared" ref="C94" si="130">CONCATENATE(TEXT((B94*100)-(SQRT((((B94*100)*(100-(B94*100)))/B102))*1.96),"0.0")," to ",TEXT((B94*100)+(SQRT((((B94*100)*(100-(B94*100)))/B102))*1.96),"0.0"))</f>
        <v>14.6 to 21.3</v>
      </c>
      <c r="D94" s="111">
        <v>0.21098318825331158</v>
      </c>
      <c r="E94" s="110" t="str">
        <f t="shared" ref="E94" si="131">CONCATENATE(TEXT((D94*100)-(SQRT((((D94*100)*(100-(D94*100)))/D102))*1.96),"0.0")," to ",TEXT((D94*100)+(SQRT((((D94*100)*(100-(D94*100)))/D102))*1.96),"0.0"))</f>
        <v>19.4 to 22.8</v>
      </c>
    </row>
    <row r="95" spans="1:10" x14ac:dyDescent="0.3">
      <c r="A95" s="100" t="s">
        <v>74</v>
      </c>
      <c r="B95" s="111">
        <v>0.14675872726267361</v>
      </c>
      <c r="C95" s="110" t="str">
        <f t="shared" ref="C95" si="132">CONCATENATE(TEXT((B95*100)-(SQRT((((B95*100)*(100-(B95*100)))/B102))*1.96),"0.0")," to ",TEXT((B95*100)+(SQRT((((B95*100)*(100-(B95*100)))/B102))*1.96),"0.0"))</f>
        <v>11.6 to 17.8</v>
      </c>
      <c r="D95" s="111">
        <v>0.23256770524761902</v>
      </c>
      <c r="E95" s="110" t="str">
        <f t="shared" ref="E95" si="133">CONCATENATE(TEXT((D95*100)-(SQRT((((D95*100)*(100-(D95*100)))/D102))*1.96),"0.0")," to ",TEXT((D95*100)+(SQRT((((D95*100)*(100-(D95*100)))/D102))*1.96),"0.0"))</f>
        <v>21.5 to 25.0</v>
      </c>
    </row>
    <row r="96" spans="1:10" x14ac:dyDescent="0.3">
      <c r="A96" s="100" t="s">
        <v>75</v>
      </c>
      <c r="B96" s="111">
        <v>0.14569912256581491</v>
      </c>
      <c r="C96" s="110" t="str">
        <f t="shared" ref="C96" si="134">CONCATENATE(TEXT((B96*100)-(SQRT((((B96*100)*(100-(B96*100)))/B102))*1.96),"0.0")," to ",TEXT((B96*100)+(SQRT((((B96*100)*(100-(B96*100)))/B102))*1.96),"0.0"))</f>
        <v>11.5 to 17.7</v>
      </c>
      <c r="D96" s="111">
        <v>0.14060983401892926</v>
      </c>
      <c r="E96" s="110" t="str">
        <f t="shared" ref="E96" si="135">CONCATENATE(TEXT((D96*100)-(SQRT((((D96*100)*(100-(D96*100)))/D102))*1.96),"0.0")," to ",TEXT((D96*100)+(SQRT((((D96*100)*(100-(D96*100)))/D102))*1.96),"0.0"))</f>
        <v>12.6 to 15.5</v>
      </c>
    </row>
    <row r="97" spans="1:5" x14ac:dyDescent="0.3">
      <c r="A97" s="100" t="s">
        <v>76</v>
      </c>
      <c r="B97" s="111">
        <v>9.4509556777285203E-2</v>
      </c>
      <c r="C97" s="110" t="str">
        <f t="shared" ref="C97" si="136">CONCATENATE(TEXT((B97*100)-(SQRT((((B97*100)*(100-(B97*100)))/B102))*1.96),"0.0")," to ",TEXT((B97*100)+(SQRT((((B97*100)*(100-(B97*100)))/B102))*1.96),"0.0"))</f>
        <v>6.9 to 12.0</v>
      </c>
      <c r="D97" s="111">
        <v>9.9026568802387249E-2</v>
      </c>
      <c r="E97" s="110" t="str">
        <f t="shared" ref="E97" si="137">CONCATENATE(TEXT((D97*100)-(SQRT((((D97*100)*(100-(D97*100)))/D102))*1.96),"0.0")," to ",TEXT((D97*100)+(SQRT((((D97*100)*(100-(D97*100)))/D102))*1.96),"0.0"))</f>
        <v>8.7 to 11.1</v>
      </c>
    </row>
    <row r="98" spans="1:5" x14ac:dyDescent="0.3">
      <c r="A98" s="100" t="s">
        <v>77</v>
      </c>
      <c r="B98" s="111">
        <v>7.5718062683774345E-2</v>
      </c>
      <c r="C98" s="110" t="str">
        <f t="shared" ref="C98" si="138">CONCATENATE(TEXT((B98*100)-(SQRT((((B98*100)*(100-(B98*100)))/B102))*1.96),"0.0")," to ",TEXT((B98*100)+(SQRT((((B98*100)*(100-(B98*100)))/B102))*1.96),"0.0"))</f>
        <v>5.2 to 9.9</v>
      </c>
      <c r="D98" s="111">
        <v>6.4847733296386337E-2</v>
      </c>
      <c r="E98" s="110" t="str">
        <f t="shared" ref="E98" si="139">CONCATENATE(TEXT((D98*100)-(SQRT((((D98*100)*(100-(D98*100)))/D102))*1.96),"0.0")," to ",TEXT((D98*100)+(SQRT((((D98*100)*(100-(D98*100)))/D102))*1.96),"0.0"))</f>
        <v>5.5 to 7.5</v>
      </c>
    </row>
    <row r="99" spans="1:5" x14ac:dyDescent="0.3">
      <c r="A99" s="100" t="s">
        <v>78</v>
      </c>
      <c r="B99" s="112">
        <v>4.4166691122019805E-2</v>
      </c>
      <c r="C99" s="110" t="str">
        <f t="shared" ref="C99" si="140">CONCATENATE(TEXT((B99*100)-(SQRT((((B99*100)*(100-(B99*100)))/B102))*1.96),"0.0")," to ",TEXT((B99*100)+(SQRT((((B99*100)*(100-(B99*100)))/B102))*1.96),"0.0"))</f>
        <v>2.6 to 6.2</v>
      </c>
      <c r="D99" s="112">
        <v>2.6218270575152691E-2</v>
      </c>
      <c r="E99" s="110" t="str">
        <f t="shared" ref="E99" si="141">CONCATENATE(TEXT((D99*100)-(SQRT((((D99*100)*(100-(D99*100)))/D102))*1.96),"0.0")," to ",TEXT((D99*100)+(SQRT((((D99*100)*(100-(D99*100)))/D102))*1.96),"0.0"))</f>
        <v>2.0 to 3.3</v>
      </c>
    </row>
    <row r="100" spans="1:5" x14ac:dyDescent="0.3">
      <c r="A100" s="100" t="s">
        <v>79</v>
      </c>
      <c r="B100" s="112">
        <v>8.0254873913202185E-2</v>
      </c>
      <c r="C100" s="110" t="str">
        <f t="shared" ref="C100" si="142">CONCATENATE(TEXT((B100*100)-(SQRT((((B100*100)*(100-(B100*100)))/B102))*1.96),"0.0")," to ",TEXT((B100*100)+(SQRT((((B100*100)*(100-(B100*100)))/B102))*1.96),"0.0"))</f>
        <v>5.6 to 10.4</v>
      </c>
      <c r="D100" s="112">
        <v>3.3457465893911555E-2</v>
      </c>
      <c r="E100" s="110" t="str">
        <f t="shared" ref="E100" si="143">CONCATENATE(TEXT((D100*100)-(SQRT((((D100*100)*(100-(D100*100)))/D102))*1.96),"0.0")," to ",TEXT((D100*100)+(SQRT((((D100*100)*(100-(D100*100)))/D102))*1.96),"0.0"))</f>
        <v>2.6 to 4.1</v>
      </c>
    </row>
    <row r="101" spans="1:5" x14ac:dyDescent="0.3">
      <c r="A101" s="101" t="s">
        <v>38</v>
      </c>
      <c r="B101" s="113">
        <v>1</v>
      </c>
      <c r="C101" s="106"/>
      <c r="D101" s="113">
        <v>1</v>
      </c>
      <c r="E101" s="106"/>
    </row>
    <row r="102" spans="1:5" x14ac:dyDescent="0.3">
      <c r="A102" s="102" t="s">
        <v>603</v>
      </c>
      <c r="B102" s="108">
        <v>496.98464210285681</v>
      </c>
      <c r="C102" s="107"/>
      <c r="D102" s="108">
        <v>2323.3918356490149</v>
      </c>
      <c r="E102" s="107"/>
    </row>
    <row r="103" spans="1:5" x14ac:dyDescent="0.3">
      <c r="A103" s="33" t="s">
        <v>26</v>
      </c>
    </row>
    <row r="104" spans="1:5" x14ac:dyDescent="0.3">
      <c r="A104" s="34" t="s">
        <v>25</v>
      </c>
    </row>
  </sheetData>
  <hyperlinks>
    <hyperlink ref="I1" location="Contents!A1" display="Back to Contents" xr:uid="{CDB5AE1E-A3EE-401F-A967-81917144AC82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5628-C119-480E-8983-91E85405C389}">
  <sheetPr>
    <tabColor theme="1" tint="0.499984740745262"/>
  </sheetPr>
  <dimension ref="A1:M55"/>
  <sheetViews>
    <sheetView workbookViewId="0"/>
  </sheetViews>
  <sheetFormatPr defaultRowHeight="15.6" x14ac:dyDescent="0.3"/>
  <cols>
    <col min="1" max="1" width="34.5546875" style="1" customWidth="1"/>
    <col min="2" max="2" width="21" style="1" customWidth="1"/>
    <col min="3" max="3" width="8.88671875" style="2"/>
    <col min="4" max="4" width="10.5546875" style="2" customWidth="1"/>
    <col min="5" max="5" width="16.88671875" style="2" customWidth="1"/>
    <col min="7" max="7" width="10.5546875" customWidth="1"/>
    <col min="8" max="8" width="16.88671875" customWidth="1"/>
    <col min="10" max="10" width="10.5546875" customWidth="1"/>
    <col min="11" max="11" width="16.88671875" customWidth="1"/>
    <col min="12" max="13" width="14.5546875" customWidth="1"/>
  </cols>
  <sheetData>
    <row r="1" spans="1:13" ht="21" x14ac:dyDescent="0.4">
      <c r="A1" s="115" t="s">
        <v>80</v>
      </c>
      <c r="L1" s="199" t="s">
        <v>418</v>
      </c>
    </row>
    <row r="2" spans="1:13" x14ac:dyDescent="0.3">
      <c r="A2" s="1" t="s">
        <v>63</v>
      </c>
    </row>
    <row r="3" spans="1:13" x14ac:dyDescent="0.3">
      <c r="A3" s="249" t="s">
        <v>602</v>
      </c>
      <c r="K3" s="89" t="s">
        <v>34</v>
      </c>
      <c r="L3" s="1"/>
      <c r="M3" s="1"/>
    </row>
    <row r="4" spans="1:13" x14ac:dyDescent="0.3">
      <c r="A4" s="34"/>
      <c r="K4" s="86" t="s">
        <v>29</v>
      </c>
      <c r="L4" s="90" t="s">
        <v>35</v>
      </c>
      <c r="M4" s="91"/>
    </row>
    <row r="5" spans="1:13" x14ac:dyDescent="0.3">
      <c r="A5" s="34"/>
      <c r="K5" s="87" t="s">
        <v>30</v>
      </c>
      <c r="L5" s="92" t="s">
        <v>36</v>
      </c>
      <c r="M5" s="93"/>
    </row>
    <row r="6" spans="1:13" x14ac:dyDescent="0.3">
      <c r="K6" s="88" t="s">
        <v>28</v>
      </c>
      <c r="L6" s="94" t="s">
        <v>37</v>
      </c>
      <c r="M6" s="95"/>
    </row>
    <row r="7" spans="1:13" ht="18.600000000000001" thickBot="1" x14ac:dyDescent="0.4">
      <c r="A7" s="32" t="s">
        <v>613</v>
      </c>
    </row>
    <row r="8" spans="1:13" ht="18" x14ac:dyDescent="0.35">
      <c r="A8" s="116" t="s">
        <v>69</v>
      </c>
      <c r="B8" s="58"/>
      <c r="C8" s="36">
        <v>2019</v>
      </c>
      <c r="D8" s="37"/>
      <c r="E8" s="38"/>
      <c r="F8" s="36">
        <v>2022</v>
      </c>
      <c r="G8" s="37"/>
      <c r="H8" s="38"/>
      <c r="I8" s="36">
        <v>2025</v>
      </c>
      <c r="J8" s="37"/>
      <c r="K8" s="38"/>
      <c r="L8" s="77" t="s">
        <v>33</v>
      </c>
      <c r="M8" s="38"/>
    </row>
    <row r="9" spans="1:13" ht="31.8" thickBot="1" x14ac:dyDescent="0.35">
      <c r="A9" s="253" t="s">
        <v>614</v>
      </c>
      <c r="B9" s="68"/>
      <c r="C9" s="69" t="s">
        <v>0</v>
      </c>
      <c r="D9" s="70" t="s">
        <v>603</v>
      </c>
      <c r="E9" s="71" t="s">
        <v>17</v>
      </c>
      <c r="F9" s="69" t="s">
        <v>0</v>
      </c>
      <c r="G9" s="70" t="s">
        <v>603</v>
      </c>
      <c r="H9" s="71" t="s">
        <v>17</v>
      </c>
      <c r="I9" s="69" t="s">
        <v>0</v>
      </c>
      <c r="J9" s="70" t="s">
        <v>603</v>
      </c>
      <c r="K9" s="71" t="s">
        <v>17</v>
      </c>
      <c r="L9" s="70" t="s">
        <v>31</v>
      </c>
      <c r="M9" s="71" t="s">
        <v>32</v>
      </c>
    </row>
    <row r="10" spans="1:13" ht="16.2" thickBot="1" x14ac:dyDescent="0.35">
      <c r="A10" s="72" t="s">
        <v>1</v>
      </c>
      <c r="B10" s="73" t="s">
        <v>1</v>
      </c>
      <c r="C10" s="74">
        <v>0.31247637437512032</v>
      </c>
      <c r="D10" s="75">
        <v>4025.5549000000001</v>
      </c>
      <c r="E10" s="76" t="str">
        <f>CONCATENATE(TEXT((C10*100)-(SQRT((((C10*100)*(100-(C10*100)))/D10))*1.96),"0.0")," to ",TEXT((C10*100)+(SQRT((((C10*100)*(100-(C10*100)))/D10))*1.96),"0.0"))</f>
        <v>29.8 to 32.7</v>
      </c>
      <c r="F10" s="74">
        <v>0.24897799999999998</v>
      </c>
      <c r="G10" s="75">
        <v>3653</v>
      </c>
      <c r="H10" s="76" t="str">
        <f>CONCATENATE(TEXT((F10*100)-(SQRT((((F10*100)*(100-(F10*100)))/G10))*1.96),"0.0")," to ",TEXT((F10*100)+(SQRT((((F10*100)*(100-(F10*100)))/G10))*1.96),"0.0"))</f>
        <v>23.5 to 26.3</v>
      </c>
      <c r="I10" s="74">
        <v>0.19954681494435444</v>
      </c>
      <c r="J10" s="75">
        <v>2820.3764777518613</v>
      </c>
      <c r="K10" s="76" t="str">
        <f>CONCATENATE(TEXT((I10*100)-(SQRT((((I10*100)*(100-(I10*100)))/J10))*1.96),"0.0")," to ",TEXT((I10*100)+(SQRT((((I10*100)*(100-(I10*100)))/J10))*1.96),"0.0"))</f>
        <v>18.5 to 21.4</v>
      </c>
      <c r="L10" s="84" t="s">
        <v>29</v>
      </c>
      <c r="M10" s="85" t="s">
        <v>29</v>
      </c>
    </row>
    <row r="11" spans="1:13" x14ac:dyDescent="0.3">
      <c r="A11" s="61" t="s">
        <v>18</v>
      </c>
      <c r="B11" s="62" t="s">
        <v>2</v>
      </c>
      <c r="C11" s="41">
        <v>0.34570000000000001</v>
      </c>
      <c r="D11" s="27">
        <v>2014.21</v>
      </c>
      <c r="E11" s="42" t="str">
        <f t="shared" ref="E11:E24" si="0">CONCATENATE(TEXT((C11*100)-(SQRT((((C11*100)*(100-(C11*100)))/D11))*1.96),"0.0")," to ",TEXT((C11*100)+(SQRT((((C11*100)*(100-(C11*100)))/D11))*1.96),"0.0"))</f>
        <v>32.5 to 36.6</v>
      </c>
      <c r="F11" s="41">
        <v>0.30620000000000003</v>
      </c>
      <c r="G11" s="27">
        <v>1842</v>
      </c>
      <c r="H11" s="42" t="str">
        <f>CONCATENATE(TEXT((F11*100)-(SQRT((((F11*100)*(100-(F11*100)))/G11))*1.96),"0.0")," to ",TEXT((F11*100)+(SQRT((((F11*100)*(100-(F11*100)))/G11))*1.96),"0.0"))</f>
        <v>28.5 to 32.7</v>
      </c>
      <c r="I11" s="41">
        <v>0.2263639842416495</v>
      </c>
      <c r="J11" s="27">
        <v>1421.8244701738761</v>
      </c>
      <c r="K11" s="42" t="str">
        <f t="shared" ref="K11:K28" si="1">CONCATENATE(TEXT((I11*100)-(SQRT((((I11*100)*(100-(I11*100)))/J11))*1.96),"0.0")," to ",TEXT((I11*100)+(SQRT((((I11*100)*(100-(I11*100)))/J11))*1.96),"0.0"))</f>
        <v>20.5 to 24.8</v>
      </c>
      <c r="L11" s="78" t="s">
        <v>29</v>
      </c>
      <c r="M11" s="79" t="s">
        <v>29</v>
      </c>
    </row>
    <row r="12" spans="1:13" x14ac:dyDescent="0.3">
      <c r="A12" s="61"/>
      <c r="B12" s="62" t="s">
        <v>3</v>
      </c>
      <c r="C12" s="41">
        <v>0.27839999999999998</v>
      </c>
      <c r="D12" s="27">
        <v>1995.34</v>
      </c>
      <c r="E12" s="42" t="str">
        <f t="shared" si="0"/>
        <v>25.9 to 29.8</v>
      </c>
      <c r="F12" s="41">
        <v>0.1908</v>
      </c>
      <c r="G12" s="27">
        <v>1811</v>
      </c>
      <c r="H12" s="42" t="str">
        <f t="shared" ref="H12:H24" si="2">CONCATENATE(TEXT((F12*100)-(SQRT((((F12*100)*(100-(F12*100)))/G12))*1.96),"0.0")," to ",TEXT((F12*100)+(SQRT((((F12*100)*(100-(F12*100)))/G12))*1.96),"0.0"))</f>
        <v>17.3 to 20.9</v>
      </c>
      <c r="I12" s="41">
        <v>0.17228339726586089</v>
      </c>
      <c r="J12" s="27">
        <v>1398.5520075780203</v>
      </c>
      <c r="K12" s="42" t="str">
        <f t="shared" si="1"/>
        <v>15.2 to 19.2</v>
      </c>
      <c r="L12" s="78" t="s">
        <v>29</v>
      </c>
      <c r="M12" s="79" t="s">
        <v>28</v>
      </c>
    </row>
    <row r="13" spans="1:13" x14ac:dyDescent="0.3">
      <c r="A13" s="60" t="s">
        <v>19</v>
      </c>
      <c r="B13" s="59" t="s">
        <v>4</v>
      </c>
      <c r="C13" s="43">
        <v>0.5111</v>
      </c>
      <c r="D13" s="28">
        <v>810.52800000000002</v>
      </c>
      <c r="E13" s="44" t="str">
        <f t="shared" si="0"/>
        <v>47.7 to 54.6</v>
      </c>
      <c r="F13" s="43">
        <v>0.38275000000000003</v>
      </c>
      <c r="G13" s="28">
        <v>727</v>
      </c>
      <c r="H13" s="44" t="str">
        <f t="shared" si="2"/>
        <v>34.7 to 41.8</v>
      </c>
      <c r="I13" s="43">
        <v>0.3283740909051544</v>
      </c>
      <c r="J13" s="28">
        <v>522.65067031748788</v>
      </c>
      <c r="K13" s="44" t="str">
        <f t="shared" si="1"/>
        <v>28.8 to 36.9</v>
      </c>
      <c r="L13" s="80" t="s">
        <v>29</v>
      </c>
      <c r="M13" s="81" t="s">
        <v>29</v>
      </c>
    </row>
    <row r="14" spans="1:13" x14ac:dyDescent="0.3">
      <c r="A14" s="61"/>
      <c r="B14" s="62" t="s">
        <v>5</v>
      </c>
      <c r="C14" s="45">
        <v>0.34870000000000001</v>
      </c>
      <c r="D14" s="29">
        <v>834.57500000000005</v>
      </c>
      <c r="E14" s="46" t="str">
        <f t="shared" si="0"/>
        <v>31.6 to 38.1</v>
      </c>
      <c r="F14" s="45">
        <v>0.27410000000000001</v>
      </c>
      <c r="G14" s="29">
        <v>729</v>
      </c>
      <c r="H14" s="46" t="str">
        <f t="shared" si="2"/>
        <v>24.2 to 30.6</v>
      </c>
      <c r="I14" s="45">
        <v>0.21050316956387768</v>
      </c>
      <c r="J14" s="29">
        <v>538.67330845088372</v>
      </c>
      <c r="K14" s="46" t="str">
        <f t="shared" si="1"/>
        <v>17.6 to 24.5</v>
      </c>
      <c r="L14" s="78" t="s">
        <v>29</v>
      </c>
      <c r="M14" s="79" t="s">
        <v>29</v>
      </c>
    </row>
    <row r="15" spans="1:13" x14ac:dyDescent="0.3">
      <c r="A15" s="61"/>
      <c r="B15" s="62" t="s">
        <v>6</v>
      </c>
      <c r="C15" s="45">
        <v>0.27449999999999997</v>
      </c>
      <c r="D15" s="29">
        <v>793.27599999999995</v>
      </c>
      <c r="E15" s="46" t="str">
        <f t="shared" si="0"/>
        <v>24.3 to 30.6</v>
      </c>
      <c r="F15" s="45">
        <v>0.22239999999999999</v>
      </c>
      <c r="G15" s="29">
        <v>737</v>
      </c>
      <c r="H15" s="46" t="str">
        <f t="shared" si="2"/>
        <v>19.2 to 25.2</v>
      </c>
      <c r="I15" s="45">
        <v>0.19608118490577575</v>
      </c>
      <c r="J15" s="29">
        <v>574.15257737095192</v>
      </c>
      <c r="K15" s="46" t="str">
        <f t="shared" si="1"/>
        <v>16.4 to 22.9</v>
      </c>
      <c r="L15" s="78" t="s">
        <v>29</v>
      </c>
      <c r="M15" s="79" t="s">
        <v>28</v>
      </c>
    </row>
    <row r="16" spans="1:13" x14ac:dyDescent="0.3">
      <c r="A16" s="61"/>
      <c r="B16" s="62" t="s">
        <v>7</v>
      </c>
      <c r="C16" s="45">
        <v>0.21859999999999999</v>
      </c>
      <c r="D16" s="29">
        <v>799.76800000000003</v>
      </c>
      <c r="E16" s="46" t="str">
        <f t="shared" si="0"/>
        <v>19.0 to 24.7</v>
      </c>
      <c r="F16" s="45">
        <v>0.19370000000000001</v>
      </c>
      <c r="G16" s="29">
        <v>750</v>
      </c>
      <c r="H16" s="46" t="str">
        <f t="shared" si="2"/>
        <v>16.5 to 22.2</v>
      </c>
      <c r="I16" s="45">
        <v>0.13762463329499902</v>
      </c>
      <c r="J16" s="29">
        <v>596.05190065816237</v>
      </c>
      <c r="K16" s="46" t="str">
        <f t="shared" si="1"/>
        <v>11.0 to 16.5</v>
      </c>
      <c r="L16" s="78" t="s">
        <v>29</v>
      </c>
      <c r="M16" s="79" t="s">
        <v>29</v>
      </c>
    </row>
    <row r="17" spans="1:13" x14ac:dyDescent="0.3">
      <c r="A17" s="61"/>
      <c r="B17" s="62" t="s">
        <v>8</v>
      </c>
      <c r="C17" s="45">
        <v>0.2031</v>
      </c>
      <c r="D17" s="29">
        <v>787.40800000000002</v>
      </c>
      <c r="E17" s="46" t="str">
        <f t="shared" si="0"/>
        <v>17.5 to 23.1</v>
      </c>
      <c r="F17" s="45">
        <v>0.17199999999999999</v>
      </c>
      <c r="G17" s="29">
        <v>710</v>
      </c>
      <c r="H17" s="46" t="str">
        <f t="shared" si="2"/>
        <v>14.4 to 20.0</v>
      </c>
      <c r="I17" s="45">
        <v>0.14123818143984546</v>
      </c>
      <c r="J17" s="29">
        <v>588.84802095437703</v>
      </c>
      <c r="K17" s="46" t="str">
        <f t="shared" si="1"/>
        <v>11.3 to 16.9</v>
      </c>
      <c r="L17" s="78" t="s">
        <v>29</v>
      </c>
      <c r="M17" s="79" t="s">
        <v>28</v>
      </c>
    </row>
    <row r="18" spans="1:13" x14ac:dyDescent="0.3">
      <c r="A18" s="60" t="s">
        <v>20</v>
      </c>
      <c r="B18" s="59" t="s">
        <v>9</v>
      </c>
      <c r="C18" s="39">
        <v>0.30889999999999995</v>
      </c>
      <c r="D18" s="26">
        <v>681.45699999999999</v>
      </c>
      <c r="E18" s="40" t="str">
        <f t="shared" si="0"/>
        <v>27.4 to 34.4</v>
      </c>
      <c r="F18" s="39">
        <v>0.268368</v>
      </c>
      <c r="G18" s="26">
        <v>528</v>
      </c>
      <c r="H18" s="40" t="str">
        <f t="shared" si="2"/>
        <v>23.1 to 30.6</v>
      </c>
      <c r="I18" s="39">
        <v>0.16187784324812482</v>
      </c>
      <c r="J18" s="26">
        <v>472.10261725184159</v>
      </c>
      <c r="K18" s="40" t="str">
        <f t="shared" si="1"/>
        <v>12.9 to 19.5</v>
      </c>
      <c r="L18" s="80" t="s">
        <v>29</v>
      </c>
      <c r="M18" s="81" t="s">
        <v>29</v>
      </c>
    </row>
    <row r="19" spans="1:13" x14ac:dyDescent="0.3">
      <c r="A19" s="61"/>
      <c r="B19" s="62" t="s">
        <v>10</v>
      </c>
      <c r="C19" s="41">
        <v>0.314</v>
      </c>
      <c r="D19" s="27">
        <v>835.76</v>
      </c>
      <c r="E19" s="42" t="str">
        <f t="shared" si="0"/>
        <v>28.3 to 34.5</v>
      </c>
      <c r="F19" s="41">
        <v>0.25640000000000002</v>
      </c>
      <c r="G19" s="27">
        <v>899</v>
      </c>
      <c r="H19" s="42" t="str">
        <f t="shared" si="2"/>
        <v>22.8 to 28.5</v>
      </c>
      <c r="I19" s="41">
        <v>0.1891509576506627</v>
      </c>
      <c r="J19" s="27">
        <v>677.67000401847008</v>
      </c>
      <c r="K19" s="42" t="str">
        <f t="shared" si="1"/>
        <v>16.0 to 21.9</v>
      </c>
      <c r="L19" s="78" t="s">
        <v>29</v>
      </c>
      <c r="M19" s="79" t="s">
        <v>29</v>
      </c>
    </row>
    <row r="20" spans="1:13" x14ac:dyDescent="0.3">
      <c r="A20" s="61"/>
      <c r="B20" s="62" t="s">
        <v>11</v>
      </c>
      <c r="C20" s="41">
        <v>0.31330000000000002</v>
      </c>
      <c r="D20" s="27">
        <v>817.30200000000002</v>
      </c>
      <c r="E20" s="42" t="str">
        <f t="shared" si="0"/>
        <v>28.1 to 34.5</v>
      </c>
      <c r="F20" s="41">
        <v>0.2402</v>
      </c>
      <c r="G20" s="27">
        <v>988</v>
      </c>
      <c r="H20" s="42" t="str">
        <f t="shared" si="2"/>
        <v>21.4 to 26.7</v>
      </c>
      <c r="I20" s="41">
        <v>0.19829089870458302</v>
      </c>
      <c r="J20" s="27">
        <v>701.07309201596252</v>
      </c>
      <c r="K20" s="42" t="str">
        <f t="shared" si="1"/>
        <v>16.9 to 22.8</v>
      </c>
      <c r="L20" s="78" t="s">
        <v>29</v>
      </c>
      <c r="M20" s="79" t="s">
        <v>29</v>
      </c>
    </row>
    <row r="21" spans="1:13" x14ac:dyDescent="0.3">
      <c r="A21" s="61"/>
      <c r="B21" s="62" t="s">
        <v>12</v>
      </c>
      <c r="C21" s="41">
        <v>0.31930000000000003</v>
      </c>
      <c r="D21" s="27">
        <v>881.08699999999999</v>
      </c>
      <c r="E21" s="42" t="str">
        <f t="shared" si="0"/>
        <v>28.9 to 35.0</v>
      </c>
      <c r="F21" s="41">
        <v>0.23099999999999998</v>
      </c>
      <c r="G21" s="27">
        <v>696</v>
      </c>
      <c r="H21" s="42" t="str">
        <f t="shared" si="2"/>
        <v>20.0 to 26.2</v>
      </c>
      <c r="I21" s="41">
        <v>0.23004459763243951</v>
      </c>
      <c r="J21" s="27">
        <v>639.03090236251285</v>
      </c>
      <c r="K21" s="42" t="str">
        <f t="shared" si="1"/>
        <v>19.7 to 26.3</v>
      </c>
      <c r="L21" s="78" t="s">
        <v>29</v>
      </c>
      <c r="M21" s="79" t="s">
        <v>28</v>
      </c>
    </row>
    <row r="22" spans="1:13" x14ac:dyDescent="0.3">
      <c r="A22" s="63"/>
      <c r="B22" s="64" t="s">
        <v>13</v>
      </c>
      <c r="C22" s="47">
        <v>0.3155</v>
      </c>
      <c r="D22" s="30">
        <v>667.29200000000003</v>
      </c>
      <c r="E22" s="48" t="str">
        <f t="shared" si="0"/>
        <v>28.0 to 35.1</v>
      </c>
      <c r="F22" s="47">
        <v>0.25429999999999997</v>
      </c>
      <c r="G22" s="30">
        <v>537</v>
      </c>
      <c r="H22" s="48" t="str">
        <f t="shared" si="2"/>
        <v>21.7 to 29.1</v>
      </c>
      <c r="I22" s="47">
        <v>0.22016573988361743</v>
      </c>
      <c r="J22" s="30">
        <v>327.79958921693418</v>
      </c>
      <c r="K22" s="48" t="str">
        <f t="shared" si="1"/>
        <v>17.5 to 26.5</v>
      </c>
      <c r="L22" s="82" t="s">
        <v>29</v>
      </c>
      <c r="M22" s="83" t="s">
        <v>28</v>
      </c>
    </row>
    <row r="23" spans="1:13" x14ac:dyDescent="0.3">
      <c r="A23" s="61" t="s">
        <v>21</v>
      </c>
      <c r="B23" s="62" t="s">
        <v>14</v>
      </c>
      <c r="C23" s="45">
        <v>0.30747639401526977</v>
      </c>
      <c r="D23" s="29">
        <v>2015.5198003282035</v>
      </c>
      <c r="E23" s="46" t="str">
        <f t="shared" si="0"/>
        <v>28.7 to 32.8</v>
      </c>
      <c r="F23" s="45">
        <v>0.25515356043378556</v>
      </c>
      <c r="G23" s="29">
        <v>1709.5777248279435</v>
      </c>
      <c r="H23" s="46" t="str">
        <f t="shared" si="2"/>
        <v>23.4 to 27.6</v>
      </c>
      <c r="I23" s="45">
        <v>0.18743589117229517</v>
      </c>
      <c r="J23" s="29">
        <v>1543.1383179594959</v>
      </c>
      <c r="K23" s="46" t="str">
        <f t="shared" si="1"/>
        <v>16.8 to 20.7</v>
      </c>
      <c r="L23" s="78" t="s">
        <v>29</v>
      </c>
      <c r="M23" s="79" t="s">
        <v>29</v>
      </c>
    </row>
    <row r="24" spans="1:13" x14ac:dyDescent="0.3">
      <c r="A24" s="63"/>
      <c r="B24" s="64" t="s">
        <v>15</v>
      </c>
      <c r="C24" s="49">
        <v>0.32200109136413319</v>
      </c>
      <c r="D24" s="31">
        <v>1866.653595743034</v>
      </c>
      <c r="E24" s="50" t="str">
        <f t="shared" si="0"/>
        <v>30.1 to 34.3</v>
      </c>
      <c r="F24" s="49">
        <v>0.24277208116981408</v>
      </c>
      <c r="G24" s="31">
        <v>1938.8337792747377</v>
      </c>
      <c r="H24" s="50" t="str">
        <f t="shared" si="2"/>
        <v>22.4 to 26.2</v>
      </c>
      <c r="I24" s="49">
        <v>0.2146328014732663</v>
      </c>
      <c r="J24" s="31">
        <v>1274.5378869062597</v>
      </c>
      <c r="K24" s="50" t="str">
        <f t="shared" si="1"/>
        <v>19.2 to 23.7</v>
      </c>
      <c r="L24" s="82" t="s">
        <v>29</v>
      </c>
      <c r="M24" s="83" t="s">
        <v>28</v>
      </c>
    </row>
    <row r="25" spans="1:13" x14ac:dyDescent="0.3">
      <c r="A25" s="60" t="s">
        <v>22</v>
      </c>
      <c r="B25" s="59" t="s">
        <v>23</v>
      </c>
      <c r="C25" s="41">
        <v>0.29960000277597626</v>
      </c>
      <c r="D25" s="27">
        <v>1038.6433090671235</v>
      </c>
      <c r="E25" s="42" t="str">
        <f>CONCATENATE(TEXT((C25*100)-(SQRT((((C25*100)*(100-(C25*100)))/D25))*1.96),"0.0")," to ",TEXT((C25*100)+(SQRT((((C25*100)*(100-(C25*100)))/D25))*1.96),"0.0"))</f>
        <v>27.2 to 32.7</v>
      </c>
      <c r="F25" s="41">
        <v>0.26538656853921877</v>
      </c>
      <c r="G25" s="27">
        <v>676.60723729437109</v>
      </c>
      <c r="H25" s="42" t="str">
        <f>CONCATENATE(TEXT((F25*100)-(SQRT((((F25*100)*(100-(F25*100)))/G25))*1.96),"0.0")," to ",TEXT((F25*100)+(SQRT((((F25*100)*(100-(F25*100)))/G25))*1.96),"0.0"))</f>
        <v>23.2 to 29.9</v>
      </c>
      <c r="I25" s="41">
        <v>0.17640600157446928</v>
      </c>
      <c r="J25" s="27">
        <v>644.09764353591481</v>
      </c>
      <c r="K25" s="42" t="str">
        <f t="shared" si="1"/>
        <v>14.7 to 20.6</v>
      </c>
      <c r="L25" s="78" t="s">
        <v>29</v>
      </c>
      <c r="M25" s="79" t="s">
        <v>29</v>
      </c>
    </row>
    <row r="26" spans="1:13" x14ac:dyDescent="0.3">
      <c r="A26" s="63"/>
      <c r="B26" s="64" t="s">
        <v>24</v>
      </c>
      <c r="C26" s="47">
        <v>0.3145518683883467</v>
      </c>
      <c r="D26" s="30">
        <v>2940.5722227906531</v>
      </c>
      <c r="E26" s="48" t="str">
        <f>CONCATENATE(TEXT((C26*100)-(SQRT((((C26*100)*(100-(C26*100)))/D26))*1.96),"0.0")," to ",TEXT((C26*100)+(SQRT((((C26*100)*(100-(C26*100)))/D26))*1.96),"0.0"))</f>
        <v>29.8 to 33.1</v>
      </c>
      <c r="F26" s="47">
        <v>0.24636602963809931</v>
      </c>
      <c r="G26" s="30">
        <v>2858.9331014185154</v>
      </c>
      <c r="H26" s="48" t="str">
        <f>CONCATENATE(TEXT((F26*100)-(SQRT((((F26*100)*(100-(F26*100)))/G26))*1.96),"0.0")," to ",TEXT((F26*100)+(SQRT((((F26*100)*(100-(F26*100)))/G26))*1.96),"0.0"))</f>
        <v>23.1 to 26.2</v>
      </c>
      <c r="I26" s="47">
        <v>0.2063956355672934</v>
      </c>
      <c r="J26" s="30">
        <v>2176.2788342159702</v>
      </c>
      <c r="K26" s="48" t="str">
        <f t="shared" si="1"/>
        <v>18.9 to 22.3</v>
      </c>
      <c r="L26" s="82" t="s">
        <v>29</v>
      </c>
      <c r="M26" s="83" t="s">
        <v>29</v>
      </c>
    </row>
    <row r="27" spans="1:13" x14ac:dyDescent="0.3">
      <c r="A27" s="61" t="s">
        <v>16</v>
      </c>
      <c r="B27" s="62" t="s">
        <v>23</v>
      </c>
      <c r="C27" s="51"/>
      <c r="D27" s="35"/>
      <c r="E27" s="52"/>
      <c r="F27" s="51"/>
      <c r="G27" s="35"/>
      <c r="H27" s="52"/>
      <c r="I27" s="43">
        <v>0.23347584028625182</v>
      </c>
      <c r="J27" s="28">
        <v>496.98464210285681</v>
      </c>
      <c r="K27" s="44" t="str">
        <f t="shared" si="1"/>
        <v>19.6 to 27.1</v>
      </c>
      <c r="L27" s="35"/>
      <c r="M27" s="52"/>
    </row>
    <row r="28" spans="1:13" ht="16.2" thickBot="1" x14ac:dyDescent="0.35">
      <c r="A28" s="65"/>
      <c r="B28" s="66" t="s">
        <v>24</v>
      </c>
      <c r="C28" s="53"/>
      <c r="D28" s="54"/>
      <c r="E28" s="55"/>
      <c r="F28" s="53"/>
      <c r="G28" s="54"/>
      <c r="H28" s="55"/>
      <c r="I28" s="250">
        <v>0.19228923391229724</v>
      </c>
      <c r="J28" s="251">
        <v>2323.3918356490149</v>
      </c>
      <c r="K28" s="252" t="str">
        <f t="shared" si="1"/>
        <v>17.6 to 20.8</v>
      </c>
      <c r="L28" s="54"/>
      <c r="M28" s="55"/>
    </row>
    <row r="29" spans="1:13" x14ac:dyDescent="0.3">
      <c r="A29" s="33" t="s">
        <v>27</v>
      </c>
    </row>
    <row r="30" spans="1:13" x14ac:dyDescent="0.3">
      <c r="A30" s="34" t="s">
        <v>25</v>
      </c>
    </row>
    <row r="32" spans="1:13" ht="18.600000000000001" thickBot="1" x14ac:dyDescent="0.4">
      <c r="A32" s="32" t="s">
        <v>615</v>
      </c>
    </row>
    <row r="33" spans="1:13" ht="18" x14ac:dyDescent="0.35">
      <c r="A33" s="116" t="s">
        <v>69</v>
      </c>
      <c r="B33" s="58"/>
      <c r="C33" s="36">
        <v>2019</v>
      </c>
      <c r="D33" s="37"/>
      <c r="E33" s="38"/>
      <c r="F33" s="36">
        <v>2022</v>
      </c>
      <c r="G33" s="37"/>
      <c r="H33" s="38"/>
      <c r="I33" s="36">
        <v>2025</v>
      </c>
      <c r="J33" s="37"/>
      <c r="K33" s="38"/>
      <c r="L33" s="77" t="s">
        <v>33</v>
      </c>
      <c r="M33" s="38"/>
    </row>
    <row r="34" spans="1:13" ht="31.8" thickBot="1" x14ac:dyDescent="0.35">
      <c r="A34" s="253" t="s">
        <v>616</v>
      </c>
      <c r="B34" s="68"/>
      <c r="C34" s="69" t="s">
        <v>0</v>
      </c>
      <c r="D34" s="70" t="s">
        <v>603</v>
      </c>
      <c r="E34" s="71" t="s">
        <v>17</v>
      </c>
      <c r="F34" s="69" t="s">
        <v>0</v>
      </c>
      <c r="G34" s="70" t="s">
        <v>603</v>
      </c>
      <c r="H34" s="71" t="s">
        <v>17</v>
      </c>
      <c r="I34" s="69" t="s">
        <v>0</v>
      </c>
      <c r="J34" s="70" t="s">
        <v>603</v>
      </c>
      <c r="K34" s="71" t="s">
        <v>17</v>
      </c>
      <c r="L34" s="70" t="s">
        <v>31</v>
      </c>
      <c r="M34" s="71" t="s">
        <v>32</v>
      </c>
    </row>
    <row r="35" spans="1:13" ht="16.2" thickBot="1" x14ac:dyDescent="0.35">
      <c r="A35" s="72" t="s">
        <v>1</v>
      </c>
      <c r="B35" s="73" t="s">
        <v>1</v>
      </c>
      <c r="C35" s="74">
        <v>0.14202064416013802</v>
      </c>
      <c r="D35" s="75">
        <v>4025.5549000000001</v>
      </c>
      <c r="E35" s="76" t="str">
        <f>CONCATENATE(TEXT((C35*100)-(SQRT((((C35*100)*(100-(C35*100)))/D35))*1.96),"0.0")," to ",TEXT((C35*100)+(SQRT((((C35*100)*(100-(C35*100)))/D35))*1.96),"0.0"))</f>
        <v>13.1 to 15.3</v>
      </c>
      <c r="F35" s="74">
        <v>0.14960000000000001</v>
      </c>
      <c r="G35" s="75">
        <v>3653</v>
      </c>
      <c r="H35" s="76" t="str">
        <f>CONCATENATE(TEXT((F35*100)-(SQRT((((F35*100)*(100-(F35*100)))/G35))*1.96),"0.0")," to ",TEXT((F35*100)+(SQRT((((F35*100)*(100-(F35*100)))/G35))*1.96),"0.0"))</f>
        <v>13.8 to 16.1</v>
      </c>
      <c r="I35" s="74">
        <v>0.13784795658278948</v>
      </c>
      <c r="J35" s="75">
        <v>2820.3764777518613</v>
      </c>
      <c r="K35" s="76" t="str">
        <f>CONCATENATE(TEXT((I35*100)-(SQRT((((I35*100)*(100-(I35*100)))/J35))*1.96),"0.0")," to ",TEXT((I35*100)+(SQRT((((I35*100)*(100-(I35*100)))/J35))*1.96),"0.0"))</f>
        <v>12.5 to 15.1</v>
      </c>
      <c r="L35" s="84" t="s">
        <v>28</v>
      </c>
      <c r="M35" s="85" t="s">
        <v>28</v>
      </c>
    </row>
    <row r="36" spans="1:13" x14ac:dyDescent="0.3">
      <c r="A36" s="61" t="s">
        <v>18</v>
      </c>
      <c r="B36" s="62" t="s">
        <v>2</v>
      </c>
      <c r="C36" s="41">
        <v>0.14360000000000001</v>
      </c>
      <c r="D36" s="27">
        <v>2014.21</v>
      </c>
      <c r="E36" s="42" t="str">
        <f t="shared" ref="E36:E49" si="3">CONCATENATE(TEXT((C36*100)-(SQRT((((C36*100)*(100-(C36*100)))/D36))*1.96),"0.0")," to ",TEXT((C36*100)+(SQRT((((C36*100)*(100-(C36*100)))/D36))*1.96),"0.0"))</f>
        <v>12.8 to 15.9</v>
      </c>
      <c r="F36" s="41">
        <v>0.1087</v>
      </c>
      <c r="G36" s="27">
        <v>1842</v>
      </c>
      <c r="H36" s="42" t="str">
        <f>CONCATENATE(TEXT((F36*100)-(SQRT((((F36*100)*(100-(F36*100)))/G36))*1.96),"0.0")," to ",TEXT((F36*100)+(SQRT((((F36*100)*(100-(F36*100)))/G36))*1.96),"0.0"))</f>
        <v>9.4 to 12.3</v>
      </c>
      <c r="I36" s="41">
        <v>0.10309827056789979</v>
      </c>
      <c r="J36" s="27">
        <v>1421.8244701738761</v>
      </c>
      <c r="K36" s="42" t="str">
        <f t="shared" ref="K36:K53" si="4">CONCATENATE(TEXT((I36*100)-(SQRT((((I36*100)*(100-(I36*100)))/J36))*1.96),"0.0")," to ",TEXT((I36*100)+(SQRT((((I36*100)*(100-(I36*100)))/J36))*1.96),"0.0"))</f>
        <v>8.7 to 11.9</v>
      </c>
      <c r="L36" s="78" t="s">
        <v>29</v>
      </c>
      <c r="M36" s="79" t="s">
        <v>28</v>
      </c>
    </row>
    <row r="37" spans="1:13" x14ac:dyDescent="0.3">
      <c r="A37" s="61"/>
      <c r="B37" s="62" t="s">
        <v>3</v>
      </c>
      <c r="C37" s="41">
        <v>0.14080000000000001</v>
      </c>
      <c r="D37" s="27">
        <v>1995.34</v>
      </c>
      <c r="E37" s="42" t="str">
        <f t="shared" si="3"/>
        <v>12.6 to 15.6</v>
      </c>
      <c r="F37" s="41">
        <v>0.19127</v>
      </c>
      <c r="G37" s="27">
        <v>1811</v>
      </c>
      <c r="H37" s="42" t="str">
        <f t="shared" ref="H37:H49" si="5">CONCATENATE(TEXT((F37*100)-(SQRT((((F37*100)*(100-(F37*100)))/G37))*1.96),"0.0")," to ",TEXT((F37*100)+(SQRT((((F37*100)*(100-(F37*100)))/G37))*1.96),"0.0"))</f>
        <v>17.3 to 20.9</v>
      </c>
      <c r="I37" s="41">
        <v>0.17317589121740329</v>
      </c>
      <c r="J37" s="27">
        <v>1398.5520075780203</v>
      </c>
      <c r="K37" s="42" t="str">
        <f t="shared" si="4"/>
        <v>15.3 to 19.3</v>
      </c>
      <c r="L37" s="78" t="s">
        <v>30</v>
      </c>
      <c r="M37" s="79" t="s">
        <v>28</v>
      </c>
    </row>
    <row r="38" spans="1:13" x14ac:dyDescent="0.3">
      <c r="A38" s="60" t="s">
        <v>19</v>
      </c>
      <c r="B38" s="59" t="s">
        <v>4</v>
      </c>
      <c r="C38" s="43">
        <v>8.1199999999999994E-2</v>
      </c>
      <c r="D38" s="28">
        <v>810.52800000000002</v>
      </c>
      <c r="E38" s="44" t="str">
        <f t="shared" si="3"/>
        <v>6.2 to 10.0</v>
      </c>
      <c r="F38" s="43">
        <v>0.10289999999999999</v>
      </c>
      <c r="G38" s="28">
        <v>727</v>
      </c>
      <c r="H38" s="44" t="str">
        <f t="shared" si="5"/>
        <v>8.1 to 12.5</v>
      </c>
      <c r="I38" s="43">
        <v>9.4029907217094089E-2</v>
      </c>
      <c r="J38" s="28">
        <v>522.65067031748788</v>
      </c>
      <c r="K38" s="44" t="str">
        <f t="shared" si="4"/>
        <v>6.9 to 11.9</v>
      </c>
      <c r="L38" s="80" t="s">
        <v>28</v>
      </c>
      <c r="M38" s="81" t="s">
        <v>28</v>
      </c>
    </row>
    <row r="39" spans="1:13" x14ac:dyDescent="0.3">
      <c r="A39" s="61"/>
      <c r="B39" s="62" t="s">
        <v>5</v>
      </c>
      <c r="C39" s="45">
        <v>0.10990000000000001</v>
      </c>
      <c r="D39" s="29">
        <v>834.57500000000005</v>
      </c>
      <c r="E39" s="46" t="str">
        <f t="shared" si="3"/>
        <v>8.9 to 13.1</v>
      </c>
      <c r="F39" s="45">
        <v>0.14800000000000002</v>
      </c>
      <c r="G39" s="29">
        <v>729</v>
      </c>
      <c r="H39" s="46" t="str">
        <f t="shared" si="5"/>
        <v>12.2 to 17.4</v>
      </c>
      <c r="I39" s="45">
        <v>0.14702126756848849</v>
      </c>
      <c r="J39" s="29">
        <v>538.67330845088372</v>
      </c>
      <c r="K39" s="46" t="str">
        <f t="shared" si="4"/>
        <v>11.7 to 17.7</v>
      </c>
      <c r="L39" s="78" t="s">
        <v>30</v>
      </c>
      <c r="M39" s="79" t="s">
        <v>28</v>
      </c>
    </row>
    <row r="40" spans="1:13" x14ac:dyDescent="0.3">
      <c r="A40" s="61"/>
      <c r="B40" s="62" t="s">
        <v>6</v>
      </c>
      <c r="C40" s="45">
        <v>0.14419999999999999</v>
      </c>
      <c r="D40" s="29">
        <v>793.27599999999995</v>
      </c>
      <c r="E40" s="46" t="str">
        <f t="shared" si="3"/>
        <v>12.0 to 16.9</v>
      </c>
      <c r="F40" s="45">
        <v>0.17610000000000001</v>
      </c>
      <c r="G40" s="29">
        <v>737</v>
      </c>
      <c r="H40" s="46" t="str">
        <f t="shared" si="5"/>
        <v>14.9 to 20.4</v>
      </c>
      <c r="I40" s="45">
        <v>0.18146775184692493</v>
      </c>
      <c r="J40" s="29">
        <v>574.15257737095192</v>
      </c>
      <c r="K40" s="46" t="str">
        <f t="shared" si="4"/>
        <v>15.0 to 21.3</v>
      </c>
      <c r="L40" s="78" t="s">
        <v>28</v>
      </c>
      <c r="M40" s="79" t="s">
        <v>28</v>
      </c>
    </row>
    <row r="41" spans="1:13" x14ac:dyDescent="0.3">
      <c r="A41" s="61"/>
      <c r="B41" s="62" t="s">
        <v>7</v>
      </c>
      <c r="C41" s="45">
        <v>0.17649999999999999</v>
      </c>
      <c r="D41" s="29">
        <v>799.76800000000003</v>
      </c>
      <c r="E41" s="46" t="str">
        <f t="shared" si="3"/>
        <v>15.0 to 20.3</v>
      </c>
      <c r="F41" s="45">
        <v>0.14329999999999998</v>
      </c>
      <c r="G41" s="29">
        <v>750</v>
      </c>
      <c r="H41" s="46" t="str">
        <f t="shared" si="5"/>
        <v>11.8 to 16.8</v>
      </c>
      <c r="I41" s="45">
        <v>0.13698824999482012</v>
      </c>
      <c r="J41" s="29">
        <v>596.05190065816237</v>
      </c>
      <c r="K41" s="46" t="str">
        <f t="shared" si="4"/>
        <v>10.9 to 16.5</v>
      </c>
      <c r="L41" s="78" t="s">
        <v>29</v>
      </c>
      <c r="M41" s="79" t="s">
        <v>28</v>
      </c>
    </row>
    <row r="42" spans="1:13" x14ac:dyDescent="0.3">
      <c r="A42" s="61"/>
      <c r="B42" s="62" t="s">
        <v>8</v>
      </c>
      <c r="C42" s="45">
        <v>0.2016</v>
      </c>
      <c r="D42" s="29">
        <v>787.40800000000002</v>
      </c>
      <c r="E42" s="46" t="str">
        <f t="shared" si="3"/>
        <v>17.4 to 23.0</v>
      </c>
      <c r="F42" s="45">
        <v>0.17859</v>
      </c>
      <c r="G42" s="29">
        <v>710</v>
      </c>
      <c r="H42" s="46" t="str">
        <f t="shared" si="5"/>
        <v>15.0 to 20.7</v>
      </c>
      <c r="I42" s="45">
        <v>0.12668739765960943</v>
      </c>
      <c r="J42" s="29">
        <v>588.84802095437703</v>
      </c>
      <c r="K42" s="46" t="str">
        <f t="shared" si="4"/>
        <v>10.0 to 15.4</v>
      </c>
      <c r="L42" s="78" t="s">
        <v>29</v>
      </c>
      <c r="M42" s="79" t="s">
        <v>29</v>
      </c>
    </row>
    <row r="43" spans="1:13" x14ac:dyDescent="0.3">
      <c r="A43" s="60" t="s">
        <v>20</v>
      </c>
      <c r="B43" s="59" t="s">
        <v>9</v>
      </c>
      <c r="C43" s="39">
        <v>0.20119999999999999</v>
      </c>
      <c r="D43" s="26">
        <v>681.45699999999999</v>
      </c>
      <c r="E43" s="40" t="str">
        <f t="shared" si="3"/>
        <v>17.1 to 23.1</v>
      </c>
      <c r="F43" s="39">
        <v>0.21</v>
      </c>
      <c r="G43" s="26">
        <v>528</v>
      </c>
      <c r="H43" s="40" t="str">
        <f t="shared" si="5"/>
        <v>17.5 to 24.5</v>
      </c>
      <c r="I43" s="39">
        <v>0.2153232677617089</v>
      </c>
      <c r="J43" s="26">
        <v>472.10261725184159</v>
      </c>
      <c r="K43" s="40" t="str">
        <f t="shared" si="4"/>
        <v>17.8 to 25.2</v>
      </c>
      <c r="L43" s="80" t="s">
        <v>28</v>
      </c>
      <c r="M43" s="81" t="s">
        <v>28</v>
      </c>
    </row>
    <row r="44" spans="1:13" x14ac:dyDescent="0.3">
      <c r="A44" s="61"/>
      <c r="B44" s="62" t="s">
        <v>10</v>
      </c>
      <c r="C44" s="41">
        <v>0.1376</v>
      </c>
      <c r="D44" s="27">
        <v>835.76</v>
      </c>
      <c r="E44" s="42" t="str">
        <f t="shared" si="3"/>
        <v>11.4 to 16.1</v>
      </c>
      <c r="F44" s="41">
        <v>0.14460000000000001</v>
      </c>
      <c r="G44" s="27">
        <v>899</v>
      </c>
      <c r="H44" s="42" t="str">
        <f t="shared" si="5"/>
        <v>12.2 to 16.8</v>
      </c>
      <c r="I44" s="41">
        <v>0.14452374823121028</v>
      </c>
      <c r="J44" s="27">
        <v>677.67000401847008</v>
      </c>
      <c r="K44" s="42" t="str">
        <f t="shared" si="4"/>
        <v>11.8 to 17.1</v>
      </c>
      <c r="L44" s="78" t="s">
        <v>28</v>
      </c>
      <c r="M44" s="79" t="s">
        <v>28</v>
      </c>
    </row>
    <row r="45" spans="1:13" x14ac:dyDescent="0.3">
      <c r="A45" s="61"/>
      <c r="B45" s="62" t="s">
        <v>11</v>
      </c>
      <c r="C45" s="41">
        <v>0.12329999999999999</v>
      </c>
      <c r="D45" s="27">
        <v>817.30200000000002</v>
      </c>
      <c r="E45" s="42" t="str">
        <f t="shared" si="3"/>
        <v>10.1 to 14.6</v>
      </c>
      <c r="F45" s="41">
        <v>0.1522</v>
      </c>
      <c r="G45" s="27">
        <v>988</v>
      </c>
      <c r="H45" s="42" t="str">
        <f t="shared" si="5"/>
        <v>13.0 to 17.5</v>
      </c>
      <c r="I45" s="41">
        <v>0.11559695515478005</v>
      </c>
      <c r="J45" s="27">
        <v>701.07309201596252</v>
      </c>
      <c r="K45" s="42" t="str">
        <f t="shared" si="4"/>
        <v>9.2 to 13.9</v>
      </c>
      <c r="L45" s="78" t="s">
        <v>28</v>
      </c>
      <c r="M45" s="79" t="s">
        <v>29</v>
      </c>
    </row>
    <row r="46" spans="1:13" x14ac:dyDescent="0.3">
      <c r="A46" s="61"/>
      <c r="B46" s="62" t="s">
        <v>12</v>
      </c>
      <c r="C46" s="41">
        <v>0.13779999999999998</v>
      </c>
      <c r="D46" s="27">
        <v>881.08699999999999</v>
      </c>
      <c r="E46" s="42" t="str">
        <f t="shared" si="3"/>
        <v>11.5 to 16.1</v>
      </c>
      <c r="F46" s="41">
        <v>0.12508</v>
      </c>
      <c r="G46" s="27">
        <v>696</v>
      </c>
      <c r="H46" s="42" t="str">
        <f t="shared" si="5"/>
        <v>10.1 to 15.0</v>
      </c>
      <c r="I46" s="41">
        <v>0.11487837922416719</v>
      </c>
      <c r="J46" s="27">
        <v>639.03090236251285</v>
      </c>
      <c r="K46" s="42" t="str">
        <f t="shared" si="4"/>
        <v>9.0 to 14.0</v>
      </c>
      <c r="L46" s="78" t="s">
        <v>28</v>
      </c>
      <c r="M46" s="79" t="s">
        <v>28</v>
      </c>
    </row>
    <row r="47" spans="1:13" x14ac:dyDescent="0.3">
      <c r="A47" s="63"/>
      <c r="B47" s="64" t="s">
        <v>13</v>
      </c>
      <c r="C47" s="47">
        <v>9.5700000000000007E-2</v>
      </c>
      <c r="D47" s="30">
        <v>667.29200000000003</v>
      </c>
      <c r="E47" s="48" t="str">
        <f t="shared" si="3"/>
        <v>7.3 to 11.8</v>
      </c>
      <c r="F47" s="47">
        <v>0.1275</v>
      </c>
      <c r="G47" s="30">
        <v>537</v>
      </c>
      <c r="H47" s="48" t="str">
        <f t="shared" si="5"/>
        <v>9.9 to 15.6</v>
      </c>
      <c r="I47" s="47">
        <v>0.10314754958605649</v>
      </c>
      <c r="J47" s="30">
        <v>327.79958921693418</v>
      </c>
      <c r="K47" s="48" t="str">
        <f t="shared" si="4"/>
        <v>7.0 to 13.6</v>
      </c>
      <c r="L47" s="82" t="s">
        <v>28</v>
      </c>
      <c r="M47" s="83" t="s">
        <v>28</v>
      </c>
    </row>
    <row r="48" spans="1:13" x14ac:dyDescent="0.3">
      <c r="A48" s="61" t="s">
        <v>21</v>
      </c>
      <c r="B48" s="62" t="s">
        <v>14</v>
      </c>
      <c r="C48" s="45">
        <v>0.16185411686741386</v>
      </c>
      <c r="D48" s="29">
        <v>2015.5198003282035</v>
      </c>
      <c r="E48" s="46" t="str">
        <f t="shared" si="3"/>
        <v>14.6 to 17.8</v>
      </c>
      <c r="F48" s="45">
        <v>0.16186507040195366</v>
      </c>
      <c r="G48" s="29">
        <v>1709.5777248279435</v>
      </c>
      <c r="H48" s="46" t="str">
        <f t="shared" si="5"/>
        <v>14.4 to 17.9</v>
      </c>
      <c r="I48" s="45">
        <v>0.1789196455893344</v>
      </c>
      <c r="J48" s="29">
        <v>1543.1383179594959</v>
      </c>
      <c r="K48" s="46" t="str">
        <f t="shared" si="4"/>
        <v>16.0 to 19.8</v>
      </c>
      <c r="L48" s="78" t="s">
        <v>28</v>
      </c>
      <c r="M48" s="79" t="s">
        <v>28</v>
      </c>
    </row>
    <row r="49" spans="1:13" x14ac:dyDescent="0.3">
      <c r="A49" s="63"/>
      <c r="B49" s="64" t="s">
        <v>15</v>
      </c>
      <c r="C49" s="49">
        <v>0.11352332996096559</v>
      </c>
      <c r="D49" s="31">
        <v>1866.653595743034</v>
      </c>
      <c r="E49" s="50" t="str">
        <f t="shared" si="3"/>
        <v>9.9 to 12.8</v>
      </c>
      <c r="F49" s="49">
        <v>0.13928965356005879</v>
      </c>
      <c r="G49" s="31">
        <v>1938.8337792747377</v>
      </c>
      <c r="H49" s="50" t="str">
        <f t="shared" si="5"/>
        <v>12.4 to 15.5</v>
      </c>
      <c r="I49" s="49">
        <v>8.7687310838106991E-2</v>
      </c>
      <c r="J49" s="31">
        <v>1274.5378869062597</v>
      </c>
      <c r="K49" s="50" t="str">
        <f t="shared" si="4"/>
        <v>7.2 to 10.3</v>
      </c>
      <c r="L49" s="82" t="s">
        <v>29</v>
      </c>
      <c r="M49" s="83" t="s">
        <v>29</v>
      </c>
    </row>
    <row r="50" spans="1:13" x14ac:dyDescent="0.3">
      <c r="A50" s="60" t="s">
        <v>22</v>
      </c>
      <c r="B50" s="59" t="s">
        <v>23</v>
      </c>
      <c r="C50" s="41">
        <v>0.21800605158172448</v>
      </c>
      <c r="D50" s="27">
        <v>1038.6433090671235</v>
      </c>
      <c r="E50" s="42" t="str">
        <f>CONCATENATE(TEXT((C50*100)-(SQRT((((C50*100)*(100-(C50*100)))/D50))*1.96),"0.0")," to ",TEXT((C50*100)+(SQRT((((C50*100)*(100-(C50*100)))/D50))*1.96),"0.0"))</f>
        <v>19.3 to 24.3</v>
      </c>
      <c r="F50" s="41">
        <v>0.21413827814005781</v>
      </c>
      <c r="G50" s="27">
        <v>676.60723729437109</v>
      </c>
      <c r="H50" s="42" t="str">
        <f>CONCATENATE(TEXT((F50*100)-(SQRT((((F50*100)*(100-(F50*100)))/G50))*1.96),"0.0")," to ",TEXT((F50*100)+(SQRT((((F50*100)*(100-(F50*100)))/G50))*1.96),"0.0"))</f>
        <v>18.3 to 24.5</v>
      </c>
      <c r="I50" s="41">
        <v>0.23750347266582278</v>
      </c>
      <c r="J50" s="27">
        <v>644.09764353591481</v>
      </c>
      <c r="K50" s="42" t="str">
        <f t="shared" si="4"/>
        <v>20.5 to 27.0</v>
      </c>
      <c r="L50" s="78" t="s">
        <v>28</v>
      </c>
      <c r="M50" s="79" t="s">
        <v>28</v>
      </c>
    </row>
    <row r="51" spans="1:13" x14ac:dyDescent="0.3">
      <c r="A51" s="63"/>
      <c r="B51" s="64" t="s">
        <v>24</v>
      </c>
      <c r="C51" s="47">
        <v>0.11566904509000694</v>
      </c>
      <c r="D51" s="30">
        <v>2940.5722227906531</v>
      </c>
      <c r="E51" s="48" t="str">
        <f>CONCATENATE(TEXT((C51*100)-(SQRT((((C51*100)*(100-(C51*100)))/D51))*1.96),"0.0")," to ",TEXT((C51*100)+(SQRT((((C51*100)*(100-(C51*100)))/D51))*1.96),"0.0"))</f>
        <v>10.4 to 12.7</v>
      </c>
      <c r="F51" s="47">
        <v>0.13527988022395826</v>
      </c>
      <c r="G51" s="30">
        <v>2858.9331014185154</v>
      </c>
      <c r="H51" s="48" t="str">
        <f>CONCATENATE(TEXT((F51*100)-(SQRT((((F51*100)*(100-(F51*100)))/G51))*1.96),"0.0")," to ",TEXT((F51*100)+(SQRT((((F51*100)*(100-(F51*100)))/G51))*1.96),"0.0"))</f>
        <v>12.3 to 14.8</v>
      </c>
      <c r="I51" s="47">
        <v>0.10835362797688504</v>
      </c>
      <c r="J51" s="30">
        <v>2176.2788342159702</v>
      </c>
      <c r="K51" s="48" t="str">
        <f t="shared" si="4"/>
        <v>9.5 to 12.1</v>
      </c>
      <c r="L51" s="82" t="s">
        <v>28</v>
      </c>
      <c r="M51" s="83" t="s">
        <v>29</v>
      </c>
    </row>
    <row r="52" spans="1:13" x14ac:dyDescent="0.3">
      <c r="A52" s="61" t="s">
        <v>16</v>
      </c>
      <c r="B52" s="62" t="s">
        <v>23</v>
      </c>
      <c r="C52" s="51"/>
      <c r="D52" s="35"/>
      <c r="E52" s="52"/>
      <c r="F52" s="51"/>
      <c r="G52" s="35"/>
      <c r="H52" s="52"/>
      <c r="I52" s="43">
        <v>0.20013962771899635</v>
      </c>
      <c r="J52" s="28">
        <v>496.98464210285681</v>
      </c>
      <c r="K52" s="44" t="str">
        <f t="shared" si="4"/>
        <v>16.5 to 23.5</v>
      </c>
      <c r="L52" s="35"/>
      <c r="M52" s="52"/>
    </row>
    <row r="53" spans="1:13" ht="16.2" thickBot="1" x14ac:dyDescent="0.35">
      <c r="A53" s="65"/>
      <c r="B53" s="66" t="s">
        <v>24</v>
      </c>
      <c r="C53" s="53"/>
      <c r="D53" s="54"/>
      <c r="E53" s="55"/>
      <c r="F53" s="53"/>
      <c r="G53" s="54"/>
      <c r="H53" s="55"/>
      <c r="I53" s="250">
        <v>0.12452346976545059</v>
      </c>
      <c r="J53" s="251">
        <v>2323.3918356490149</v>
      </c>
      <c r="K53" s="252" t="str">
        <f t="shared" si="4"/>
        <v>11.1 to 13.8</v>
      </c>
      <c r="L53" s="54"/>
      <c r="M53" s="55"/>
    </row>
    <row r="54" spans="1:13" x14ac:dyDescent="0.3">
      <c r="A54" s="33" t="s">
        <v>27</v>
      </c>
    </row>
    <row r="55" spans="1:13" x14ac:dyDescent="0.3">
      <c r="A55" s="34" t="s">
        <v>25</v>
      </c>
    </row>
  </sheetData>
  <hyperlinks>
    <hyperlink ref="L1" location="Contents!A1" display="Back to Contents" xr:uid="{49D1A3DD-6DD7-4F45-81B3-B8AD3B54FD32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7E176-E657-4C49-B04E-04A495413D7C}">
  <sheetPr>
    <tabColor theme="1" tint="0.499984740745262"/>
  </sheetPr>
  <dimension ref="A1:K104"/>
  <sheetViews>
    <sheetView workbookViewId="0"/>
  </sheetViews>
  <sheetFormatPr defaultRowHeight="15.6" x14ac:dyDescent="0.3"/>
  <cols>
    <col min="1" max="1" width="38.88671875" style="1" customWidth="1"/>
    <col min="2" max="2" width="14.5546875" style="1" customWidth="1"/>
    <col min="3" max="3" width="24" style="1" customWidth="1"/>
    <col min="4" max="4" width="14.5546875" style="1" customWidth="1"/>
    <col min="5" max="5" width="24" style="1" customWidth="1"/>
    <col min="6" max="6" width="14.5546875" style="1" customWidth="1"/>
    <col min="7" max="7" width="24" style="1" customWidth="1"/>
    <col min="8" max="8" width="14.5546875" style="1" customWidth="1"/>
    <col min="9" max="9" width="24" style="1" customWidth="1"/>
    <col min="10" max="10" width="14.5546875" style="1" customWidth="1"/>
    <col min="11" max="11" width="24" style="1" customWidth="1"/>
  </cols>
  <sheetData>
    <row r="1" spans="1:11" ht="21" x14ac:dyDescent="0.4">
      <c r="A1" s="115" t="s">
        <v>88</v>
      </c>
      <c r="J1" s="199" t="s">
        <v>418</v>
      </c>
    </row>
    <row r="2" spans="1:11" x14ac:dyDescent="0.3">
      <c r="A2" s="1" t="s">
        <v>63</v>
      </c>
    </row>
    <row r="3" spans="1:11" x14ac:dyDescent="0.3">
      <c r="A3" s="249" t="s">
        <v>602</v>
      </c>
    </row>
    <row r="4" spans="1:11" ht="18" x14ac:dyDescent="0.35">
      <c r="A4" s="114" t="s">
        <v>89</v>
      </c>
      <c r="B4" s="97"/>
      <c r="D4" s="97"/>
    </row>
    <row r="5" spans="1:11" x14ac:dyDescent="0.3">
      <c r="A5" s="98" t="s">
        <v>69</v>
      </c>
      <c r="B5" s="103" t="s">
        <v>1</v>
      </c>
      <c r="C5" s="103"/>
      <c r="D5" s="103" t="s">
        <v>18</v>
      </c>
      <c r="E5" s="103"/>
      <c r="F5" s="103"/>
      <c r="G5" s="103"/>
    </row>
    <row r="6" spans="1:11" ht="16.2" thickBot="1" x14ac:dyDescent="0.35">
      <c r="A6" s="67" t="s">
        <v>95</v>
      </c>
      <c r="B6" s="104"/>
      <c r="C6" s="105" t="s">
        <v>17</v>
      </c>
      <c r="D6" s="104" t="s">
        <v>48</v>
      </c>
      <c r="E6" s="105" t="s">
        <v>17</v>
      </c>
      <c r="F6" s="104" t="s">
        <v>49</v>
      </c>
      <c r="G6" s="105" t="s">
        <v>17</v>
      </c>
    </row>
    <row r="7" spans="1:11" x14ac:dyDescent="0.3">
      <c r="A7" s="100" t="s">
        <v>71</v>
      </c>
      <c r="B7" s="111">
        <v>3.7240055209062241E-2</v>
      </c>
      <c r="C7" s="109" t="str">
        <f>CONCATENATE(TEXT((B7*100)-(SQRT((((B7*100)*(100-(B7*100)))/B17))*1.96),"0.0")," to ",TEXT((B7*100)+(SQRT((((B7*100)*(100-(B7*100)))/B17))*1.96),"0.0"))</f>
        <v>3.0 to 4.4</v>
      </c>
      <c r="D7" s="111">
        <v>4.1696998443396444E-2</v>
      </c>
      <c r="E7" s="109" t="str">
        <f>CONCATENATE(TEXT((D7*100)-(SQRT((((D7*100)*(100-(D7*100)))/D17))*1.96),"0.0")," to ",TEXT((D7*100)+(SQRT((((D7*100)*(100-(D7*100)))/D17))*1.96),"0.0"))</f>
        <v>3.1 to 5.2</v>
      </c>
      <c r="F7" s="111">
        <v>3.2720151835908845E-2</v>
      </c>
      <c r="G7" s="109" t="str">
        <f>CONCATENATE(TEXT((F7*100)-(SQRT((((F7*100)*(100-(F7*100)))/F17))*1.96),"0.0")," to ",TEXT((F7*100)+(SQRT((((F7*100)*(100-(F7*100)))/F17))*1.96),"0.0"))</f>
        <v>2.3 to 4.2</v>
      </c>
    </row>
    <row r="8" spans="1:11" x14ac:dyDescent="0.3">
      <c r="A8" s="100" t="s">
        <v>72</v>
      </c>
      <c r="B8" s="111">
        <v>5.2758252265048967E-2</v>
      </c>
      <c r="C8" s="110" t="str">
        <f>CONCATENATE(TEXT((B8*100)-(SQRT((((B8*100)*(100-(B8*100)))/B17))*1.96),"0.0")," to ",TEXT((B8*100)+(SQRT((((B8*100)*(100-(B8*100)))/B17))*1.96),"0.0"))</f>
        <v>4.5 to 6.1</v>
      </c>
      <c r="D8" s="111">
        <v>5.9058614975937763E-2</v>
      </c>
      <c r="E8" s="110" t="str">
        <f>CONCATENATE(TEXT((D8*100)-(SQRT((((D8*100)*(100-(D8*100)))/D17))*1.96),"0.0")," to ",TEXT((D8*100)+(SQRT((((D8*100)*(100-(D8*100)))/D17))*1.96),"0.0"))</f>
        <v>4.7 to 7.1</v>
      </c>
      <c r="F8" s="111">
        <v>4.6368888709852125E-2</v>
      </c>
      <c r="G8" s="110" t="str">
        <f>CONCATENATE(TEXT((F8*100)-(SQRT((((F8*100)*(100-(F8*100)))/F17))*1.96),"0.0")," to ",TEXT((F8*100)+(SQRT((((F8*100)*(100-(F8*100)))/F17))*1.96),"0.0"))</f>
        <v>3.5 to 5.7</v>
      </c>
    </row>
    <row r="9" spans="1:11" x14ac:dyDescent="0.3">
      <c r="A9" s="100" t="s">
        <v>73</v>
      </c>
      <c r="B9" s="111">
        <v>0.1171579425096156</v>
      </c>
      <c r="C9" s="110" t="str">
        <f>CONCATENATE(TEXT((B9*100)-(SQRT((((B9*100)*(100-(B9*100)))/B17))*1.96),"0.0")," to ",TEXT((B9*100)+(SQRT((((B9*100)*(100-(B9*100)))/B17))*1.96),"0.0"))</f>
        <v>10.5 to 12.9</v>
      </c>
      <c r="D9" s="111">
        <v>0.133423348597206</v>
      </c>
      <c r="E9" s="110" t="str">
        <f>CONCATENATE(TEXT((D9*100)-(SQRT((((D9*100)*(100-(D9*100)))/D17))*1.96),"0.0")," to ",TEXT((D9*100)+(SQRT((((D9*100)*(100-(D9*100)))/D17))*1.96),"0.0"))</f>
        <v>11.6 to 15.1</v>
      </c>
      <c r="F9" s="111">
        <v>0.10066276633715403</v>
      </c>
      <c r="G9" s="110" t="str">
        <f>CONCATENATE(TEXT((F9*100)-(SQRT((((F9*100)*(100-(F9*100)))/F17))*1.96),"0.0")," to ",TEXT((F9*100)+(SQRT((((F9*100)*(100-(F9*100)))/F17))*1.96),"0.0"))</f>
        <v>8.5 to 11.6</v>
      </c>
    </row>
    <row r="10" spans="1:11" x14ac:dyDescent="0.3">
      <c r="A10" s="100" t="s">
        <v>74</v>
      </c>
      <c r="B10" s="111">
        <v>0.15899673593520153</v>
      </c>
      <c r="C10" s="110" t="str">
        <f>CONCATENATE(TEXT((B10*100)-(SQRT((((B10*100)*(100-(B10*100)))/B17))*1.96),"0.0")," to ",TEXT((B10*100)+(SQRT((((B10*100)*(100-(B10*100)))/B17))*1.96),"0.0"))</f>
        <v>14.6 to 17.2</v>
      </c>
      <c r="D10" s="111">
        <v>0.17438582509534625</v>
      </c>
      <c r="E10" s="110" t="str">
        <f>CONCATENATE(TEXT((D10*100)-(SQRT((((D10*100)*(100-(D10*100)))/D17))*1.96),"0.0")," to ",TEXT((D10*100)+(SQRT((((D10*100)*(100-(D10*100)))/D17))*1.96),"0.0"))</f>
        <v>15.5 to 19.4</v>
      </c>
      <c r="F10" s="111">
        <v>0.14339025581024581</v>
      </c>
      <c r="G10" s="110" t="str">
        <f>CONCATENATE(TEXT((F10*100)-(SQRT((((F10*100)*(100-(F10*100)))/F17))*1.96),"0.0")," to ",TEXT((F10*100)+(SQRT((((F10*100)*(100-(F10*100)))/F17))*1.96),"0.0"))</f>
        <v>12.5 to 16.2</v>
      </c>
    </row>
    <row r="11" spans="1:11" x14ac:dyDescent="0.3">
      <c r="A11" s="100" t="s">
        <v>75</v>
      </c>
      <c r="B11" s="111">
        <v>0.16736769829130321</v>
      </c>
      <c r="C11" s="110" t="str">
        <f>CONCATENATE(TEXT((B11*100)-(SQRT((((B11*100)*(100-(B11*100)))/B17))*1.96),"0.0")," to ",TEXT((B11*100)+(SQRT((((B11*100)*(100-(B11*100)))/B17))*1.96),"0.0"))</f>
        <v>15.4 to 18.1</v>
      </c>
      <c r="D11" s="111">
        <v>0.17300078331587013</v>
      </c>
      <c r="E11" s="110" t="str">
        <f>CONCATENATE(TEXT((D11*100)-(SQRT((((D11*100)*(100-(D11*100)))/D17))*1.96),"0.0")," to ",TEXT((D11*100)+(SQRT((((D11*100)*(100-(D11*100)))/D17))*1.96),"0.0"))</f>
        <v>15.3 to 19.3</v>
      </c>
      <c r="F11" s="111">
        <v>0.16165503859044239</v>
      </c>
      <c r="G11" s="110" t="str">
        <f>CONCATENATE(TEXT((F11*100)-(SQRT((((F11*100)*(100-(F11*100)))/F17))*1.96),"0.0")," to ",TEXT((F11*100)+(SQRT((((F11*100)*(100-(F11*100)))/F17))*1.96),"0.0"))</f>
        <v>14.2 to 18.1</v>
      </c>
    </row>
    <row r="12" spans="1:11" x14ac:dyDescent="0.3">
      <c r="A12" s="100" t="s">
        <v>76</v>
      </c>
      <c r="B12" s="111">
        <v>0.13638065485682199</v>
      </c>
      <c r="C12" s="110" t="str">
        <f>CONCATENATE(TEXT((B12*100)-(SQRT((((B12*100)*(100-(B12*100)))/B17))*1.96),"0.0")," to ",TEXT((B12*100)+(SQRT((((B12*100)*(100-(B12*100)))/B17))*1.96),"0.0"))</f>
        <v>12.4 to 14.9</v>
      </c>
      <c r="D12" s="111">
        <v>0.12655226674115794</v>
      </c>
      <c r="E12" s="110" t="str">
        <f>CONCATENATE(TEXT((D12*100)-(SQRT((((D12*100)*(100-(D12*100)))/D17))*1.96),"0.0")," to ",TEXT((D12*100)+(SQRT((((D12*100)*(100-(D12*100)))/D17))*1.96),"0.0"))</f>
        <v>10.9 to 14.4</v>
      </c>
      <c r="F12" s="111">
        <v>0.14634788177916946</v>
      </c>
      <c r="G12" s="110" t="str">
        <f>CONCATENATE(TEXT((F12*100)-(SQRT((((F12*100)*(100-(F12*100)))/F17))*1.96),"0.0")," to ",TEXT((F12*100)+(SQRT((((F12*100)*(100-(F12*100)))/F17))*1.96),"0.0"))</f>
        <v>12.8 to 16.5</v>
      </c>
    </row>
    <row r="13" spans="1:11" x14ac:dyDescent="0.3">
      <c r="A13" s="100" t="s">
        <v>77</v>
      </c>
      <c r="B13" s="111">
        <v>0.11619335120762177</v>
      </c>
      <c r="C13" s="110" t="str">
        <f>CONCATENATE(TEXT((B13*100)-(SQRT((((B13*100)*(100-(B13*100)))/B17))*1.96),"0.0")," to ",TEXT((B13*100)+(SQRT((((B13*100)*(100-(B13*100)))/B17))*1.96),"0.0"))</f>
        <v>10.4 to 12.8</v>
      </c>
      <c r="D13" s="111">
        <v>0.11145740229910915</v>
      </c>
      <c r="E13" s="110" t="str">
        <f>CONCATENATE(TEXT((D13*100)-(SQRT((((D13*100)*(100-(D13*100)))/D17))*1.96),"0.0")," to ",TEXT((D13*100)+(SQRT((((D13*100)*(100-(D13*100)))/D17))*1.96),"0.0"))</f>
        <v>9.5 to 12.8</v>
      </c>
      <c r="F13" s="111">
        <v>0.12099620157415826</v>
      </c>
      <c r="G13" s="110" t="str">
        <f>CONCATENATE(TEXT((F13*100)-(SQRT((((F13*100)*(100-(F13*100)))/F17))*1.96),"0.0")," to ",TEXT((F13*100)+(SQRT((((F13*100)*(100-(F13*100)))/F17))*1.96),"0.0"))</f>
        <v>10.4 to 13.8</v>
      </c>
    </row>
    <row r="14" spans="1:11" x14ac:dyDescent="0.3">
      <c r="A14" s="100" t="s">
        <v>78</v>
      </c>
      <c r="B14" s="112">
        <v>9.0221216822865713E-2</v>
      </c>
      <c r="C14" s="110" t="str">
        <f>CONCATENATE(TEXT((B14*100)-(SQRT((((B14*100)*(100-(B14*100)))/B17))*1.96),"0.0")," to ",TEXT((B14*100)+(SQRT((((B14*100)*(100-(B14*100)))/B17))*1.96),"0.0"))</f>
        <v>8.0 to 10.1</v>
      </c>
      <c r="D14" s="112">
        <v>8.2607316041924561E-2</v>
      </c>
      <c r="E14" s="110" t="str">
        <f>CONCATENATE(TEXT((D14*100)-(SQRT((((D14*100)*(100-(D14*100)))/D17))*1.96),"0.0")," to ",TEXT((D14*100)+(SQRT((((D14*100)*(100-(D14*100)))/D17))*1.96),"0.0"))</f>
        <v>6.8 to 9.7</v>
      </c>
      <c r="F14" s="112">
        <v>9.7942673887318379E-2</v>
      </c>
      <c r="G14" s="110" t="str">
        <f>CONCATENATE(TEXT((F14*100)-(SQRT((((F14*100)*(100-(F14*100)))/F17))*1.96),"0.0")," to ",TEXT((F14*100)+(SQRT((((F14*100)*(100-(F14*100)))/F17))*1.96),"0.0"))</f>
        <v>8.2 to 11.4</v>
      </c>
    </row>
    <row r="15" spans="1:11" x14ac:dyDescent="0.3">
      <c r="A15" s="100" t="s">
        <v>79</v>
      </c>
      <c r="B15" s="112">
        <v>0.12368409290245838</v>
      </c>
      <c r="C15" s="110" t="str">
        <f>CONCATENATE(TEXT((B15*100)-(SQRT((((B15*100)*(100-(B15*100)))/B17))*1.96),"0.0")," to ",TEXT((B15*100)+(SQRT((((B15*100)*(100-(B15*100)))/B17))*1.96),"0.0"))</f>
        <v>11.2 to 13.6</v>
      </c>
      <c r="D15" s="112">
        <v>9.7817444490034031E-2</v>
      </c>
      <c r="E15" s="110" t="str">
        <f>CONCATENATE(TEXT((D15*100)-(SQRT((((D15*100)*(100-(D15*100)))/D17))*1.96),"0.0")," to ",TEXT((D15*100)+(SQRT((((D15*100)*(100-(D15*100)))/D17))*1.96),"0.0"))</f>
        <v>8.2 to 11.3</v>
      </c>
      <c r="F15" s="112">
        <v>0.14991614147574961</v>
      </c>
      <c r="G15" s="110" t="str">
        <f>CONCATENATE(TEXT((F15*100)-(SQRT((((F15*100)*(100-(F15*100)))/F17))*1.96),"0.0")," to ",TEXT((F15*100)+(SQRT((((F15*100)*(100-(F15*100)))/F17))*1.96),"0.0"))</f>
        <v>13.1 to 16.9</v>
      </c>
      <c r="I15"/>
      <c r="J15" s="96"/>
      <c r="K15" s="96"/>
    </row>
    <row r="16" spans="1:11" x14ac:dyDescent="0.3">
      <c r="A16" s="101" t="s">
        <v>38</v>
      </c>
      <c r="B16" s="113">
        <v>1</v>
      </c>
      <c r="C16" s="106"/>
      <c r="D16" s="113">
        <v>1</v>
      </c>
      <c r="E16" s="106"/>
      <c r="F16" s="113">
        <v>1</v>
      </c>
      <c r="G16" s="106"/>
    </row>
    <row r="17" spans="1:11" x14ac:dyDescent="0.3">
      <c r="A17" s="102" t="s">
        <v>603</v>
      </c>
      <c r="B17" s="108">
        <v>2821.9620565344112</v>
      </c>
      <c r="C17" s="107"/>
      <c r="D17" s="108">
        <v>1420.8771048399894</v>
      </c>
      <c r="E17" s="107"/>
      <c r="F17" s="108">
        <v>1401.0849516944554</v>
      </c>
      <c r="G17" s="107"/>
    </row>
    <row r="18" spans="1:11" x14ac:dyDescent="0.3">
      <c r="A18" s="33" t="s">
        <v>26</v>
      </c>
    </row>
    <row r="19" spans="1:11" x14ac:dyDescent="0.3">
      <c r="A19" s="34" t="s">
        <v>25</v>
      </c>
    </row>
    <row r="21" spans="1:11" ht="18" x14ac:dyDescent="0.35">
      <c r="A21" s="114" t="s">
        <v>90</v>
      </c>
      <c r="B21" s="97"/>
      <c r="D21" s="97"/>
    </row>
    <row r="22" spans="1:11" x14ac:dyDescent="0.3">
      <c r="A22" s="98" t="s">
        <v>69</v>
      </c>
      <c r="B22" s="98" t="s">
        <v>61</v>
      </c>
      <c r="C22" s="103"/>
      <c r="D22" s="103"/>
      <c r="E22" s="103"/>
      <c r="F22" s="103"/>
      <c r="G22" s="103"/>
      <c r="H22" s="103"/>
      <c r="I22" s="103"/>
      <c r="J22" s="103"/>
      <c r="K22" s="103"/>
    </row>
    <row r="23" spans="1:11" ht="16.2" thickBot="1" x14ac:dyDescent="0.35">
      <c r="A23" s="67" t="s">
        <v>95</v>
      </c>
      <c r="B23" s="104" t="s">
        <v>39</v>
      </c>
      <c r="C23" s="105" t="s">
        <v>17</v>
      </c>
      <c r="D23" s="104" t="s">
        <v>40</v>
      </c>
      <c r="E23" s="105" t="s">
        <v>17</v>
      </c>
      <c r="F23" s="104" t="s">
        <v>41</v>
      </c>
      <c r="G23" s="105" t="s">
        <v>17</v>
      </c>
      <c r="H23" s="104" t="s">
        <v>42</v>
      </c>
      <c r="I23" s="105" t="s">
        <v>17</v>
      </c>
      <c r="J23" s="104" t="s">
        <v>43</v>
      </c>
      <c r="K23" s="105" t="s">
        <v>17</v>
      </c>
    </row>
    <row r="24" spans="1:11" x14ac:dyDescent="0.3">
      <c r="A24" s="100" t="s">
        <v>71</v>
      </c>
      <c r="B24" s="111">
        <v>7.0292952789861696E-2</v>
      </c>
      <c r="C24" s="109" t="str">
        <f t="shared" ref="C24" si="0">CONCATENATE(TEXT((B24*100)-(SQRT((((B24*100)*(100-(B24*100)))/B34))*1.96),"0.0")," to ",TEXT((B24*100)+(SQRT((((B24*100)*(100-(B24*100)))/B34))*1.96),"0.0"))</f>
        <v>4.8 to 9.2</v>
      </c>
      <c r="D24" s="111">
        <v>5.493255260555073E-2</v>
      </c>
      <c r="E24" s="109" t="str">
        <f t="shared" ref="E24" si="1">CONCATENATE(TEXT((D24*100)-(SQRT((((D24*100)*(100-(D24*100)))/D34))*1.96),"0.0")," to ",TEXT((D24*100)+(SQRT((((D24*100)*(100-(D24*100)))/D34))*1.96),"0.0"))</f>
        <v>3.6 to 7.4</v>
      </c>
      <c r="F24" s="111">
        <v>3.3039871291980411E-2</v>
      </c>
      <c r="G24" s="109" t="str">
        <f t="shared" ref="G24" si="2">CONCATENATE(TEXT((F24*100)-(SQRT((((F24*100)*(100-(F24*100)))/F34))*1.96),"0.0")," to ",TEXT((F24*100)+(SQRT((((F24*100)*(100-(F24*100)))/F34))*1.96),"0.0"))</f>
        <v>1.8 to 4.8</v>
      </c>
      <c r="H24" s="111">
        <v>2.0532498409793182E-2</v>
      </c>
      <c r="I24" s="109" t="str">
        <f t="shared" ref="I24" si="3">CONCATENATE(TEXT((H24*100)-(SQRT((((H24*100)*(100-(H24*100)))/H34))*1.96),"0.0")," to ",TEXT((H24*100)+(SQRT((((H24*100)*(100-(H24*100)))/H34))*1.96),"0.0"))</f>
        <v>0.9 to 3.2</v>
      </c>
      <c r="J24" s="111">
        <v>1.2995991269385642E-2</v>
      </c>
      <c r="K24" s="109" t="str">
        <f t="shared" ref="K24" si="4">CONCATENATE(TEXT((J24*100)-(SQRT((((J24*100)*(100-(J24*100)))/J34))*1.96),"0.0")," to ",TEXT((J24*100)+(SQRT((((J24*100)*(100-(J24*100)))/J34))*1.96),"0.0"))</f>
        <v>0.4 to 2.2</v>
      </c>
    </row>
    <row r="25" spans="1:11" x14ac:dyDescent="0.3">
      <c r="A25" s="100" t="s">
        <v>72</v>
      </c>
      <c r="B25" s="111">
        <v>0.10559986764281815</v>
      </c>
      <c r="C25" s="110" t="str">
        <f t="shared" ref="C25" si="5">CONCATENATE(TEXT((B25*100)-(SQRT((((B25*100)*(100-(B25*100)))/B34))*1.96),"0.0")," to ",TEXT((B25*100)+(SQRT((((B25*100)*(100-(B25*100)))/B34))*1.96),"0.0"))</f>
        <v>7.9 to 13.2</v>
      </c>
      <c r="D25" s="111">
        <v>6.6253469721208033E-2</v>
      </c>
      <c r="E25" s="110" t="str">
        <f t="shared" ref="E25" si="6">CONCATENATE(TEXT((D25*100)-(SQRT((((D25*100)*(100-(D25*100)))/D34))*1.96),"0.0")," to ",TEXT((D25*100)+(SQRT((((D25*100)*(100-(D25*100)))/D34))*1.96),"0.0"))</f>
        <v>4.5 to 8.7</v>
      </c>
      <c r="F25" s="111">
        <v>3.9466810219227773E-2</v>
      </c>
      <c r="G25" s="110" t="str">
        <f t="shared" ref="G25" si="7">CONCATENATE(TEXT((F25*100)-(SQRT((((F25*100)*(100-(F25*100)))/F34))*1.96),"0.0")," to ",TEXT((F25*100)+(SQRT((((F25*100)*(100-(F25*100)))/F34))*1.96),"0.0"))</f>
        <v>2.4 to 5.5</v>
      </c>
      <c r="H25" s="111">
        <v>2.6268920701559548E-2</v>
      </c>
      <c r="I25" s="110" t="str">
        <f t="shared" ref="I25" si="8">CONCATENATE(TEXT((H25*100)-(SQRT((((H25*100)*(100-(H25*100)))/H34))*1.96),"0.0")," to ",TEXT((H25*100)+(SQRT((((H25*100)*(100-(H25*100)))/H34))*1.96),"0.0"))</f>
        <v>1.3 to 3.9</v>
      </c>
      <c r="J25" s="111">
        <v>3.3879194337883355E-2</v>
      </c>
      <c r="K25" s="110" t="str">
        <f t="shared" ref="K25" si="9">CONCATENATE(TEXT((J25*100)-(SQRT((((J25*100)*(100-(J25*100)))/J34))*1.96),"0.0")," to ",TEXT((J25*100)+(SQRT((((J25*100)*(100-(J25*100)))/J34))*1.96),"0.0"))</f>
        <v>1.9 to 4.9</v>
      </c>
    </row>
    <row r="26" spans="1:11" x14ac:dyDescent="0.3">
      <c r="A26" s="100" t="s">
        <v>73</v>
      </c>
      <c r="B26" s="111">
        <v>0.19546974323897426</v>
      </c>
      <c r="C26" s="110" t="str">
        <f t="shared" ref="C26" si="10">CONCATENATE(TEXT((B26*100)-(SQRT((((B26*100)*(100-(B26*100)))/B34))*1.96),"0.0")," to ",TEXT((B26*100)+(SQRT((((B26*100)*(100-(B26*100)))/B34))*1.96),"0.0"))</f>
        <v>16.1 to 23.0</v>
      </c>
      <c r="D26" s="111">
        <v>0.12907291725731207</v>
      </c>
      <c r="E26" s="110" t="str">
        <f t="shared" ref="E26" si="11">CONCATENATE(TEXT((D26*100)-(SQRT((((D26*100)*(100-(D26*100)))/D34))*1.96),"0.0")," to ",TEXT((D26*100)+(SQRT((((D26*100)*(100-(D26*100)))/D34))*1.96),"0.0"))</f>
        <v>10.1 to 15.7</v>
      </c>
      <c r="F26" s="111">
        <v>0.11286312641228086</v>
      </c>
      <c r="G26" s="110" t="str">
        <f t="shared" ref="G26" si="12">CONCATENATE(TEXT((F26*100)-(SQRT((((F26*100)*(100-(F26*100)))/F34))*1.96),"0.0")," to ",TEXT((F26*100)+(SQRT((((F26*100)*(100-(F26*100)))/F34))*1.96),"0.0"))</f>
        <v>8.7 to 13.9</v>
      </c>
      <c r="H26" s="111">
        <v>7.5958902692875058E-2</v>
      </c>
      <c r="I26" s="110" t="str">
        <f t="shared" ref="I26" si="13">CONCATENATE(TEXT((H26*100)-(SQRT((((H26*100)*(100-(H26*100)))/H34))*1.96),"0.0")," to ",TEXT((H26*100)+(SQRT((((H26*100)*(100-(H26*100)))/H34))*1.96),"0.0"))</f>
        <v>5.5 to 9.7</v>
      </c>
      <c r="J26" s="111">
        <v>8.3539914770802803E-2</v>
      </c>
      <c r="K26" s="110" t="str">
        <f t="shared" ref="K26" si="14">CONCATENATE(TEXT((J26*100)-(SQRT((((J26*100)*(100-(J26*100)))/J34))*1.96),"0.0")," to ",TEXT((J26*100)+(SQRT((((J26*100)*(100-(J26*100)))/J34))*1.96),"0.0"))</f>
        <v>6.1 to 10.6</v>
      </c>
    </row>
    <row r="27" spans="1:11" x14ac:dyDescent="0.3">
      <c r="A27" s="100" t="s">
        <v>74</v>
      </c>
      <c r="B27" s="111">
        <v>0.1782570836736469</v>
      </c>
      <c r="C27" s="110" t="str">
        <f t="shared" ref="C27" si="15">CONCATENATE(TEXT((B27*100)-(SQRT((((B27*100)*(100-(B27*100)))/B34))*1.96),"0.0")," to ",TEXT((B27*100)+(SQRT((((B27*100)*(100-(B27*100)))/B34))*1.96),"0.0"))</f>
        <v>14.5 to 21.1</v>
      </c>
      <c r="D27" s="111">
        <v>0.16595321625877568</v>
      </c>
      <c r="E27" s="110" t="str">
        <f t="shared" ref="E27" si="16">CONCATENATE(TEXT((D27*100)-(SQRT((((D27*100)*(100-(D27*100)))/D34))*1.96),"0.0")," to ",TEXT((D27*100)+(SQRT((((D27*100)*(100-(D27*100)))/D34))*1.96),"0.0"))</f>
        <v>13.5 to 19.7</v>
      </c>
      <c r="F27" s="111">
        <v>0.17568727071713228</v>
      </c>
      <c r="G27" s="110" t="str">
        <f t="shared" ref="G27" si="17">CONCATENATE(TEXT((F27*100)-(SQRT((((F27*100)*(100-(F27*100)))/F34))*1.96),"0.0")," to ",TEXT((F27*100)+(SQRT((((F27*100)*(100-(F27*100)))/F34))*1.96),"0.0"))</f>
        <v>14.5 to 20.7</v>
      </c>
      <c r="H27" s="111">
        <v>0.16124288064310599</v>
      </c>
      <c r="I27" s="110" t="str">
        <f t="shared" ref="I27" si="18">CONCATENATE(TEXT((H27*100)-(SQRT((((H27*100)*(100-(H27*100)))/H34))*1.96),"0.0")," to ",TEXT((H27*100)+(SQRT((((H27*100)*(100-(H27*100)))/H34))*1.96),"0.0"))</f>
        <v>13.2 to 19.1</v>
      </c>
      <c r="J27" s="111">
        <v>0.11701177182770453</v>
      </c>
      <c r="K27" s="110" t="str">
        <f t="shared" ref="K27" si="19">CONCATENATE(TEXT((J27*100)-(SQRT((((J27*100)*(100-(J27*100)))/J34))*1.96),"0.0")," to ",TEXT((J27*100)+(SQRT((((J27*100)*(100-(J27*100)))/J34))*1.96),"0.0"))</f>
        <v>9.1 to 14.3</v>
      </c>
    </row>
    <row r="28" spans="1:11" x14ac:dyDescent="0.3">
      <c r="A28" s="100" t="s">
        <v>75</v>
      </c>
      <c r="B28" s="111">
        <v>0.1576333631794849</v>
      </c>
      <c r="C28" s="110" t="str">
        <f t="shared" ref="C28" si="20">CONCATENATE(TEXT((B28*100)-(SQRT((((B28*100)*(100-(B28*100)))/B34))*1.96),"0.0")," to ",TEXT((B28*100)+(SQRT((((B28*100)*(100-(B28*100)))/B34))*1.96),"0.0"))</f>
        <v>12.6 to 18.9</v>
      </c>
      <c r="D28" s="111">
        <v>0.16416994761693846</v>
      </c>
      <c r="E28" s="110" t="str">
        <f t="shared" ref="E28" si="21">CONCATENATE(TEXT((D28*100)-(SQRT((((D28*100)*(100-(D28*100)))/D34))*1.96),"0.0")," to ",TEXT((D28*100)+(SQRT((((D28*100)*(100-(D28*100)))/D34))*1.96),"0.0"))</f>
        <v>13.3 to 19.5</v>
      </c>
      <c r="F28" s="111">
        <v>0.15467419034097413</v>
      </c>
      <c r="G28" s="110" t="str">
        <f t="shared" ref="G28" si="22">CONCATENATE(TEXT((F28*100)-(SQRT((((F28*100)*(100-(F28*100)))/F34))*1.96),"0.0")," to ",TEXT((F28*100)+(SQRT((((F28*100)*(100-(F28*100)))/F34))*1.96),"0.0"))</f>
        <v>12.5 to 18.4</v>
      </c>
      <c r="H28" s="111">
        <v>0.16564790864091464</v>
      </c>
      <c r="I28" s="110" t="str">
        <f t="shared" ref="I28" si="23">CONCATENATE(TEXT((H28*100)-(SQRT((((H28*100)*(100-(H28*100)))/H34))*1.96),"0.0")," to ",TEXT((H28*100)+(SQRT((((H28*100)*(100-(H28*100)))/H34))*1.96),"0.0"))</f>
        <v>13.6 to 19.5</v>
      </c>
      <c r="J28" s="111">
        <v>0.19305964065633963</v>
      </c>
      <c r="K28" s="110" t="str">
        <f t="shared" ref="K28" si="24">CONCATENATE(TEXT((J28*100)-(SQRT((((J28*100)*(100-(J28*100)))/J34))*1.96),"0.0")," to ",TEXT((J28*100)+(SQRT((((J28*100)*(100-(J28*100)))/J34))*1.96),"0.0"))</f>
        <v>16.1 to 22.5</v>
      </c>
    </row>
    <row r="29" spans="1:11" x14ac:dyDescent="0.3">
      <c r="A29" s="100" t="s">
        <v>76</v>
      </c>
      <c r="B29" s="111">
        <v>9.4734253653064482E-2</v>
      </c>
      <c r="C29" s="110" t="str">
        <f t="shared" ref="C29" si="25">CONCATENATE(TEXT((B29*100)-(SQRT((((B29*100)*(100-(B29*100)))/B34))*1.96),"0.0")," to ",TEXT((B29*100)+(SQRT((((B29*100)*(100-(B29*100)))/B34))*1.96),"0.0"))</f>
        <v>6.9 to 12.0</v>
      </c>
      <c r="D29" s="111">
        <v>0.11418970243742166</v>
      </c>
      <c r="E29" s="110" t="str">
        <f t="shared" ref="E29" si="26">CONCATENATE(TEXT((D29*100)-(SQRT((((D29*100)*(100-(D29*100)))/D34))*1.96),"0.0")," to ",TEXT((D29*100)+(SQRT((((D29*100)*(100-(D29*100)))/D34))*1.96),"0.0"))</f>
        <v>8.7 to 14.1</v>
      </c>
      <c r="F29" s="111">
        <v>0.15574357523552004</v>
      </c>
      <c r="G29" s="110" t="str">
        <f t="shared" ref="G29" si="27">CONCATENATE(TEXT((F29*100)-(SQRT((((F29*100)*(100-(F29*100)))/F34))*1.96),"0.0")," to ",TEXT((F29*100)+(SQRT((((F29*100)*(100-(F29*100)))/F34))*1.96),"0.0"))</f>
        <v>12.6 to 18.5</v>
      </c>
      <c r="H29" s="111">
        <v>0.16609075028502299</v>
      </c>
      <c r="I29" s="110" t="str">
        <f t="shared" ref="I29" si="28">CONCATENATE(TEXT((H29*100)-(SQRT((((H29*100)*(100-(H29*100)))/H34))*1.96),"0.0")," to ",TEXT((H29*100)+(SQRT((((H29*100)*(100-(H29*100)))/H34))*1.96),"0.0"))</f>
        <v>13.6 to 19.6</v>
      </c>
      <c r="J29" s="111">
        <v>0.14422860415074487</v>
      </c>
      <c r="K29" s="110" t="str">
        <f t="shared" ref="K29" si="29">CONCATENATE(TEXT((J29*100)-(SQRT((((J29*100)*(100-(J29*100)))/J34))*1.96),"0.0")," to ",TEXT((J29*100)+(SQRT((((J29*100)*(100-(J29*100)))/J34))*1.96),"0.0"))</f>
        <v>11.6 to 17.3</v>
      </c>
    </row>
    <row r="30" spans="1:11" x14ac:dyDescent="0.3">
      <c r="A30" s="100" t="s">
        <v>77</v>
      </c>
      <c r="B30" s="111">
        <v>6.7487877369218532E-2</v>
      </c>
      <c r="C30" s="110" t="str">
        <f t="shared" ref="C30" si="30">CONCATENATE(TEXT((B30*100)-(SQRT((((B30*100)*(100-(B30*100)))/B34))*1.96),"0.0")," to ",TEXT((B30*100)+(SQRT((((B30*100)*(100-(B30*100)))/B34))*1.96),"0.0"))</f>
        <v>4.6 to 8.9</v>
      </c>
      <c r="D30" s="111">
        <v>0.10268094947312982</v>
      </c>
      <c r="E30" s="110" t="str">
        <f t="shared" ref="E30" si="31">CONCATENATE(TEXT((D30*100)-(SQRT((((D30*100)*(100-(D30*100)))/D34))*1.96),"0.0")," to ",TEXT((D30*100)+(SQRT((((D30*100)*(100-(D30*100)))/D34))*1.96),"0.0"))</f>
        <v>7.7 to 12.8</v>
      </c>
      <c r="F30" s="111">
        <v>0.11179048221129291</v>
      </c>
      <c r="G30" s="110" t="str">
        <f t="shared" ref="G30" si="32">CONCATENATE(TEXT((F30*100)-(SQRT((((F30*100)*(100-(F30*100)))/F34))*1.96),"0.0")," to ",TEXT((F30*100)+(SQRT((((F30*100)*(100-(F30*100)))/F34))*1.96),"0.0"))</f>
        <v>8.6 to 13.8</v>
      </c>
      <c r="H30" s="111">
        <v>0.12587125954283934</v>
      </c>
      <c r="I30" s="110" t="str">
        <f t="shared" ref="I30" si="33">CONCATENATE(TEXT((H30*100)-(SQRT((((H30*100)*(100-(H30*100)))/H34))*1.96),"0.0")," to ",TEXT((H30*100)+(SQRT((((H30*100)*(100-(H30*100)))/H34))*1.96),"0.0"))</f>
        <v>9.9 to 15.2</v>
      </c>
      <c r="J30" s="111">
        <v>0.16591744419815524</v>
      </c>
      <c r="K30" s="110" t="str">
        <f t="shared" ref="K30" si="34">CONCATENATE(TEXT((J30*100)-(SQRT((((J30*100)*(100-(J30*100)))/J34))*1.96),"0.0")," to ",TEXT((J30*100)+(SQRT((((J30*100)*(100-(J30*100)))/J34))*1.96),"0.0"))</f>
        <v>13.6 to 19.6</v>
      </c>
    </row>
    <row r="31" spans="1:11" x14ac:dyDescent="0.3">
      <c r="A31" s="100" t="s">
        <v>78</v>
      </c>
      <c r="B31" s="112">
        <v>5.6553909618362735E-2</v>
      </c>
      <c r="C31" s="110" t="str">
        <f t="shared" ref="C31" si="35">CONCATENATE(TEXT((B31*100)-(SQRT((((B31*100)*(100-(B31*100)))/B34))*1.96),"0.0")," to ",TEXT((B31*100)+(SQRT((((B31*100)*(100-(B31*100)))/B34))*1.96),"0.0"))</f>
        <v>3.7 to 7.6</v>
      </c>
      <c r="D31" s="112">
        <v>8.747200552388204E-2</v>
      </c>
      <c r="E31" s="110" t="str">
        <f t="shared" ref="E31" si="36">CONCATENATE(TEXT((D31*100)-(SQRT((((D31*100)*(100-(D31*100)))/D34))*1.96),"0.0")," to ",TEXT((D31*100)+(SQRT((((D31*100)*(100-(D31*100)))/D34))*1.96),"0.0"))</f>
        <v>6.4 to 11.1</v>
      </c>
      <c r="F31" s="112">
        <v>7.4599632221207079E-2</v>
      </c>
      <c r="G31" s="110" t="str">
        <f t="shared" ref="G31" si="37">CONCATENATE(TEXT((F31*100)-(SQRT((((F31*100)*(100-(F31*100)))/F34))*1.96),"0.0")," to ",TEXT((F31*100)+(SQRT((((F31*100)*(100-(F31*100)))/F34))*1.96),"0.0"))</f>
        <v>5.3 to 9.6</v>
      </c>
      <c r="H31" s="112">
        <v>0.12139934746757125</v>
      </c>
      <c r="I31" s="110" t="str">
        <f t="shared" ref="I31" si="38">CONCATENATE(TEXT((H31*100)-(SQRT((((H31*100)*(100-(H31*100)))/H34))*1.96),"0.0")," to ",TEXT((H31*100)+(SQRT((((H31*100)*(100-(H31*100)))/H34))*1.96),"0.0"))</f>
        <v>9.5 to 14.8</v>
      </c>
      <c r="J31" s="112">
        <v>0.1058682141235768</v>
      </c>
      <c r="K31" s="110" t="str">
        <f t="shared" ref="K31" si="39">CONCATENATE(TEXT((J31*100)-(SQRT((((J31*100)*(100-(J31*100)))/J34))*1.96),"0.0")," to ",TEXT((J31*100)+(SQRT((((J31*100)*(100-(J31*100)))/J34))*1.96),"0.0"))</f>
        <v>8.1 to 13.1</v>
      </c>
    </row>
    <row r="32" spans="1:11" x14ac:dyDescent="0.3">
      <c r="A32" s="100" t="s">
        <v>79</v>
      </c>
      <c r="B32" s="112">
        <v>7.3970948834570865E-2</v>
      </c>
      <c r="C32" s="110" t="str">
        <f t="shared" ref="C32" si="40">CONCATENATE(TEXT((B32*100)-(SQRT((((B32*100)*(100-(B32*100)))/B34))*1.96),"0.0")," to ",TEXT((B32*100)+(SQRT((((B32*100)*(100-(B32*100)))/B34))*1.96),"0.0"))</f>
        <v>5.1 to 9.7</v>
      </c>
      <c r="D32" s="112">
        <v>0.11527523910578152</v>
      </c>
      <c r="E32" s="110" t="str">
        <f t="shared" ref="E32" si="41">CONCATENATE(TEXT((D32*100)-(SQRT((((D32*100)*(100-(D32*100)))/D34))*1.96),"0.0")," to ",TEXT((D32*100)+(SQRT((((D32*100)*(100-(D32*100)))/D34))*1.96),"0.0"))</f>
        <v>8.8 to 14.2</v>
      </c>
      <c r="F32" s="112">
        <v>0.14213504135038507</v>
      </c>
      <c r="G32" s="110" t="str">
        <f t="shared" ref="G32" si="42">CONCATENATE(TEXT((F32*100)-(SQRT((((F32*100)*(100-(F32*100)))/F34))*1.96),"0.0")," to ",TEXT((F32*100)+(SQRT((((F32*100)*(100-(F32*100)))/F34))*1.96),"0.0"))</f>
        <v>11.4 to 17.1</v>
      </c>
      <c r="H32" s="112">
        <v>0.13698753161632135</v>
      </c>
      <c r="I32" s="110" t="str">
        <f t="shared" ref="I32" si="43">CONCATENATE(TEXT((H32*100)-(SQRT((((H32*100)*(100-(H32*100)))/H34))*1.96),"0.0")," to ",TEXT((H32*100)+(SQRT((((H32*100)*(100-(H32*100)))/H34))*1.96),"0.0"))</f>
        <v>10.9 to 16.5</v>
      </c>
      <c r="J32" s="112">
        <v>0.14349922466540965</v>
      </c>
      <c r="K32" s="110" t="str">
        <f t="shared" ref="K32" si="44">CONCATENATE(TEXT((J32*100)-(SQRT((((J32*100)*(100-(J32*100)))/J34))*1.96),"0.0")," to ",TEXT((J32*100)+(SQRT((((J32*100)*(100-(J32*100)))/J34))*1.96),"0.0"))</f>
        <v>11.5 to 17.2</v>
      </c>
    </row>
    <row r="33" spans="1:11" x14ac:dyDescent="0.3">
      <c r="A33" s="101" t="s">
        <v>38</v>
      </c>
      <c r="B33" s="113">
        <v>1</v>
      </c>
      <c r="C33" s="106"/>
      <c r="D33" s="113">
        <v>1</v>
      </c>
      <c r="E33" s="106"/>
      <c r="F33" s="113">
        <v>1</v>
      </c>
      <c r="G33" s="106"/>
      <c r="H33" s="113">
        <v>1</v>
      </c>
      <c r="I33" s="106"/>
      <c r="J33" s="113">
        <v>1</v>
      </c>
      <c r="K33" s="106"/>
    </row>
    <row r="34" spans="1:11" x14ac:dyDescent="0.3">
      <c r="A34" s="102" t="s">
        <v>603</v>
      </c>
      <c r="B34" s="108">
        <v>516.41040817035355</v>
      </c>
      <c r="C34" s="107"/>
      <c r="D34" s="108">
        <v>543.03225088016018</v>
      </c>
      <c r="E34" s="107"/>
      <c r="F34" s="108">
        <v>575.7279763887916</v>
      </c>
      <c r="G34" s="107"/>
      <c r="H34" s="108">
        <v>598.99810126995226</v>
      </c>
      <c r="I34" s="107"/>
      <c r="J34" s="108">
        <v>587.79331982515487</v>
      </c>
      <c r="K34" s="107"/>
    </row>
    <row r="35" spans="1:11" x14ac:dyDescent="0.3">
      <c r="A35" s="33" t="s">
        <v>26</v>
      </c>
    </row>
    <row r="36" spans="1:11" x14ac:dyDescent="0.3">
      <c r="A36" s="34" t="s">
        <v>25</v>
      </c>
    </row>
    <row r="38" spans="1:11" ht="18" x14ac:dyDescent="0.35">
      <c r="A38" s="114" t="s">
        <v>91</v>
      </c>
      <c r="B38" s="97"/>
      <c r="D38" s="97"/>
    </row>
    <row r="39" spans="1:11" x14ac:dyDescent="0.3">
      <c r="A39" s="98" t="s">
        <v>69</v>
      </c>
      <c r="B39" s="98" t="s">
        <v>54</v>
      </c>
      <c r="C39" s="103"/>
      <c r="D39" s="103"/>
      <c r="E39" s="103"/>
      <c r="F39" s="103"/>
      <c r="G39" s="103"/>
      <c r="H39" s="103"/>
      <c r="I39" s="103"/>
      <c r="J39" s="103"/>
      <c r="K39" s="103"/>
    </row>
    <row r="40" spans="1:11" ht="16.2" thickBot="1" x14ac:dyDescent="0.35">
      <c r="A40" s="67" t="s">
        <v>95</v>
      </c>
      <c r="B40" s="104" t="s">
        <v>9</v>
      </c>
      <c r="C40" s="105" t="s">
        <v>17</v>
      </c>
      <c r="D40" s="104" t="s">
        <v>10</v>
      </c>
      <c r="E40" s="105" t="s">
        <v>17</v>
      </c>
      <c r="F40" s="104" t="s">
        <v>11</v>
      </c>
      <c r="G40" s="105" t="s">
        <v>17</v>
      </c>
      <c r="H40" s="104" t="s">
        <v>12</v>
      </c>
      <c r="I40" s="105" t="s">
        <v>17</v>
      </c>
      <c r="J40" s="104" t="s">
        <v>13</v>
      </c>
      <c r="K40" s="105" t="s">
        <v>17</v>
      </c>
    </row>
    <row r="41" spans="1:11" x14ac:dyDescent="0.3">
      <c r="A41" s="100" t="s">
        <v>71</v>
      </c>
      <c r="B41" s="111">
        <v>2.609623047838585E-2</v>
      </c>
      <c r="C41" s="109" t="str">
        <f t="shared" ref="C41" si="45">CONCATENATE(TEXT((B41*100)-(SQRT((((B41*100)*(100-(B41*100)))/B51))*1.96),"0.0")," to ",TEXT((B41*100)+(SQRT((((B41*100)*(100-(B41*100)))/B51))*1.96),"0.0"))</f>
        <v>1.2 to 4.0</v>
      </c>
      <c r="D41" s="111">
        <v>3.583990130028529E-2</v>
      </c>
      <c r="E41" s="109" t="str">
        <f t="shared" ref="E41" si="46">CONCATENATE(TEXT((D41*100)-(SQRT((((D41*100)*(100-(D41*100)))/D51))*1.96),"0.0")," to ",TEXT((D41*100)+(SQRT((((D41*100)*(100-(D41*100)))/D51))*1.96),"0.0"))</f>
        <v>2.2 to 5.0</v>
      </c>
      <c r="F41" s="111">
        <v>4.2963451171733745E-2</v>
      </c>
      <c r="G41" s="109" t="str">
        <f t="shared" ref="G41" si="47">CONCATENATE(TEXT((F41*100)-(SQRT((((F41*100)*(100-(F41*100)))/F51))*1.96),"0.0")," to ",TEXT((F41*100)+(SQRT((((F41*100)*(100-(F41*100)))/F51))*1.96),"0.0"))</f>
        <v>2.8 to 5.8</v>
      </c>
      <c r="H41" s="111">
        <v>3.7943112656018373E-2</v>
      </c>
      <c r="I41" s="109" t="str">
        <f t="shared" ref="I41" si="48">CONCATENATE(TEXT((H41*100)-(SQRT((((H41*100)*(100-(H41*100)))/H51))*1.96),"0.0")," to ",TEXT((H41*100)+(SQRT((((H41*100)*(100-(H41*100)))/H51))*1.96),"0.0"))</f>
        <v>2.3 to 5.3</v>
      </c>
      <c r="J41" s="111">
        <v>4.3020125622063185E-2</v>
      </c>
      <c r="K41" s="109" t="str">
        <f t="shared" ref="K41" si="49">CONCATENATE(TEXT((J41*100)-(SQRT((((J41*100)*(100-(J41*100)))/J51))*1.96),"0.0")," to ",TEXT((J41*100)+(SQRT((((J41*100)*(100-(J41*100)))/J51))*1.96),"0.0"))</f>
        <v>2.1 to 6.5</v>
      </c>
    </row>
    <row r="42" spans="1:11" x14ac:dyDescent="0.3">
      <c r="A42" s="100" t="s">
        <v>72</v>
      </c>
      <c r="B42" s="111">
        <v>5.1592430818067248E-2</v>
      </c>
      <c r="C42" s="110" t="str">
        <f t="shared" ref="C42" si="50">CONCATENATE(TEXT((B42*100)-(SQRT((((B42*100)*(100-(B42*100)))/B51))*1.96),"0.0")," to ",TEXT((B42*100)+(SQRT((((B42*100)*(100-(B42*100)))/B51))*1.96),"0.0"))</f>
        <v>3.2 to 7.1</v>
      </c>
      <c r="D42" s="111">
        <v>6.2369976437367483E-2</v>
      </c>
      <c r="E42" s="110" t="str">
        <f t="shared" ref="E42" si="51">CONCATENATE(TEXT((D42*100)-(SQRT((((D42*100)*(100-(D42*100)))/D51))*1.96),"0.0")," to ",TEXT((D42*100)+(SQRT((((D42*100)*(100-(D42*100)))/D51))*1.96),"0.0"))</f>
        <v>4.4 to 8.1</v>
      </c>
      <c r="F42" s="111">
        <v>3.8675197606795129E-2</v>
      </c>
      <c r="G42" s="110" t="str">
        <f t="shared" ref="G42" si="52">CONCATENATE(TEXT((F42*100)-(SQRT((((F42*100)*(100-(F42*100)))/F51))*1.96),"0.0")," to ",TEXT((F42*100)+(SQRT((((F42*100)*(100-(F42*100)))/F51))*1.96),"0.0"))</f>
        <v>2.4 to 5.3</v>
      </c>
      <c r="H42" s="111">
        <v>5.3462352911083214E-2</v>
      </c>
      <c r="I42" s="110" t="str">
        <f t="shared" ref="I42" si="53">CONCATENATE(TEXT((H42*100)-(SQRT((((H42*100)*(100-(H42*100)))/H51))*1.96),"0.0")," to ",TEXT((H42*100)+(SQRT((((H42*100)*(100-(H42*100)))/H51))*1.96),"0.0"))</f>
        <v>3.6 to 7.1</v>
      </c>
      <c r="J42" s="111">
        <v>6.3838091946001263E-2</v>
      </c>
      <c r="K42" s="110" t="str">
        <f t="shared" ref="K42" si="54">CONCATENATE(TEXT((J42*100)-(SQRT((((J42*100)*(100-(J42*100)))/J51))*1.96),"0.0")," to ",TEXT((J42*100)+(SQRT((((J42*100)*(100-(J42*100)))/J51))*1.96),"0.0"))</f>
        <v>3.7 to 9.0</v>
      </c>
    </row>
    <row r="43" spans="1:11" x14ac:dyDescent="0.3">
      <c r="A43" s="100" t="s">
        <v>73</v>
      </c>
      <c r="B43" s="111">
        <v>0.10509550128204316</v>
      </c>
      <c r="C43" s="110" t="str">
        <f t="shared" ref="C43" si="55">CONCATENATE(TEXT((B43*100)-(SQRT((((B43*100)*(100-(B43*100)))/B51))*1.96),"0.0")," to ",TEXT((B43*100)+(SQRT((((B43*100)*(100-(B43*100)))/B51))*1.96),"0.0"))</f>
        <v>7.8 to 13.3</v>
      </c>
      <c r="D43" s="111">
        <v>0.11099833933896579</v>
      </c>
      <c r="E43" s="110" t="str">
        <f t="shared" ref="E43" si="56">CONCATENATE(TEXT((D43*100)-(SQRT((((D43*100)*(100-(D43*100)))/D51))*1.96),"0.0")," to ",TEXT((D43*100)+(SQRT((((D43*100)*(100-(D43*100)))/D51))*1.96),"0.0"))</f>
        <v>8.7 to 13.5</v>
      </c>
      <c r="F43" s="111">
        <v>0.11447675179602421</v>
      </c>
      <c r="G43" s="110" t="str">
        <f t="shared" ref="G43" si="57">CONCATENATE(TEXT((F43*100)-(SQRT((((F43*100)*(100-(F43*100)))/F51))*1.96),"0.0")," to ",TEXT((F43*100)+(SQRT((((F43*100)*(100-(F43*100)))/F51))*1.96),"0.0"))</f>
        <v>9.1 to 13.8</v>
      </c>
      <c r="H43" s="111">
        <v>0.13648832355896973</v>
      </c>
      <c r="I43" s="110" t="str">
        <f t="shared" ref="I43" si="58">CONCATENATE(TEXT((H43*100)-(SQRT((((H43*100)*(100-(H43*100)))/H51))*1.96),"0.0")," to ",TEXT((H43*100)+(SQRT((((H43*100)*(100-(H43*100)))/H51))*1.96),"0.0"))</f>
        <v>11.0 to 16.3</v>
      </c>
      <c r="J43" s="111">
        <v>0.11635783748793017</v>
      </c>
      <c r="K43" s="110" t="str">
        <f t="shared" ref="K43" si="59">CONCATENATE(TEXT((J43*100)-(SQRT((((J43*100)*(100-(J43*100)))/J51))*1.96),"0.0")," to ",TEXT((J43*100)+(SQRT((((J43*100)*(100-(J43*100)))/J51))*1.96),"0.0"))</f>
        <v>8.2 to 15.1</v>
      </c>
    </row>
    <row r="44" spans="1:11" x14ac:dyDescent="0.3">
      <c r="A44" s="100" t="s">
        <v>74</v>
      </c>
      <c r="B44" s="111">
        <v>0.13910017960292181</v>
      </c>
      <c r="C44" s="110" t="str">
        <f t="shared" ref="C44" si="60">CONCATENATE(TEXT((B44*100)-(SQRT((((B44*100)*(100-(B44*100)))/B51))*1.96),"0.0")," to ",TEXT((B44*100)+(SQRT((((B44*100)*(100-(B44*100)))/B51))*1.96),"0.0"))</f>
        <v>10.8 to 17.0</v>
      </c>
      <c r="D44" s="111">
        <v>0.14781146700152079</v>
      </c>
      <c r="E44" s="110" t="str">
        <f t="shared" ref="E44" si="61">CONCATENATE(TEXT((D44*100)-(SQRT((((D44*100)*(100-(D44*100)))/D51))*1.96),"0.0")," to ",TEXT((D44*100)+(SQRT((((D44*100)*(100-(D44*100)))/D51))*1.96),"0.0"))</f>
        <v>12.1 to 17.5</v>
      </c>
      <c r="F44" s="111">
        <v>0.17049055355584095</v>
      </c>
      <c r="G44" s="110" t="str">
        <f t="shared" ref="G44" si="62">CONCATENATE(TEXT((F44*100)-(SQRT((((F44*100)*(100-(F44*100)))/F51))*1.96),"0.0")," to ",TEXT((F44*100)+(SQRT((((F44*100)*(100-(F44*100)))/F51))*1.96),"0.0"))</f>
        <v>14.3 to 19.8</v>
      </c>
      <c r="H44" s="111">
        <v>0.15263650769909254</v>
      </c>
      <c r="I44" s="110" t="str">
        <f t="shared" ref="I44" si="63">CONCATENATE(TEXT((H44*100)-(SQRT((((H44*100)*(100-(H44*100)))/H51))*1.96),"0.0")," to ",TEXT((H44*100)+(SQRT((((H44*100)*(100-(H44*100)))/H51))*1.96),"0.0"))</f>
        <v>12.5 to 18.1</v>
      </c>
      <c r="J44" s="111">
        <v>0.19993433147144959</v>
      </c>
      <c r="K44" s="110" t="str">
        <f t="shared" ref="K44" si="64">CONCATENATE(TEXT((J44*100)-(SQRT((((J44*100)*(100-(J44*100)))/J51))*1.96),"0.0")," to ",TEXT((J44*100)+(SQRT((((J44*100)*(100-(J44*100)))/J51))*1.96),"0.0"))</f>
        <v>15.7 to 24.3</v>
      </c>
    </row>
    <row r="45" spans="1:11" x14ac:dyDescent="0.3">
      <c r="A45" s="100" t="s">
        <v>75</v>
      </c>
      <c r="B45" s="111">
        <v>0.16291575778206732</v>
      </c>
      <c r="C45" s="110" t="str">
        <f t="shared" ref="C45" si="65">CONCATENATE(TEXT((B45*100)-(SQRT((((B45*100)*(100-(B45*100)))/B51))*1.96),"0.0")," to ",TEXT((B45*100)+(SQRT((((B45*100)*(100-(B45*100)))/B51))*1.96),"0.0"))</f>
        <v>13.0 to 19.6</v>
      </c>
      <c r="D45" s="111">
        <v>0.16802311897071615</v>
      </c>
      <c r="E45" s="110" t="str">
        <f t="shared" ref="E45" si="66">CONCATENATE(TEXT((D45*100)-(SQRT((((D45*100)*(100-(D45*100)))/D51))*1.96),"0.0")," to ",TEXT((D45*100)+(SQRT((((D45*100)*(100-(D45*100)))/D51))*1.96),"0.0"))</f>
        <v>14.0 to 19.6</v>
      </c>
      <c r="F45" s="111">
        <v>0.1855332368774941</v>
      </c>
      <c r="G45" s="110" t="str">
        <f t="shared" ref="G45" si="67">CONCATENATE(TEXT((F45*100)-(SQRT((((F45*100)*(100-(F45*100)))/F51))*1.96),"0.0")," to ",TEXT((F45*100)+(SQRT((((F45*100)*(100-(F45*100)))/F51))*1.96),"0.0"))</f>
        <v>15.7 to 21.4</v>
      </c>
      <c r="H45" s="111">
        <v>0.1472121318227389</v>
      </c>
      <c r="I45" s="110" t="str">
        <f t="shared" ref="I45" si="68">CONCATENATE(TEXT((H45*100)-(SQRT((((H45*100)*(100-(H45*100)))/H51))*1.96),"0.0")," to ",TEXT((H45*100)+(SQRT((((H45*100)*(100-(H45*100)))/H51))*1.96),"0.0"))</f>
        <v>12.0 to 17.5</v>
      </c>
      <c r="J45" s="111">
        <v>0.1743487996311609</v>
      </c>
      <c r="K45" s="110" t="str">
        <f t="shared" ref="K45" si="69">CONCATENATE(TEXT((J45*100)-(SQRT((((J45*100)*(100-(J45*100)))/J51))*1.96),"0.0")," to ",TEXT((J45*100)+(SQRT((((J45*100)*(100-(J45*100)))/J51))*1.96),"0.0"))</f>
        <v>13.3 to 21.5</v>
      </c>
    </row>
    <row r="46" spans="1:11" x14ac:dyDescent="0.3">
      <c r="A46" s="100" t="s">
        <v>76</v>
      </c>
      <c r="B46" s="111">
        <v>0.12220232759323554</v>
      </c>
      <c r="C46" s="110" t="str">
        <f t="shared" ref="C46" si="70">CONCATENATE(TEXT((B46*100)-(SQRT((((B46*100)*(100-(B46*100)))/B51))*1.96),"0.0")," to ",TEXT((B46*100)+(SQRT((((B46*100)*(100-(B46*100)))/B51))*1.96),"0.0"))</f>
        <v>9.3 to 15.2</v>
      </c>
      <c r="D46" s="111">
        <v>0.13028488983029224</v>
      </c>
      <c r="E46" s="110" t="str">
        <f t="shared" ref="E46" si="71">CONCATENATE(TEXT((D46*100)-(SQRT((((D46*100)*(100-(D46*100)))/D51))*1.96),"0.0")," to ",TEXT((D46*100)+(SQRT((((D46*100)*(100-(D46*100)))/D51))*1.96),"0.0"))</f>
        <v>10.5 to 15.6</v>
      </c>
      <c r="F46" s="111">
        <v>0.14716999696545477</v>
      </c>
      <c r="G46" s="110" t="str">
        <f t="shared" ref="G46" si="72">CONCATENATE(TEXT((F46*100)-(SQRT((((F46*100)*(100-(F46*100)))/F51))*1.96),"0.0")," to ",TEXT((F46*100)+(SQRT((((F46*100)*(100-(F46*100)))/F51))*1.96),"0.0"))</f>
        <v>12.1 to 17.3</v>
      </c>
      <c r="H46" s="111">
        <v>0.14443393766820706</v>
      </c>
      <c r="I46" s="110" t="str">
        <f t="shared" ref="I46" si="73">CONCATENATE(TEXT((H46*100)-(SQRT((((H46*100)*(100-(H46*100)))/H51))*1.96),"0.0")," to ",TEXT((H46*100)+(SQRT((((H46*100)*(100-(H46*100)))/H51))*1.96),"0.0"))</f>
        <v>11.7 to 17.2</v>
      </c>
      <c r="J46" s="111">
        <v>0.13190912079213529</v>
      </c>
      <c r="K46" s="110" t="str">
        <f t="shared" ref="K46" si="74">CONCATENATE(TEXT((J46*100)-(SQRT((((J46*100)*(100-(J46*100)))/J51))*1.96),"0.0")," to ",TEXT((J46*100)+(SQRT((((J46*100)*(100-(J46*100)))/J51))*1.96),"0.0"))</f>
        <v>9.5 to 16.8</v>
      </c>
    </row>
    <row r="47" spans="1:11" x14ac:dyDescent="0.3">
      <c r="A47" s="100" t="s">
        <v>77</v>
      </c>
      <c r="B47" s="111">
        <v>0.1130914454781136</v>
      </c>
      <c r="C47" s="110" t="str">
        <f t="shared" ref="C47" si="75">CONCATENATE(TEXT((B47*100)-(SQRT((((B47*100)*(100-(B47*100)))/B51))*1.96),"0.0")," to ",TEXT((B47*100)+(SQRT((((B47*100)*(100-(B47*100)))/B51))*1.96),"0.0"))</f>
        <v>8.5 to 14.2</v>
      </c>
      <c r="D47" s="111">
        <v>0.1100440928885475</v>
      </c>
      <c r="E47" s="110" t="str">
        <f t="shared" ref="E47" si="76">CONCATENATE(TEXT((D47*100)-(SQRT((((D47*100)*(100-(D47*100)))/D51))*1.96),"0.0")," to ",TEXT((D47*100)+(SQRT((((D47*100)*(100-(D47*100)))/D51))*1.96),"0.0"))</f>
        <v>8.6 to 13.4</v>
      </c>
      <c r="F47" s="111">
        <v>0.12306165262896528</v>
      </c>
      <c r="G47" s="110" t="str">
        <f t="shared" ref="G47" si="77">CONCATENATE(TEXT((F47*100)-(SQRT((((F47*100)*(100-(F47*100)))/F51))*1.96),"0.0")," to ",TEXT((F47*100)+(SQRT((((F47*100)*(100-(F47*100)))/F51))*1.96),"0.0"))</f>
        <v>9.9 to 14.7</v>
      </c>
      <c r="H47" s="111">
        <v>0.11799721976344751</v>
      </c>
      <c r="I47" s="110" t="str">
        <f t="shared" ref="I47" si="78">CONCATENATE(TEXT((H47*100)-(SQRT((((H47*100)*(100-(H47*100)))/H51))*1.96),"0.0")," to ",TEXT((H47*100)+(SQRT((((H47*100)*(100-(H47*100)))/H51))*1.96),"0.0"))</f>
        <v>9.3 to 14.3</v>
      </c>
      <c r="J47" s="111">
        <v>0.11339706288043389</v>
      </c>
      <c r="K47" s="110" t="str">
        <f t="shared" ref="K47" si="79">CONCATENATE(TEXT((J47*100)-(SQRT((((J47*100)*(100-(J47*100)))/J51))*1.96),"0.0")," to ",TEXT((J47*100)+(SQRT((((J47*100)*(100-(J47*100)))/J51))*1.96),"0.0"))</f>
        <v>7.9 to 14.8</v>
      </c>
    </row>
    <row r="48" spans="1:11" x14ac:dyDescent="0.3">
      <c r="A48" s="100" t="s">
        <v>78</v>
      </c>
      <c r="B48" s="112">
        <v>8.8261364064553774E-2</v>
      </c>
      <c r="C48" s="110" t="str">
        <f t="shared" ref="C48" si="80">CONCATENATE(TEXT((B48*100)-(SQRT((((B48*100)*(100-(B48*100)))/B51))*1.96),"0.0")," to ",TEXT((B48*100)+(SQRT((((B48*100)*(100-(B48*100)))/B51))*1.96),"0.0"))</f>
        <v>6.3 to 11.4</v>
      </c>
      <c r="D48" s="112">
        <v>0.10039311091535411</v>
      </c>
      <c r="E48" s="110" t="str">
        <f t="shared" ref="E48" si="81">CONCATENATE(TEXT((D48*100)-(SQRT((((D48*100)*(100-(D48*100)))/D51))*1.96),"0.0")," to ",TEXT((D48*100)+(SQRT((((D48*100)*(100-(D48*100)))/D51))*1.96),"0.0"))</f>
        <v>7.8 to 12.3</v>
      </c>
      <c r="F48" s="112">
        <v>7.6912544095400187E-2</v>
      </c>
      <c r="G48" s="110" t="str">
        <f t="shared" ref="G48" si="82">CONCATENATE(TEXT((F48*100)-(SQRT((((F48*100)*(100-(F48*100)))/F51))*1.96),"0.0")," to ",TEXT((F48*100)+(SQRT((((F48*100)*(100-(F48*100)))/F51))*1.96),"0.0"))</f>
        <v>5.7 to 9.7</v>
      </c>
      <c r="H48" s="112">
        <v>0.10933450054670546</v>
      </c>
      <c r="I48" s="110" t="str">
        <f t="shared" ref="I48" si="83">CONCATENATE(TEXT((H48*100)-(SQRT((((H48*100)*(100-(H48*100)))/H51))*1.96),"0.0")," to ",TEXT((H48*100)+(SQRT((((H48*100)*(100-(H48*100)))/H51))*1.96),"0.0"))</f>
        <v>8.5 to 13.4</v>
      </c>
      <c r="J48" s="112">
        <v>6.4183361264847819E-2</v>
      </c>
      <c r="K48" s="110" t="str">
        <f t="shared" ref="K48" si="84">CONCATENATE(TEXT((J48*100)-(SQRT((((J48*100)*(100-(J48*100)))/J51))*1.96),"0.0")," to ",TEXT((J48*100)+(SQRT((((J48*100)*(100-(J48*100)))/J51))*1.96),"0.0"))</f>
        <v>3.8 to 9.1</v>
      </c>
    </row>
    <row r="49" spans="1:11" x14ac:dyDescent="0.3">
      <c r="A49" s="100" t="s">
        <v>79</v>
      </c>
      <c r="B49" s="112">
        <v>0.19164476290061652</v>
      </c>
      <c r="C49" s="110" t="str">
        <f t="shared" ref="C49" si="85">CONCATENATE(TEXT((B49*100)-(SQRT((((B49*100)*(100-(B49*100)))/B51))*1.96),"0.0")," to ",TEXT((B49*100)+(SQRT((((B49*100)*(100-(B49*100)))/B51))*1.96),"0.0"))</f>
        <v>15.6 to 22.7</v>
      </c>
      <c r="D49" s="112">
        <v>0.1342351033169534</v>
      </c>
      <c r="E49" s="110" t="str">
        <f t="shared" ref="E49" si="86">CONCATENATE(TEXT((D49*100)-(SQRT((((D49*100)*(100-(D49*100)))/D51))*1.96),"0.0")," to ",TEXT((D49*100)+(SQRT((((D49*100)*(100-(D49*100)))/D51))*1.96),"0.0"))</f>
        <v>10.8 to 16.0</v>
      </c>
      <c r="F49" s="112">
        <v>0.10071661530229438</v>
      </c>
      <c r="G49" s="110" t="str">
        <f t="shared" ref="G49" si="87">CONCATENATE(TEXT((F49*100)-(SQRT((((F49*100)*(100-(F49*100)))/F51))*1.96),"0.0")," to ",TEXT((F49*100)+(SQRT((((F49*100)*(100-(F49*100)))/F51))*1.96),"0.0"))</f>
        <v>7.8 to 12.3</v>
      </c>
      <c r="H49" s="112">
        <v>0.10049191337373835</v>
      </c>
      <c r="I49" s="110" t="str">
        <f t="shared" ref="I49" si="88">CONCATENATE(TEXT((H49*100)-(SQRT((((H49*100)*(100-(H49*100)))/H51))*1.96),"0.0")," to ",TEXT((H49*100)+(SQRT((((H49*100)*(100-(H49*100)))/H51))*1.96),"0.0"))</f>
        <v>7.7 to 12.4</v>
      </c>
      <c r="J49" s="112">
        <v>9.3011268903980801E-2</v>
      </c>
      <c r="K49" s="110" t="str">
        <f t="shared" ref="K49" si="89">CONCATENATE(TEXT((J49*100)-(SQRT((((J49*100)*(100-(J49*100)))/J51))*1.96),"0.0")," to ",TEXT((J49*100)+(SQRT((((J49*100)*(100-(J49*100)))/J51))*1.96),"0.0"))</f>
        <v>6.2 to 12.4</v>
      </c>
    </row>
    <row r="50" spans="1:11" x14ac:dyDescent="0.3">
      <c r="A50" s="101" t="s">
        <v>38</v>
      </c>
      <c r="B50" s="113">
        <v>1</v>
      </c>
      <c r="C50" s="106"/>
      <c r="D50" s="113">
        <v>1</v>
      </c>
      <c r="E50" s="106"/>
      <c r="F50" s="113">
        <v>1</v>
      </c>
      <c r="G50" s="106"/>
      <c r="H50" s="113">
        <v>1</v>
      </c>
      <c r="I50" s="106"/>
      <c r="J50" s="113">
        <v>1</v>
      </c>
      <c r="K50" s="106"/>
    </row>
    <row r="51" spans="1:11" x14ac:dyDescent="0.3">
      <c r="A51" s="102" t="s">
        <v>603</v>
      </c>
      <c r="B51" s="108">
        <v>477.18298793578901</v>
      </c>
      <c r="C51" s="107"/>
      <c r="D51" s="108">
        <v>673.12180779666176</v>
      </c>
      <c r="E51" s="107"/>
      <c r="F51" s="108">
        <v>700.57451557662625</v>
      </c>
      <c r="G51" s="107"/>
      <c r="H51" s="108">
        <v>639.41302275646979</v>
      </c>
      <c r="I51" s="107"/>
      <c r="J51" s="108">
        <v>328.96944958272371</v>
      </c>
      <c r="K51" s="107"/>
    </row>
    <row r="52" spans="1:11" x14ac:dyDescent="0.3">
      <c r="A52" s="33" t="s">
        <v>26</v>
      </c>
    </row>
    <row r="53" spans="1:11" x14ac:dyDescent="0.3">
      <c r="A53" s="34" t="s">
        <v>25</v>
      </c>
      <c r="G53"/>
      <c r="H53"/>
      <c r="I53"/>
      <c r="J53"/>
      <c r="K53"/>
    </row>
    <row r="54" spans="1:11" x14ac:dyDescent="0.3">
      <c r="G54"/>
      <c r="H54"/>
      <c r="I54"/>
      <c r="J54"/>
      <c r="K54"/>
    </row>
    <row r="55" spans="1:11" ht="18" x14ac:dyDescent="0.35">
      <c r="A55" s="114" t="s">
        <v>92</v>
      </c>
      <c r="B55" s="97"/>
      <c r="D55" s="97"/>
      <c r="G55"/>
      <c r="H55"/>
      <c r="I55"/>
      <c r="J55"/>
      <c r="K55"/>
    </row>
    <row r="56" spans="1:11" x14ac:dyDescent="0.3">
      <c r="A56" s="98" t="s">
        <v>69</v>
      </c>
      <c r="B56" s="98" t="s">
        <v>58</v>
      </c>
      <c r="C56" s="103"/>
      <c r="D56" s="103"/>
      <c r="E56" s="103"/>
      <c r="G56"/>
      <c r="H56"/>
      <c r="I56"/>
      <c r="J56"/>
      <c r="K56"/>
    </row>
    <row r="57" spans="1:11" ht="16.2" thickBot="1" x14ac:dyDescent="0.35">
      <c r="A57" s="67" t="s">
        <v>95</v>
      </c>
      <c r="B57" s="104" t="s">
        <v>14</v>
      </c>
      <c r="C57" s="105" t="s">
        <v>17</v>
      </c>
      <c r="D57" s="104" t="s">
        <v>15</v>
      </c>
      <c r="E57" s="105" t="s">
        <v>17</v>
      </c>
      <c r="G57"/>
      <c r="H57"/>
      <c r="I57"/>
      <c r="J57"/>
      <c r="K57"/>
    </row>
    <row r="58" spans="1:11" x14ac:dyDescent="0.3">
      <c r="A58" s="100" t="s">
        <v>71</v>
      </c>
      <c r="B58" s="111">
        <v>3.1745212395925211E-2</v>
      </c>
      <c r="C58" s="109" t="str">
        <f t="shared" ref="C58" si="90">CONCATENATE(TEXT((B58*100)-(SQRT((((B58*100)*(100-(B58*100)))/B68))*1.96),"0.0")," to ",TEXT((B58*100)+(SQRT((((B58*100)*(100-(B58*100)))/B68))*1.96),"0.0"))</f>
        <v>2.3 to 4.0</v>
      </c>
      <c r="D58" s="111">
        <v>4.397847338257059E-2</v>
      </c>
      <c r="E58" s="109" t="str">
        <f t="shared" ref="E58" si="91">CONCATENATE(TEXT((D58*100)-(SQRT((((D58*100)*(100-(D58*100)))/D68))*1.96),"0.0")," to ",TEXT((D58*100)+(SQRT((((D58*100)*(100-(D58*100)))/D68))*1.96),"0.0"))</f>
        <v>3.3 to 5.5</v>
      </c>
      <c r="G58"/>
      <c r="H58"/>
      <c r="I58"/>
      <c r="J58"/>
      <c r="K58"/>
    </row>
    <row r="59" spans="1:11" x14ac:dyDescent="0.3">
      <c r="A59" s="100" t="s">
        <v>72</v>
      </c>
      <c r="B59" s="111">
        <v>4.8833233703524145E-2</v>
      </c>
      <c r="C59" s="110" t="str">
        <f t="shared" ref="C59" si="92">CONCATENATE(TEXT((B59*100)-(SQRT((((B59*100)*(100-(B59*100)))/B68))*1.96),"0.0")," to ",TEXT((B59*100)+(SQRT((((B59*100)*(100-(B59*100)))/B68))*1.96),"0.0"))</f>
        <v>3.8 to 6.0</v>
      </c>
      <c r="D59" s="111">
        <v>5.7626985495449652E-2</v>
      </c>
      <c r="E59" s="110" t="str">
        <f t="shared" ref="E59" si="93">CONCATENATE(TEXT((D59*100)-(SQRT((((D59*100)*(100-(D59*100)))/D68))*1.96),"0.0")," to ",TEXT((D59*100)+(SQRT((((D59*100)*(100-(D59*100)))/D68))*1.96),"0.0"))</f>
        <v>4.5 to 7.0</v>
      </c>
      <c r="G59"/>
      <c r="H59"/>
      <c r="I59"/>
      <c r="J59"/>
      <c r="K59"/>
    </row>
    <row r="60" spans="1:11" x14ac:dyDescent="0.3">
      <c r="A60" s="100" t="s">
        <v>73</v>
      </c>
      <c r="B60" s="111">
        <v>0.10949314226700448</v>
      </c>
      <c r="C60" s="110" t="str">
        <f t="shared" ref="C60" si="94">CONCATENATE(TEXT((B60*100)-(SQRT((((B60*100)*(100-(B60*100)))/B68))*1.96),"0.0")," to ",TEXT((B60*100)+(SQRT((((B60*100)*(100-(B60*100)))/B68))*1.96),"0.0"))</f>
        <v>9.4 to 12.5</v>
      </c>
      <c r="D60" s="111">
        <v>0.126695573127206</v>
      </c>
      <c r="E60" s="110" t="str">
        <f t="shared" ref="E60" si="95">CONCATENATE(TEXT((D60*100)-(SQRT((((D60*100)*(100-(D60*100)))/D68))*1.96),"0.0")," to ",TEXT((D60*100)+(SQRT((((D60*100)*(100-(D60*100)))/D68))*1.96),"0.0"))</f>
        <v>10.8 to 14.5</v>
      </c>
      <c r="G60"/>
      <c r="H60"/>
      <c r="I60"/>
      <c r="J60"/>
      <c r="K60"/>
    </row>
    <row r="61" spans="1:11" x14ac:dyDescent="0.3">
      <c r="A61" s="100" t="s">
        <v>74</v>
      </c>
      <c r="B61" s="111">
        <v>0.1511976935725079</v>
      </c>
      <c r="C61" s="110" t="str">
        <f t="shared" ref="C61" si="96">CONCATENATE(TEXT((B61*100)-(SQRT((((B61*100)*(100-(B61*100)))/B68))*1.96),"0.0")," to ",TEXT((B61*100)+(SQRT((((B61*100)*(100-(B61*100)))/B68))*1.96),"0.0"))</f>
        <v>13.3 to 16.9</v>
      </c>
      <c r="D61" s="111">
        <v>0.16878570214828836</v>
      </c>
      <c r="E61" s="110" t="str">
        <f t="shared" ref="E61" si="97">CONCATENATE(TEXT((D61*100)-(SQRT((((D61*100)*(100-(D61*100)))/D68))*1.96),"0.0")," to ",TEXT((D61*100)+(SQRT((((D61*100)*(100-(D61*100)))/D68))*1.96),"0.0"))</f>
        <v>14.8 to 18.9</v>
      </c>
      <c r="G61"/>
      <c r="H61"/>
      <c r="I61"/>
      <c r="J61"/>
      <c r="K61"/>
    </row>
    <row r="62" spans="1:11" x14ac:dyDescent="0.3">
      <c r="A62" s="100" t="s">
        <v>75</v>
      </c>
      <c r="B62" s="111">
        <v>0.15603363269453543</v>
      </c>
      <c r="C62" s="110" t="str">
        <f t="shared" ref="C62" si="98">CONCATENATE(TEXT((B62*100)-(SQRT((((B62*100)*(100-(B62*100)))/B68))*1.96),"0.0")," to ",TEXT((B62*100)+(SQRT((((B62*100)*(100-(B62*100)))/B68))*1.96),"0.0"))</f>
        <v>13.8 to 17.4</v>
      </c>
      <c r="D62" s="111">
        <v>0.18145870062290206</v>
      </c>
      <c r="E62" s="110" t="str">
        <f t="shared" ref="E62" si="99">CONCATENATE(TEXT((D62*100)-(SQRT((((D62*100)*(100-(D62*100)))/D68))*1.96),"0.0")," to ",TEXT((D62*100)+(SQRT((((D62*100)*(100-(D62*100)))/D68))*1.96),"0.0"))</f>
        <v>16.0 to 20.3</v>
      </c>
      <c r="G62"/>
      <c r="H62"/>
      <c r="I62"/>
      <c r="J62"/>
      <c r="K62"/>
    </row>
    <row r="63" spans="1:11" x14ac:dyDescent="0.3">
      <c r="A63" s="100" t="s">
        <v>76</v>
      </c>
      <c r="B63" s="111">
        <v>0.1269372794119657</v>
      </c>
      <c r="C63" s="110" t="str">
        <f t="shared" ref="C63" si="100">CONCATENATE(TEXT((B63*100)-(SQRT((((B63*100)*(100-(B63*100)))/B68))*1.96),"0.0")," to ",TEXT((B63*100)+(SQRT((((B63*100)*(100-(B63*100)))/B68))*1.96),"0.0"))</f>
        <v>11.0 to 14.4</v>
      </c>
      <c r="D63" s="111">
        <v>0.14811457003618339</v>
      </c>
      <c r="E63" s="110" t="str">
        <f t="shared" ref="E63" si="101">CONCATENATE(TEXT((D63*100)-(SQRT((((D63*100)*(100-(D63*100)))/D68))*1.96),"0.0")," to ",TEXT((D63*100)+(SQRT((((D63*100)*(100-(D63*100)))/D68))*1.96),"0.0"))</f>
        <v>12.9 to 16.8</v>
      </c>
      <c r="G63"/>
      <c r="H63"/>
      <c r="I63"/>
      <c r="J63"/>
      <c r="K63"/>
    </row>
    <row r="64" spans="1:11" x14ac:dyDescent="0.3">
      <c r="A64" s="100" t="s">
        <v>77</v>
      </c>
      <c r="B64" s="111">
        <v>0.11669899656931454</v>
      </c>
      <c r="C64" s="110" t="str">
        <f t="shared" ref="C64" si="102">CONCATENATE(TEXT((B64*100)-(SQRT((((B64*100)*(100-(B64*100)))/B68))*1.96),"0.0")," to ",TEXT((B64*100)+(SQRT((((B64*100)*(100-(B64*100)))/B68))*1.96),"0.0"))</f>
        <v>10.1 to 13.3</v>
      </c>
      <c r="D64" s="111">
        <v>0.1151301013165424</v>
      </c>
      <c r="E64" s="110" t="str">
        <f t="shared" ref="E64" si="103">CONCATENATE(TEXT((D64*100)-(SQRT((((D64*100)*(100-(D64*100)))/D68))*1.96),"0.0")," to ",TEXT((D64*100)+(SQRT((((D64*100)*(100-(D64*100)))/D68))*1.96),"0.0"))</f>
        <v>9.8 to 13.3</v>
      </c>
      <c r="G64"/>
      <c r="H64"/>
      <c r="I64"/>
      <c r="J64"/>
      <c r="K64"/>
    </row>
    <row r="65" spans="1:11" x14ac:dyDescent="0.3">
      <c r="A65" s="100" t="s">
        <v>78</v>
      </c>
      <c r="B65" s="112">
        <v>0.10175636694505552</v>
      </c>
      <c r="C65" s="110" t="str">
        <f t="shared" ref="C65" si="104">CONCATENATE(TEXT((B65*100)-(SQRT((((B65*100)*(100-(B65*100)))/B68))*1.96),"0.0")," to ",TEXT((B65*100)+(SQRT((((B65*100)*(100-(B65*100)))/B68))*1.96),"0.0"))</f>
        <v>8.7 to 11.7</v>
      </c>
      <c r="D65" s="112">
        <v>7.643223659029913E-2</v>
      </c>
      <c r="E65" s="110" t="str">
        <f t="shared" ref="E65" si="105">CONCATENATE(TEXT((D65*100)-(SQRT((((D65*100)*(100-(D65*100)))/D68))*1.96),"0.0")," to ",TEXT((D65*100)+(SQRT((((D65*100)*(100-(D65*100)))/D68))*1.96),"0.0"))</f>
        <v>6.2 to 9.1</v>
      </c>
      <c r="G65"/>
      <c r="H65"/>
      <c r="I65"/>
      <c r="J65"/>
      <c r="K65"/>
    </row>
    <row r="66" spans="1:11" x14ac:dyDescent="0.3">
      <c r="A66" s="100" t="s">
        <v>79</v>
      </c>
      <c r="B66" s="112">
        <v>0.15730444244015601</v>
      </c>
      <c r="C66" s="110" t="str">
        <f t="shared" ref="C66" si="106">CONCATENATE(TEXT((B66*100)-(SQRT((((B66*100)*(100-(B66*100)))/B68))*1.96),"0.0")," to ",TEXT((B66*100)+(SQRT((((B66*100)*(100-(B66*100)))/B68))*1.96),"0.0"))</f>
        <v>13.9 to 17.5</v>
      </c>
      <c r="D66" s="112">
        <v>8.177765728055171E-2</v>
      </c>
      <c r="E66" s="110" t="str">
        <f t="shared" ref="E66" si="107">CONCATENATE(TEXT((D66*100)-(SQRT((((D66*100)*(100-(D66*100)))/D68))*1.96),"0.0")," to ",TEXT((D66*100)+(SQRT((((D66*100)*(100-(D66*100)))/D68))*1.96),"0.0"))</f>
        <v>6.7 to 9.7</v>
      </c>
      <c r="G66" s="117"/>
      <c r="H66" s="117"/>
      <c r="I66" s="117"/>
      <c r="J66" s="117"/>
    </row>
    <row r="67" spans="1:11" x14ac:dyDescent="0.3">
      <c r="A67" s="101" t="s">
        <v>38</v>
      </c>
      <c r="B67" s="113">
        <v>1</v>
      </c>
      <c r="C67" s="106"/>
      <c r="D67" s="113">
        <v>1</v>
      </c>
      <c r="E67" s="106"/>
      <c r="G67" s="117"/>
      <c r="H67" s="117"/>
      <c r="I67" s="117"/>
      <c r="J67" s="117"/>
    </row>
    <row r="68" spans="1:11" x14ac:dyDescent="0.3">
      <c r="A68" s="102" t="s">
        <v>603</v>
      </c>
      <c r="B68" s="108">
        <v>1544.70721650459</v>
      </c>
      <c r="C68" s="107"/>
      <c r="D68" s="108">
        <v>1274.5545671437146</v>
      </c>
      <c r="E68" s="107"/>
      <c r="G68" s="117"/>
      <c r="H68" s="117"/>
      <c r="I68" s="117"/>
      <c r="J68" s="117"/>
    </row>
    <row r="69" spans="1:11" x14ac:dyDescent="0.3">
      <c r="A69" s="33" t="s">
        <v>26</v>
      </c>
      <c r="G69" s="96"/>
      <c r="H69" s="96"/>
      <c r="I69" s="96"/>
      <c r="J69" s="96"/>
    </row>
    <row r="70" spans="1:11" x14ac:dyDescent="0.3">
      <c r="A70" s="34" t="s">
        <v>25</v>
      </c>
    </row>
    <row r="72" spans="1:11" ht="18" x14ac:dyDescent="0.35">
      <c r="A72" s="114" t="s">
        <v>93</v>
      </c>
      <c r="B72" s="97"/>
      <c r="D72" s="97"/>
    </row>
    <row r="73" spans="1:11" x14ac:dyDescent="0.3">
      <c r="A73" s="98" t="s">
        <v>69</v>
      </c>
      <c r="B73" s="98" t="s">
        <v>59</v>
      </c>
      <c r="C73" s="103"/>
      <c r="D73" s="103"/>
      <c r="E73" s="103"/>
    </row>
    <row r="74" spans="1:11" ht="16.2" thickBot="1" x14ac:dyDescent="0.35">
      <c r="A74" s="67" t="s">
        <v>95</v>
      </c>
      <c r="B74" s="104" t="s">
        <v>23</v>
      </c>
      <c r="C74" s="105" t="s">
        <v>17</v>
      </c>
      <c r="D74" s="104" t="s">
        <v>60</v>
      </c>
      <c r="E74" s="105" t="s">
        <v>17</v>
      </c>
      <c r="G74"/>
      <c r="H74"/>
      <c r="I74"/>
      <c r="J74"/>
      <c r="K74"/>
    </row>
    <row r="75" spans="1:11" x14ac:dyDescent="0.3">
      <c r="A75" s="100" t="s">
        <v>71</v>
      </c>
      <c r="B75" s="111">
        <v>3.2356393487617804E-2</v>
      </c>
      <c r="C75" s="109" t="str">
        <f t="shared" ref="C75" si="108">CONCATENATE(TEXT((B75*100)-(SQRT((((B75*100)*(100-(B75*100)))/B85))*1.96),"0.0")," to ",TEXT((B75*100)+(SQRT((((B75*100)*(100-(B75*100)))/B85))*1.96),"0.0"))</f>
        <v>1.9 to 4.6</v>
      </c>
      <c r="D75" s="111">
        <v>3.8685396966034236E-2</v>
      </c>
      <c r="E75" s="109" t="str">
        <f t="shared" ref="E75" si="109">CONCATENATE(TEXT((D75*100)-(SQRT((((D75*100)*(100-(D75*100)))/D85))*1.96),"0.0")," to ",TEXT((D75*100)+(SQRT((((D75*100)*(100-(D75*100)))/D85))*1.96),"0.0"))</f>
        <v>3.1 to 4.7</v>
      </c>
      <c r="G75"/>
      <c r="H75"/>
      <c r="I75"/>
      <c r="J75"/>
      <c r="K75"/>
    </row>
    <row r="76" spans="1:11" x14ac:dyDescent="0.3">
      <c r="A76" s="100" t="s">
        <v>72</v>
      </c>
      <c r="B76" s="111">
        <v>4.6365077793280439E-2</v>
      </c>
      <c r="C76" s="110" t="str">
        <f t="shared" ref="C76" si="110">CONCATENATE(TEXT((B76*100)-(SQRT((((B76*100)*(100-(B76*100)))/B85))*1.96),"0.0")," to ",TEXT((B76*100)+(SQRT((((B76*100)*(100-(B76*100)))/B85))*1.96),"0.0"))</f>
        <v>3.0 to 6.3</v>
      </c>
      <c r="D76" s="111">
        <v>5.4650341142351698E-2</v>
      </c>
      <c r="E76" s="110" t="str">
        <f t="shared" ref="E76" si="111">CONCATENATE(TEXT((D76*100)-(SQRT((((D76*100)*(100-(D76*100)))/D85))*1.96),"0.0")," to ",TEXT((D76*100)+(SQRT((((D76*100)*(100-(D76*100)))/D85))*1.96),"0.0"))</f>
        <v>4.5 to 6.4</v>
      </c>
      <c r="G76"/>
      <c r="H76"/>
      <c r="I76"/>
      <c r="J76"/>
      <c r="K76"/>
    </row>
    <row r="77" spans="1:11" x14ac:dyDescent="0.3">
      <c r="A77" s="100" t="s">
        <v>73</v>
      </c>
      <c r="B77" s="111">
        <v>9.7260134323104971E-2</v>
      </c>
      <c r="C77" s="110" t="str">
        <f t="shared" ref="C77" si="112">CONCATENATE(TEXT((B77*100)-(SQRT((((B77*100)*(100-(B77*100)))/B85))*1.96),"0.0")," to ",TEXT((B77*100)+(SQRT((((B77*100)*(100-(B77*100)))/B85))*1.96),"0.0"))</f>
        <v>7.4 to 12.0</v>
      </c>
      <c r="D77" s="111">
        <v>0.12304678876567467</v>
      </c>
      <c r="E77" s="110" t="str">
        <f t="shared" ref="E77" si="113">CONCATENATE(TEXT((D77*100)-(SQRT((((D77*100)*(100-(D77*100)))/D85))*1.96),"0.0")," to ",TEXT((D77*100)+(SQRT((((D77*100)*(100-(D77*100)))/D85))*1.96),"0.0"))</f>
        <v>10.9 to 13.7</v>
      </c>
      <c r="G77"/>
      <c r="H77"/>
      <c r="I77"/>
      <c r="J77"/>
      <c r="K77"/>
    </row>
    <row r="78" spans="1:11" x14ac:dyDescent="0.3">
      <c r="A78" s="100" t="s">
        <v>74</v>
      </c>
      <c r="B78" s="111">
        <v>0.11738821027273801</v>
      </c>
      <c r="C78" s="110" t="str">
        <f t="shared" ref="C78" si="114">CONCATENATE(TEXT((B78*100)-(SQRT((((B78*100)*(100-(B78*100)))/B85))*1.96),"0.0")," to ",TEXT((B78*100)+(SQRT((((B78*100)*(100-(B78*100)))/B85))*1.96),"0.0"))</f>
        <v>9.3 to 14.2</v>
      </c>
      <c r="D78" s="111">
        <v>0.1713109671445289</v>
      </c>
      <c r="E78" s="110" t="str">
        <f t="shared" ref="E78" si="115">CONCATENATE(TEXT((D78*100)-(SQRT((((D78*100)*(100-(D78*100)))/D85))*1.96),"0.0")," to ",TEXT((D78*100)+(SQRT((((D78*100)*(100-(D78*100)))/D85))*1.96),"0.0"))</f>
        <v>15.5 to 18.7</v>
      </c>
      <c r="G78"/>
      <c r="H78"/>
      <c r="I78"/>
      <c r="J78"/>
      <c r="K78"/>
    </row>
    <row r="79" spans="1:11" x14ac:dyDescent="0.3">
      <c r="A79" s="100" t="s">
        <v>75</v>
      </c>
      <c r="B79" s="111">
        <v>0.16066541961570455</v>
      </c>
      <c r="C79" s="110" t="str">
        <f t="shared" ref="C79" si="116">CONCATENATE(TEXT((B79*100)-(SQRT((((B79*100)*(100-(B79*100)))/B85))*1.96),"0.0")," to ",TEXT((B79*100)+(SQRT((((B79*100)*(100-(B79*100)))/B85))*1.96),"0.0"))</f>
        <v>13.2 to 18.9</v>
      </c>
      <c r="D79" s="111">
        <v>0.16935126795464947</v>
      </c>
      <c r="E79" s="110" t="str">
        <f t="shared" ref="E79" si="117">CONCATENATE(TEXT((D79*100)-(SQRT((((D79*100)*(100-(D79*100)))/D85))*1.96),"0.0")," to ",TEXT((D79*100)+(SQRT((((D79*100)*(100-(D79*100)))/D85))*1.96),"0.0"))</f>
        <v>15.4 to 18.5</v>
      </c>
      <c r="G79"/>
      <c r="H79"/>
      <c r="I79"/>
      <c r="J79"/>
      <c r="K79"/>
    </row>
    <row r="80" spans="1:11" x14ac:dyDescent="0.3">
      <c r="A80" s="100" t="s">
        <v>76</v>
      </c>
      <c r="B80" s="111">
        <v>0.11976621408721064</v>
      </c>
      <c r="C80" s="110" t="str">
        <f t="shared" ref="C80" si="118">CONCATENATE(TEXT((B80*100)-(SQRT((((B80*100)*(100-(B80*100)))/B85))*1.96),"0.0")," to ",TEXT((B80*100)+(SQRT((((B80*100)*(100-(B80*100)))/B85))*1.96),"0.0"))</f>
        <v>9.5 to 14.5</v>
      </c>
      <c r="D80" s="111">
        <v>0.14129777368747576</v>
      </c>
      <c r="E80" s="110" t="str">
        <f t="shared" ref="E80" si="119">CONCATENATE(TEXT((D80*100)-(SQRT((((D80*100)*(100-(D80*100)))/D85))*1.96),"0.0")," to ",TEXT((D80*100)+(SQRT((((D80*100)*(100-(D80*100)))/D85))*1.96),"0.0"))</f>
        <v>12.7 to 15.6</v>
      </c>
      <c r="G80"/>
      <c r="H80"/>
      <c r="I80"/>
      <c r="J80"/>
      <c r="K80"/>
    </row>
    <row r="81" spans="1:11" x14ac:dyDescent="0.3">
      <c r="A81" s="100" t="s">
        <v>77</v>
      </c>
      <c r="B81" s="111">
        <v>0.10625617643521927</v>
      </c>
      <c r="C81" s="110" t="str">
        <f t="shared" ref="C81" si="120">CONCATENATE(TEXT((B81*100)-(SQRT((((B81*100)*(100-(B81*100)))/B85))*1.96),"0.0")," to ",TEXT((B81*100)+(SQRT((((B81*100)*(100-(B81*100)))/B85))*1.96),"0.0"))</f>
        <v>8.2 to 13.0</v>
      </c>
      <c r="D81" s="111">
        <v>0.11913430299013662</v>
      </c>
      <c r="E81" s="110" t="str">
        <f t="shared" ref="E81" si="121">CONCATENATE(TEXT((D81*100)-(SQRT((((D81*100)*(100-(D81*100)))/D85))*1.96),"0.0")," to ",TEXT((D81*100)+(SQRT((((D81*100)*(100-(D81*100)))/D85))*1.96),"0.0"))</f>
        <v>10.6 to 13.3</v>
      </c>
      <c r="G81"/>
      <c r="H81"/>
      <c r="I81"/>
      <c r="J81"/>
      <c r="K81"/>
    </row>
    <row r="82" spans="1:11" x14ac:dyDescent="0.3">
      <c r="A82" s="100" t="s">
        <v>78</v>
      </c>
      <c r="B82" s="112">
        <v>0.10541300261161241</v>
      </c>
      <c r="C82" s="110" t="str">
        <f t="shared" ref="C82" si="122">CONCATENATE(TEXT((B82*100)-(SQRT((((B82*100)*(100-(B82*100)))/B85))*1.96),"0.0")," to ",TEXT((B82*100)+(SQRT((((B82*100)*(100-(B82*100)))/B85))*1.96),"0.0"))</f>
        <v>8.2 to 12.9</v>
      </c>
      <c r="D82" s="112">
        <v>8.5725139163136829E-2</v>
      </c>
      <c r="E82" s="110" t="str">
        <f t="shared" ref="E82" si="123">CONCATENATE(TEXT((D82*100)-(SQRT((((D82*100)*(100-(D82*100)))/D85))*1.96),"0.0")," to ",TEXT((D82*100)+(SQRT((((D82*100)*(100-(D82*100)))/D85))*1.96),"0.0"))</f>
        <v>7.4 to 9.7</v>
      </c>
      <c r="G82"/>
      <c r="H82"/>
      <c r="I82"/>
      <c r="J82"/>
      <c r="K82"/>
    </row>
    <row r="83" spans="1:11" x14ac:dyDescent="0.3">
      <c r="A83" s="100" t="s">
        <v>79</v>
      </c>
      <c r="B83" s="112">
        <v>0.21452937137351294</v>
      </c>
      <c r="C83" s="110" t="str">
        <f t="shared" ref="C83" si="124">CONCATENATE(TEXT((B83*100)-(SQRT((((B83*100)*(100-(B83*100)))/B85))*1.96),"0.0")," to ",TEXT((B83*100)+(SQRT((((B83*100)*(100-(B83*100)))/B85))*1.96),"0.0"))</f>
        <v>18.3 to 24.6</v>
      </c>
      <c r="D83" s="112">
        <v>9.679802218600296E-2</v>
      </c>
      <c r="E83" s="110" t="str">
        <f t="shared" ref="E83" si="125">CONCATENATE(TEXT((D83*100)-(SQRT((((D83*100)*(100-(D83*100)))/D85))*1.96),"0.0")," to ",TEXT((D83*100)+(SQRT((((D83*100)*(100-(D83*100)))/D85))*1.96),"0.0"))</f>
        <v>8.4 to 10.9</v>
      </c>
      <c r="G83"/>
      <c r="H83"/>
      <c r="I83"/>
      <c r="J83"/>
      <c r="K83"/>
    </row>
    <row r="84" spans="1:11" x14ac:dyDescent="0.3">
      <c r="A84" s="101" t="s">
        <v>38</v>
      </c>
      <c r="B84" s="113">
        <v>1</v>
      </c>
      <c r="C84" s="106"/>
      <c r="D84" s="113">
        <v>1</v>
      </c>
      <c r="E84" s="106"/>
      <c r="G84"/>
      <c r="H84"/>
      <c r="I84"/>
      <c r="J84"/>
      <c r="K84"/>
    </row>
    <row r="85" spans="1:11" x14ac:dyDescent="0.3">
      <c r="A85" s="102" t="s">
        <v>603</v>
      </c>
      <c r="B85" s="108">
        <v>644.44578215354488</v>
      </c>
      <c r="C85" s="107"/>
      <c r="D85" s="108">
        <v>2177.5162743808883</v>
      </c>
      <c r="E85" s="107"/>
      <c r="G85"/>
      <c r="H85"/>
      <c r="I85"/>
      <c r="J85"/>
      <c r="K85"/>
    </row>
    <row r="86" spans="1:11" x14ac:dyDescent="0.3">
      <c r="A86" s="33" t="s">
        <v>26</v>
      </c>
      <c r="G86"/>
      <c r="H86"/>
      <c r="I86"/>
      <c r="J86"/>
      <c r="K86"/>
    </row>
    <row r="87" spans="1:11" x14ac:dyDescent="0.3">
      <c r="A87" s="34" t="s">
        <v>25</v>
      </c>
      <c r="G87" s="96"/>
      <c r="H87" s="96"/>
      <c r="I87" s="96"/>
      <c r="J87" s="96"/>
    </row>
    <row r="88" spans="1:11" x14ac:dyDescent="0.3">
      <c r="H88"/>
      <c r="I88"/>
      <c r="J88"/>
    </row>
    <row r="89" spans="1:11" ht="18" x14ac:dyDescent="0.35">
      <c r="A89" s="114" t="s">
        <v>94</v>
      </c>
      <c r="B89" s="97"/>
      <c r="D89" s="97"/>
      <c r="H89"/>
      <c r="I89"/>
      <c r="J89"/>
    </row>
    <row r="90" spans="1:11" x14ac:dyDescent="0.3">
      <c r="A90" s="98" t="s">
        <v>69</v>
      </c>
      <c r="B90" s="98" t="s">
        <v>62</v>
      </c>
      <c r="C90" s="103"/>
      <c r="D90" s="103"/>
      <c r="E90" s="103"/>
    </row>
    <row r="91" spans="1:11" ht="16.2" thickBot="1" x14ac:dyDescent="0.35">
      <c r="A91" s="67" t="s">
        <v>95</v>
      </c>
      <c r="B91" s="104" t="s">
        <v>23</v>
      </c>
      <c r="C91" s="105" t="s">
        <v>17</v>
      </c>
      <c r="D91" s="104" t="s">
        <v>60</v>
      </c>
      <c r="E91" s="105" t="s">
        <v>17</v>
      </c>
    </row>
    <row r="92" spans="1:11" x14ac:dyDescent="0.3">
      <c r="A92" s="100" t="s">
        <v>71</v>
      </c>
      <c r="B92" s="111">
        <v>6.9389818588597899E-2</v>
      </c>
      <c r="C92" s="109" t="str">
        <f t="shared" ref="C92" si="126">CONCATENATE(TEXT((B92*100)-(SQRT((((B92*100)*(100-(B92*100)))/B102))*1.96),"0.0")," to ",TEXT((B92*100)+(SQRT((((B92*100)*(100-(B92*100)))/B102))*1.96),"0.0"))</f>
        <v>4.7 to 9.2</v>
      </c>
      <c r="D92" s="111">
        <v>3.0330873931379284E-2</v>
      </c>
      <c r="E92" s="109" t="str">
        <f t="shared" ref="E92" si="127">CONCATENATE(TEXT((D92*100)-(SQRT((((D92*100)*(100-(D92*100)))/D102))*1.96),"0.0")," to ",TEXT((D92*100)+(SQRT((((D92*100)*(100-(D92*100)))/D102))*1.96),"0.0"))</f>
        <v>2.3 to 3.7</v>
      </c>
    </row>
    <row r="93" spans="1:11" x14ac:dyDescent="0.3">
      <c r="A93" s="100" t="s">
        <v>72</v>
      </c>
      <c r="B93" s="111">
        <v>7.2496655267171306E-2</v>
      </c>
      <c r="C93" s="110" t="str">
        <f t="shared" ref="C93" si="128">CONCATENATE(TEXT((B93*100)-(SQRT((((B93*100)*(100-(B93*100)))/B102))*1.96),"0.0")," to ",TEXT((B93*100)+(SQRT((((B93*100)*(100-(B93*100)))/B102))*1.96),"0.0"))</f>
        <v>5.0 to 9.5</v>
      </c>
      <c r="D93" s="111">
        <v>4.8516348433170792E-2</v>
      </c>
      <c r="E93" s="110" t="str">
        <f t="shared" ref="E93" si="129">CONCATENATE(TEXT((D93*100)-(SQRT((((D93*100)*(100-(D93*100)))/D102))*1.96),"0.0")," to ",TEXT((D93*100)+(SQRT((((D93*100)*(100-(D93*100)))/D102))*1.96),"0.0"))</f>
        <v>4.0 to 5.7</v>
      </c>
    </row>
    <row r="94" spans="1:11" x14ac:dyDescent="0.3">
      <c r="A94" s="100" t="s">
        <v>73</v>
      </c>
      <c r="B94" s="111">
        <v>0.13126964701026878</v>
      </c>
      <c r="C94" s="110" t="str">
        <f t="shared" ref="C94" si="130">CONCATENATE(TEXT((B94*100)-(SQRT((((B94*100)*(100-(B94*100)))/B102))*1.96),"0.0")," to ",TEXT((B94*100)+(SQRT((((B94*100)*(100-(B94*100)))/B102))*1.96),"0.0"))</f>
        <v>10.2 to 16.1</v>
      </c>
      <c r="D94" s="111">
        <v>0.11412525068600585</v>
      </c>
      <c r="E94" s="110" t="str">
        <f t="shared" ref="E94" si="131">CONCATENATE(TEXT((D94*100)-(SQRT((((D94*100)*(100-(D94*100)))/D102))*1.96),"0.0")," to ",TEXT((D94*100)+(SQRT((((D94*100)*(100-(D94*100)))/D102))*1.96),"0.0"))</f>
        <v>10.1 to 12.7</v>
      </c>
    </row>
    <row r="95" spans="1:11" x14ac:dyDescent="0.3">
      <c r="A95" s="100" t="s">
        <v>74</v>
      </c>
      <c r="B95" s="111">
        <v>0.12202362986669572</v>
      </c>
      <c r="C95" s="110" t="str">
        <f t="shared" ref="C95" si="132">CONCATENATE(TEXT((B95*100)-(SQRT((((B95*100)*(100-(B95*100)))/B102))*1.96),"0.0")," to ",TEXT((B95*100)+(SQRT((((B95*100)*(100-(B95*100)))/B102))*1.96),"0.0"))</f>
        <v>9.3 to 15.1</v>
      </c>
      <c r="D95" s="111">
        <v>0.1669424831312413</v>
      </c>
      <c r="E95" s="110" t="str">
        <f t="shared" ref="E95" si="133">CONCATENATE(TEXT((D95*100)-(SQRT((((D95*100)*(100-(D95*100)))/D102))*1.96),"0.0")," to ",TEXT((D95*100)+(SQRT((((D95*100)*(100-(D95*100)))/D102))*1.96),"0.0"))</f>
        <v>15.2 to 18.2</v>
      </c>
    </row>
    <row r="96" spans="1:11" x14ac:dyDescent="0.3">
      <c r="A96" s="100" t="s">
        <v>75</v>
      </c>
      <c r="B96" s="111">
        <v>0.1699508440590064</v>
      </c>
      <c r="C96" s="110" t="str">
        <f t="shared" ref="C96" si="134">CONCATENATE(TEXT((B96*100)-(SQRT((((B96*100)*(100-(B96*100)))/B102))*1.96),"0.0")," to ",TEXT((B96*100)+(SQRT((((B96*100)*(100-(B96*100)))/B102))*1.96),"0.0"))</f>
        <v>13.7 to 20.3</v>
      </c>
      <c r="D96" s="111">
        <v>0.16681256442717315</v>
      </c>
      <c r="E96" s="110" t="str">
        <f t="shared" ref="E96" si="135">CONCATENATE(TEXT((D96*100)-(SQRT((((D96*100)*(100-(D96*100)))/D102))*1.96),"0.0")," to ",TEXT((D96*100)+(SQRT((((D96*100)*(100-(D96*100)))/D102))*1.96),"0.0"))</f>
        <v>15.2 to 18.2</v>
      </c>
    </row>
    <row r="97" spans="1:5" x14ac:dyDescent="0.3">
      <c r="A97" s="100" t="s">
        <v>76</v>
      </c>
      <c r="B97" s="111">
        <v>0.10274821728302032</v>
      </c>
      <c r="C97" s="110" t="str">
        <f t="shared" ref="C97" si="136">CONCATENATE(TEXT((B97*100)-(SQRT((((B97*100)*(100-(B97*100)))/B102))*1.96),"0.0")," to ",TEXT((B97*100)+(SQRT((((B97*100)*(100-(B97*100)))/B102))*1.96),"0.0"))</f>
        <v>7.6 to 12.9</v>
      </c>
      <c r="D97" s="111">
        <v>0.14360847190992179</v>
      </c>
      <c r="E97" s="110" t="str">
        <f t="shared" ref="E97" si="137">CONCATENATE(TEXT((D97*100)-(SQRT((((D97*100)*(100-(D97*100)))/D102))*1.96),"0.0")," to ",TEXT((D97*100)+(SQRT((((D97*100)*(100-(D97*100)))/D102))*1.96),"0.0"))</f>
        <v>12.9 to 15.8</v>
      </c>
    </row>
    <row r="98" spans="1:5" x14ac:dyDescent="0.3">
      <c r="A98" s="100" t="s">
        <v>77</v>
      </c>
      <c r="B98" s="111">
        <v>0.1045880957351483</v>
      </c>
      <c r="C98" s="110" t="str">
        <f t="shared" ref="C98" si="138">CONCATENATE(TEXT((B98*100)-(SQRT((((B98*100)*(100-(B98*100)))/B102))*1.96),"0.0")," to ",TEXT((B98*100)+(SQRT((((B98*100)*(100-(B98*100)))/B102))*1.96),"0.0"))</f>
        <v>7.8 to 13.1</v>
      </c>
      <c r="D98" s="111">
        <v>0.11868739176669388</v>
      </c>
      <c r="E98" s="110" t="str">
        <f t="shared" ref="E98" si="139">CONCATENATE(TEXT((D98*100)-(SQRT((((D98*100)*(100-(D98*100)))/D102))*1.96),"0.0")," to ",TEXT((D98*100)+(SQRT((((D98*100)*(100-(D98*100)))/D102))*1.96),"0.0"))</f>
        <v>10.6 to 13.2</v>
      </c>
    </row>
    <row r="99" spans="1:5" x14ac:dyDescent="0.3">
      <c r="A99" s="100" t="s">
        <v>78</v>
      </c>
      <c r="B99" s="112">
        <v>6.9500584087691455E-2</v>
      </c>
      <c r="C99" s="110" t="str">
        <f t="shared" ref="C99" si="140">CONCATENATE(TEXT((B99*100)-(SQRT((((B99*100)*(100-(B99*100)))/B102))*1.96),"0.0")," to ",TEXT((B99*100)+(SQRT((((B99*100)*(100-(B99*100)))/B102))*1.96),"0.0"))</f>
        <v>4.7 to 9.2</v>
      </c>
      <c r="D99" s="112">
        <v>9.4674207846952782E-2</v>
      </c>
      <c r="E99" s="110" t="str">
        <f t="shared" ref="E99" si="141">CONCATENATE(TEXT((D99*100)-(SQRT((((D99*100)*(100-(D99*100)))/D102))*1.96),"0.0")," to ",TEXT((D99*100)+(SQRT((((D99*100)*(100-(D99*100)))/D102))*1.96),"0.0"))</f>
        <v>8.3 to 10.7</v>
      </c>
    </row>
    <row r="100" spans="1:5" x14ac:dyDescent="0.3">
      <c r="A100" s="100" t="s">
        <v>79</v>
      </c>
      <c r="B100" s="112">
        <v>0.15803250810240493</v>
      </c>
      <c r="C100" s="110" t="str">
        <f t="shared" ref="C100" si="142">CONCATENATE(TEXT((B100*100)-(SQRT((((B100*100)*(100-(B100*100)))/B102))*1.96),"0.0")," to ",TEXT((B100*100)+(SQRT((((B100*100)*(100-(B100*100)))/B102))*1.96),"0.0"))</f>
        <v>12.6 to 19.0</v>
      </c>
      <c r="D100" s="112">
        <v>0.11630240786745716</v>
      </c>
      <c r="E100" s="110" t="str">
        <f t="shared" ref="E100" si="143">CONCATENATE(TEXT((D100*100)-(SQRT((((D100*100)*(100-(D100*100)))/D102))*1.96),"0.0")," to ",TEXT((D100*100)+(SQRT((((D100*100)*(100-(D100*100)))/D102))*1.96),"0.0"))</f>
        <v>10.3 to 12.9</v>
      </c>
    </row>
    <row r="101" spans="1:5" x14ac:dyDescent="0.3">
      <c r="A101" s="101" t="s">
        <v>38</v>
      </c>
      <c r="B101" s="113">
        <v>1</v>
      </c>
      <c r="C101" s="106"/>
      <c r="D101" s="113">
        <v>1</v>
      </c>
      <c r="E101" s="106"/>
    </row>
    <row r="102" spans="1:5" x14ac:dyDescent="0.3">
      <c r="A102" s="102" t="s">
        <v>603</v>
      </c>
      <c r="B102" s="108">
        <v>499.18008738967757</v>
      </c>
      <c r="C102" s="107"/>
      <c r="D102" s="108">
        <v>2322.781969144743</v>
      </c>
      <c r="E102" s="107"/>
    </row>
    <row r="103" spans="1:5" x14ac:dyDescent="0.3">
      <c r="A103" s="33" t="s">
        <v>26</v>
      </c>
    </row>
    <row r="104" spans="1:5" x14ac:dyDescent="0.3">
      <c r="A104" s="34" t="s">
        <v>25</v>
      </c>
    </row>
  </sheetData>
  <hyperlinks>
    <hyperlink ref="J1" location="Contents!A1" display="Back to Contents" xr:uid="{E8836875-9825-48C7-ADEE-779F92EAE319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A947-7E0E-4962-8F6A-2B3045A4F9E6}">
  <sheetPr>
    <tabColor theme="1" tint="0.499984740745262"/>
  </sheetPr>
  <dimension ref="A1:M55"/>
  <sheetViews>
    <sheetView workbookViewId="0">
      <selection activeCell="B5" sqref="B5"/>
    </sheetView>
  </sheetViews>
  <sheetFormatPr defaultRowHeight="15.6" x14ac:dyDescent="0.3"/>
  <cols>
    <col min="1" max="1" width="35.6640625" style="1" customWidth="1"/>
    <col min="2" max="2" width="21" style="1" customWidth="1"/>
    <col min="3" max="3" width="8.88671875" style="2"/>
    <col min="4" max="4" width="10.5546875" style="2" customWidth="1"/>
    <col min="5" max="5" width="16.88671875" style="2" customWidth="1"/>
    <col min="7" max="7" width="10.5546875" customWidth="1"/>
    <col min="8" max="8" width="16.88671875" customWidth="1"/>
    <col min="10" max="10" width="10.5546875" customWidth="1"/>
    <col min="11" max="11" width="16.88671875" customWidth="1"/>
    <col min="12" max="13" width="14.5546875" customWidth="1"/>
  </cols>
  <sheetData>
    <row r="1" spans="1:13" ht="21" x14ac:dyDescent="0.4">
      <c r="A1" s="115" t="s">
        <v>88</v>
      </c>
      <c r="M1" s="199" t="s">
        <v>418</v>
      </c>
    </row>
    <row r="2" spans="1:13" x14ac:dyDescent="0.3">
      <c r="A2" s="1" t="s">
        <v>63</v>
      </c>
    </row>
    <row r="3" spans="1:13" x14ac:dyDescent="0.3">
      <c r="A3" s="249" t="s">
        <v>602</v>
      </c>
      <c r="K3" s="89" t="s">
        <v>34</v>
      </c>
      <c r="L3" s="1"/>
      <c r="M3" s="1"/>
    </row>
    <row r="4" spans="1:13" x14ac:dyDescent="0.3">
      <c r="A4" s="34"/>
      <c r="K4" s="86" t="s">
        <v>29</v>
      </c>
      <c r="L4" s="90" t="s">
        <v>35</v>
      </c>
      <c r="M4" s="91"/>
    </row>
    <row r="5" spans="1:13" x14ac:dyDescent="0.3">
      <c r="A5" s="34"/>
      <c r="K5" s="87" t="s">
        <v>30</v>
      </c>
      <c r="L5" s="92" t="s">
        <v>36</v>
      </c>
      <c r="M5" s="93"/>
    </row>
    <row r="6" spans="1:13" x14ac:dyDescent="0.3">
      <c r="K6" s="88" t="s">
        <v>28</v>
      </c>
      <c r="L6" s="94" t="s">
        <v>37</v>
      </c>
      <c r="M6" s="95"/>
    </row>
    <row r="7" spans="1:13" ht="18.600000000000001" thickBot="1" x14ac:dyDescent="0.4">
      <c r="A7" s="32" t="s">
        <v>96</v>
      </c>
    </row>
    <row r="8" spans="1:13" ht="18" x14ac:dyDescent="0.35">
      <c r="A8" s="116" t="s">
        <v>69</v>
      </c>
      <c r="B8" s="58"/>
      <c r="C8" s="36">
        <v>2019</v>
      </c>
      <c r="D8" s="37"/>
      <c r="E8" s="38"/>
      <c r="F8" s="36">
        <v>2022</v>
      </c>
      <c r="G8" s="37"/>
      <c r="H8" s="38"/>
      <c r="I8" s="36">
        <v>2025</v>
      </c>
      <c r="J8" s="37"/>
      <c r="K8" s="38"/>
      <c r="L8" s="77" t="s">
        <v>33</v>
      </c>
      <c r="M8" s="38"/>
    </row>
    <row r="9" spans="1:13" ht="31.8" thickBot="1" x14ac:dyDescent="0.35">
      <c r="A9" s="253" t="s">
        <v>625</v>
      </c>
      <c r="B9" s="68"/>
      <c r="C9" s="69" t="s">
        <v>0</v>
      </c>
      <c r="D9" s="70" t="s">
        <v>603</v>
      </c>
      <c r="E9" s="71" t="s">
        <v>17</v>
      </c>
      <c r="F9" s="69" t="s">
        <v>0</v>
      </c>
      <c r="G9" s="70" t="s">
        <v>603</v>
      </c>
      <c r="H9" s="71" t="s">
        <v>17</v>
      </c>
      <c r="I9" s="69" t="s">
        <v>0</v>
      </c>
      <c r="J9" s="70" t="s">
        <v>603</v>
      </c>
      <c r="K9" s="71" t="s">
        <v>17</v>
      </c>
      <c r="L9" s="70" t="s">
        <v>31</v>
      </c>
      <c r="M9" s="71" t="s">
        <v>32</v>
      </c>
    </row>
    <row r="10" spans="1:13" ht="16.2" thickBot="1" x14ac:dyDescent="0.35">
      <c r="A10" s="72" t="s">
        <v>1</v>
      </c>
      <c r="B10" s="73" t="s">
        <v>1</v>
      </c>
      <c r="C10" s="74">
        <v>0.18611826936218884</v>
      </c>
      <c r="D10" s="75">
        <v>4033.7606386548287</v>
      </c>
      <c r="E10" s="76" t="str">
        <f>CONCATENATE(TEXT((C10*100)-(SQRT((((C10*100)*(100-(C10*100)))/D10))*1.96),"0.0")," to ",TEXT((C10*100)+(SQRT((((C10*100)*(100-(C10*100)))/D10))*1.96),"0.0"))</f>
        <v>17.4 to 19.8</v>
      </c>
      <c r="F10" s="74">
        <v>0.11118</v>
      </c>
      <c r="G10" s="75">
        <v>3651</v>
      </c>
      <c r="H10" s="76" t="str">
        <f>CONCATENATE(TEXT((F10*100)-(SQRT((((F10*100)*(100-(F10*100)))/G10))*1.96),"0.0")," to ",TEXT((F10*100)+(SQRT((((F10*100)*(100-(F10*100)))/G10))*1.96),"0.0"))</f>
        <v>10.1 to 12.1</v>
      </c>
      <c r="I10" s="74">
        <v>8.9998307474111208E-2</v>
      </c>
      <c r="J10" s="75">
        <v>2821.9620565344112</v>
      </c>
      <c r="K10" s="76" t="str">
        <f>CONCATENATE(TEXT((I10*100)-(SQRT((((I10*100)*(100-(I10*100)))/J10))*1.96),"0.0")," to ",TEXT((I10*100)+(SQRT((((I10*100)*(100-(I10*100)))/J10))*1.96),"0.0"))</f>
        <v>7.9 to 10.1</v>
      </c>
      <c r="L10" s="84" t="s">
        <v>29</v>
      </c>
      <c r="M10" s="85" t="s">
        <v>29</v>
      </c>
    </row>
    <row r="11" spans="1:13" x14ac:dyDescent="0.3">
      <c r="A11" s="61" t="s">
        <v>18</v>
      </c>
      <c r="B11" s="62" t="s">
        <v>2</v>
      </c>
      <c r="C11" s="41">
        <v>0.22704216482246115</v>
      </c>
      <c r="D11" s="27">
        <v>2018.128473686116</v>
      </c>
      <c r="E11" s="42" t="str">
        <f t="shared" ref="E11:E24" si="0">CONCATENATE(TEXT((C11*100)-(SQRT((((C11*100)*(100-(C11*100)))/D11))*1.96),"0.0")," to ",TEXT((C11*100)+(SQRT((((C11*100)*(100-(C11*100)))/D11))*1.96),"0.0"))</f>
        <v>20.9 to 24.5</v>
      </c>
      <c r="F11" s="41">
        <v>0.1552</v>
      </c>
      <c r="G11" s="27">
        <v>1838</v>
      </c>
      <c r="H11" s="42" t="str">
        <f t="shared" ref="H11:H24" si="1">CONCATENATE(TEXT((F11*100)-(SQRT((((F11*100)*(100-(F11*100)))/G11))*1.96),"0.0")," to ",TEXT((F11*100)+(SQRT((((F11*100)*(100-(F11*100)))/G11))*1.96),"0.0"))</f>
        <v>13.9 to 17.2</v>
      </c>
      <c r="I11" s="41">
        <v>0.1007556134193342</v>
      </c>
      <c r="J11" s="27">
        <v>1420.8771048399894</v>
      </c>
      <c r="K11" s="42" t="str">
        <f t="shared" ref="K11:K24" si="2">CONCATENATE(TEXT((I11*100)-(SQRT((((I11*100)*(100-(I11*100)))/J11))*1.96),"0.0")," to ",TEXT((I11*100)+(SQRT((((I11*100)*(100-(I11*100)))/J11))*1.96),"0.0"))</f>
        <v>8.5 to 11.6</v>
      </c>
      <c r="L11" s="78" t="s">
        <v>29</v>
      </c>
      <c r="M11" s="79" t="s">
        <v>29</v>
      </c>
    </row>
    <row r="12" spans="1:13" x14ac:dyDescent="0.3">
      <c r="A12" s="61"/>
      <c r="B12" s="62" t="s">
        <v>3</v>
      </c>
      <c r="C12" s="41">
        <v>0.14437688764842682</v>
      </c>
      <c r="D12" s="27">
        <v>1998.6321649686477</v>
      </c>
      <c r="E12" s="42" t="str">
        <f t="shared" si="0"/>
        <v>12.9 to 16.0</v>
      </c>
      <c r="F12" s="41">
        <v>6.6689999999999999E-2</v>
      </c>
      <c r="G12" s="27">
        <v>1813</v>
      </c>
      <c r="H12" s="42" t="str">
        <f t="shared" si="1"/>
        <v>5.5 to 7.8</v>
      </c>
      <c r="I12" s="41">
        <v>7.9089040545760964E-2</v>
      </c>
      <c r="J12" s="27">
        <v>1401.0849516944554</v>
      </c>
      <c r="K12" s="42" t="str">
        <f t="shared" si="2"/>
        <v>6.5 to 9.3</v>
      </c>
      <c r="L12" s="78" t="s">
        <v>29</v>
      </c>
      <c r="M12" s="79" t="s">
        <v>28</v>
      </c>
    </row>
    <row r="13" spans="1:13" x14ac:dyDescent="0.3">
      <c r="A13" s="60" t="s">
        <v>19</v>
      </c>
      <c r="B13" s="59" t="s">
        <v>4</v>
      </c>
      <c r="C13" s="43">
        <v>0.31508749350493359</v>
      </c>
      <c r="D13" s="28">
        <v>811.52621283405585</v>
      </c>
      <c r="E13" s="44" t="str">
        <f t="shared" si="0"/>
        <v>28.3 to 34.7</v>
      </c>
      <c r="F13" s="43">
        <v>0.1767</v>
      </c>
      <c r="G13" s="28">
        <v>726</v>
      </c>
      <c r="H13" s="44" t="str">
        <f t="shared" si="1"/>
        <v>14.9 to 20.4</v>
      </c>
      <c r="I13" s="43">
        <v>0.17589282043267984</v>
      </c>
      <c r="J13" s="28">
        <v>516.41040817035355</v>
      </c>
      <c r="K13" s="44" t="str">
        <f t="shared" si="2"/>
        <v>14.3 to 20.9</v>
      </c>
      <c r="L13" s="80" t="s">
        <v>29</v>
      </c>
      <c r="M13" s="81" t="s">
        <v>28</v>
      </c>
    </row>
    <row r="14" spans="1:13" x14ac:dyDescent="0.3">
      <c r="A14" s="61"/>
      <c r="B14" s="62" t="s">
        <v>5</v>
      </c>
      <c r="C14" s="45">
        <v>0.23577551989008327</v>
      </c>
      <c r="D14" s="29">
        <v>835.57482058851588</v>
      </c>
      <c r="E14" s="46" t="str">
        <f t="shared" si="0"/>
        <v>20.7 to 26.5</v>
      </c>
      <c r="F14" s="45">
        <v>0.1207</v>
      </c>
      <c r="G14" s="29">
        <v>726</v>
      </c>
      <c r="H14" s="46" t="str">
        <f t="shared" si="1"/>
        <v>9.7 to 14.4</v>
      </c>
      <c r="I14" s="45">
        <v>0.12118602232675876</v>
      </c>
      <c r="J14" s="29">
        <v>543.03225088016018</v>
      </c>
      <c r="K14" s="46" t="str">
        <f t="shared" si="2"/>
        <v>9.4 to 14.9</v>
      </c>
      <c r="L14" s="78" t="s">
        <v>29</v>
      </c>
      <c r="M14" s="79" t="s">
        <v>28</v>
      </c>
    </row>
    <row r="15" spans="1:13" x14ac:dyDescent="0.3">
      <c r="A15" s="61"/>
      <c r="B15" s="62" t="s">
        <v>6</v>
      </c>
      <c r="C15" s="45">
        <v>0.16277818809627548</v>
      </c>
      <c r="D15" s="29">
        <v>795.07529738460676</v>
      </c>
      <c r="E15" s="46" t="str">
        <f t="shared" si="0"/>
        <v>13.7 to 18.8</v>
      </c>
      <c r="F15" s="45">
        <v>0.1069</v>
      </c>
      <c r="G15" s="29">
        <v>741</v>
      </c>
      <c r="H15" s="46" t="str">
        <f t="shared" si="1"/>
        <v>8.5 to 12.9</v>
      </c>
      <c r="I15" s="45">
        <v>7.2506681511208176E-2</v>
      </c>
      <c r="J15" s="29">
        <v>575.7279763887916</v>
      </c>
      <c r="K15" s="46" t="str">
        <f t="shared" si="2"/>
        <v>5.1 to 9.4</v>
      </c>
      <c r="L15" s="78" t="s">
        <v>29</v>
      </c>
      <c r="M15" s="79" t="s">
        <v>29</v>
      </c>
    </row>
    <row r="16" spans="1:13" x14ac:dyDescent="0.3">
      <c r="A16" s="61"/>
      <c r="B16" s="62" t="s">
        <v>7</v>
      </c>
      <c r="C16" s="45">
        <v>0.1043737760653395</v>
      </c>
      <c r="D16" s="29">
        <v>802.15329525426512</v>
      </c>
      <c r="E16" s="46" t="str">
        <f t="shared" si="0"/>
        <v>8.3 to 12.6</v>
      </c>
      <c r="F16" s="45">
        <v>7.7300000000000008E-2</v>
      </c>
      <c r="G16" s="29">
        <v>747</v>
      </c>
      <c r="H16" s="46" t="str">
        <f t="shared" si="1"/>
        <v>5.8 to 9.6</v>
      </c>
      <c r="I16" s="45">
        <v>4.6801419111352729E-2</v>
      </c>
      <c r="J16" s="29">
        <v>598.99810126995226</v>
      </c>
      <c r="K16" s="46" t="str">
        <f t="shared" si="2"/>
        <v>3.0 to 6.4</v>
      </c>
      <c r="L16" s="78" t="s">
        <v>29</v>
      </c>
      <c r="M16" s="79" t="s">
        <v>29</v>
      </c>
    </row>
    <row r="17" spans="1:13" x14ac:dyDescent="0.3">
      <c r="A17" s="61"/>
      <c r="B17" s="62" t="s">
        <v>8</v>
      </c>
      <c r="C17" s="45">
        <v>0.107548367076156</v>
      </c>
      <c r="D17" s="29">
        <v>789.43101259329626</v>
      </c>
      <c r="E17" s="46" t="str">
        <f t="shared" si="0"/>
        <v>8.6 to 12.9</v>
      </c>
      <c r="F17" s="45">
        <v>7.4700000000000003E-2</v>
      </c>
      <c r="G17" s="29">
        <v>710</v>
      </c>
      <c r="H17" s="46" t="str">
        <f t="shared" si="1"/>
        <v>5.5 to 9.4</v>
      </c>
      <c r="I17" s="45">
        <v>4.6875185607268999E-2</v>
      </c>
      <c r="J17" s="29">
        <v>587.79331982515487</v>
      </c>
      <c r="K17" s="46" t="str">
        <f t="shared" si="2"/>
        <v>3.0 to 6.4</v>
      </c>
      <c r="L17" s="78" t="s">
        <v>29</v>
      </c>
      <c r="M17" s="79" t="s">
        <v>29</v>
      </c>
    </row>
    <row r="18" spans="1:13" x14ac:dyDescent="0.3">
      <c r="A18" s="60" t="s">
        <v>20</v>
      </c>
      <c r="B18" s="59" t="s">
        <v>9</v>
      </c>
      <c r="C18" s="39">
        <v>0.17813660220923999</v>
      </c>
      <c r="D18" s="26">
        <v>682.34705336857462</v>
      </c>
      <c r="E18" s="40" t="str">
        <f t="shared" si="0"/>
        <v>14.9 to 20.7</v>
      </c>
      <c r="F18" s="39">
        <v>0.12089999999999999</v>
      </c>
      <c r="G18" s="26">
        <v>528</v>
      </c>
      <c r="H18" s="40" t="str">
        <f t="shared" si="1"/>
        <v>9.3 to 14.9</v>
      </c>
      <c r="I18" s="39">
        <v>7.7688661296453104E-2</v>
      </c>
      <c r="J18" s="26">
        <v>477.18298793578901</v>
      </c>
      <c r="K18" s="40" t="str">
        <f t="shared" si="2"/>
        <v>5.4 to 10.2</v>
      </c>
      <c r="L18" s="80" t="s">
        <v>29</v>
      </c>
      <c r="M18" s="81" t="s">
        <v>29</v>
      </c>
    </row>
    <row r="19" spans="1:13" x14ac:dyDescent="0.3">
      <c r="A19" s="61"/>
      <c r="B19" s="62" t="s">
        <v>10</v>
      </c>
      <c r="C19" s="41">
        <v>0.18750267701017148</v>
      </c>
      <c r="D19" s="27">
        <v>837.20952118356206</v>
      </c>
      <c r="E19" s="42" t="str">
        <f t="shared" si="0"/>
        <v>16.1 to 21.4</v>
      </c>
      <c r="F19" s="41">
        <v>0.11990000000000001</v>
      </c>
      <c r="G19" s="27">
        <v>896</v>
      </c>
      <c r="H19" s="42" t="str">
        <f t="shared" si="1"/>
        <v>9.9 to 14.1</v>
      </c>
      <c r="I19" s="41">
        <v>9.8209877737652773E-2</v>
      </c>
      <c r="J19" s="27">
        <v>673.12180779666176</v>
      </c>
      <c r="K19" s="42" t="str">
        <f t="shared" si="2"/>
        <v>7.6 to 12.1</v>
      </c>
      <c r="L19" s="78" t="s">
        <v>29</v>
      </c>
      <c r="M19" s="79" t="s">
        <v>28</v>
      </c>
    </row>
    <row r="20" spans="1:13" x14ac:dyDescent="0.3">
      <c r="A20" s="61"/>
      <c r="B20" s="62" t="s">
        <v>11</v>
      </c>
      <c r="C20" s="41">
        <v>0.18086477356485037</v>
      </c>
      <c r="D20" s="27">
        <v>819.88245501210884</v>
      </c>
      <c r="E20" s="42" t="str">
        <f t="shared" si="0"/>
        <v>15.5 to 20.7</v>
      </c>
      <c r="F20" s="41">
        <v>0.10957999999999998</v>
      </c>
      <c r="G20" s="27">
        <v>988</v>
      </c>
      <c r="H20" s="42" t="str">
        <f t="shared" si="1"/>
        <v>9.0 to 12.9</v>
      </c>
      <c r="I20" s="41">
        <v>8.1638648778528874E-2</v>
      </c>
      <c r="J20" s="27">
        <v>700.57451557662625</v>
      </c>
      <c r="K20" s="42" t="str">
        <f t="shared" si="2"/>
        <v>6.1 to 10.2</v>
      </c>
      <c r="L20" s="78" t="s">
        <v>29</v>
      </c>
      <c r="M20" s="79" t="s">
        <v>28</v>
      </c>
    </row>
    <row r="21" spans="1:13" x14ac:dyDescent="0.3">
      <c r="A21" s="61"/>
      <c r="B21" s="62" t="s">
        <v>12</v>
      </c>
      <c r="C21" s="41">
        <v>0.19756343348746103</v>
      </c>
      <c r="D21" s="27">
        <v>880.39745563350823</v>
      </c>
      <c r="E21" s="42" t="str">
        <f t="shared" si="0"/>
        <v>17.1 to 22.4</v>
      </c>
      <c r="F21" s="41">
        <v>9.1480000000000006E-2</v>
      </c>
      <c r="G21" s="27">
        <v>696</v>
      </c>
      <c r="H21" s="42" t="str">
        <f t="shared" si="1"/>
        <v>7.0 to 11.3</v>
      </c>
      <c r="I21" s="41">
        <v>9.1405465567101579E-2</v>
      </c>
      <c r="J21" s="27">
        <v>639.41302275646979</v>
      </c>
      <c r="K21" s="42" t="str">
        <f t="shared" si="2"/>
        <v>6.9 to 11.4</v>
      </c>
      <c r="L21" s="78" t="s">
        <v>29</v>
      </c>
      <c r="M21" s="79" t="s">
        <v>28</v>
      </c>
    </row>
    <row r="22" spans="1:13" x14ac:dyDescent="0.3">
      <c r="A22" s="63"/>
      <c r="B22" s="64" t="s">
        <v>13</v>
      </c>
      <c r="C22" s="47">
        <v>0.18548239690885093</v>
      </c>
      <c r="D22" s="30">
        <v>670.40467500718</v>
      </c>
      <c r="E22" s="48" t="str">
        <f t="shared" si="0"/>
        <v>15.6 to 21.5</v>
      </c>
      <c r="F22" s="47">
        <v>0.11669</v>
      </c>
      <c r="G22" s="30">
        <v>537</v>
      </c>
      <c r="H22" s="48" t="str">
        <f t="shared" si="1"/>
        <v>9.0 to 14.4</v>
      </c>
      <c r="I22" s="47">
        <v>0.10685821756806445</v>
      </c>
      <c r="J22" s="30">
        <v>328.96944958272371</v>
      </c>
      <c r="K22" s="48" t="str">
        <f t="shared" si="2"/>
        <v>7.3 to 14.0</v>
      </c>
      <c r="L22" s="82" t="s">
        <v>29</v>
      </c>
      <c r="M22" s="83" t="s">
        <v>28</v>
      </c>
    </row>
    <row r="23" spans="1:13" x14ac:dyDescent="0.3">
      <c r="A23" s="61" t="s">
        <v>21</v>
      </c>
      <c r="B23" s="62" t="s">
        <v>14</v>
      </c>
      <c r="C23" s="45">
        <v>0.18100708278673727</v>
      </c>
      <c r="D23" s="29">
        <v>2018.9793286375016</v>
      </c>
      <c r="E23" s="46" t="str">
        <f t="shared" si="0"/>
        <v>16.4 to 19.8</v>
      </c>
      <c r="F23" s="45">
        <v>0.11493808805112089</v>
      </c>
      <c r="G23" s="29">
        <v>1711.7875679695685</v>
      </c>
      <c r="H23" s="46" t="str">
        <f t="shared" si="1"/>
        <v>10.0 to 13.0</v>
      </c>
      <c r="I23" s="45">
        <v>8.0578446099449363E-2</v>
      </c>
      <c r="J23" s="29">
        <v>1544.70721650459</v>
      </c>
      <c r="K23" s="46" t="str">
        <f t="shared" si="2"/>
        <v>6.7 to 9.4</v>
      </c>
      <c r="L23" s="78" t="s">
        <v>29</v>
      </c>
      <c r="M23" s="79" t="s">
        <v>29</v>
      </c>
    </row>
    <row r="24" spans="1:13" x14ac:dyDescent="0.3">
      <c r="A24" s="63"/>
      <c r="B24" s="64" t="s">
        <v>15</v>
      </c>
      <c r="C24" s="49">
        <v>0.1922714531483275</v>
      </c>
      <c r="D24" s="31">
        <v>1870.5372661713036</v>
      </c>
      <c r="E24" s="50" t="str">
        <f t="shared" si="0"/>
        <v>17.4 to 21.0</v>
      </c>
      <c r="F24" s="49">
        <v>0.10818297795381966</v>
      </c>
      <c r="G24" s="31">
        <v>1934.1262330437862</v>
      </c>
      <c r="H24" s="50" t="str">
        <f t="shared" si="1"/>
        <v>9.4 to 12.2</v>
      </c>
      <c r="I24" s="49">
        <v>0.10160545887802025</v>
      </c>
      <c r="J24" s="31">
        <v>1274.5545671437146</v>
      </c>
      <c r="K24" s="50" t="str">
        <f t="shared" si="2"/>
        <v>8.5 to 11.8</v>
      </c>
      <c r="L24" s="82" t="s">
        <v>29</v>
      </c>
      <c r="M24" s="83" t="s">
        <v>28</v>
      </c>
    </row>
    <row r="25" spans="1:13" x14ac:dyDescent="0.3">
      <c r="A25" s="60" t="s">
        <v>22</v>
      </c>
      <c r="B25" s="59" t="s">
        <v>23</v>
      </c>
      <c r="C25" s="41">
        <v>0.19167453756507224</v>
      </c>
      <c r="D25" s="27">
        <v>1041.6265875652975</v>
      </c>
      <c r="E25" s="42" t="str">
        <f>CONCATENATE(TEXT((C25*100)-(SQRT((((C25*100)*(100-(C25*100)))/D25))*1.96),"0.0")," to ",TEXT((C25*100)+(SQRT((((C25*100)*(100-(C25*100)))/D25))*1.96),"0.0"))</f>
        <v>16.8 to 21.6</v>
      </c>
      <c r="F25" s="41">
        <v>0.15291855850184419</v>
      </c>
      <c r="G25" s="27">
        <v>679.15063873525924</v>
      </c>
      <c r="H25" s="42" t="str">
        <f>CONCATENATE(TEXT((F25*100)-(SQRT((((F25*100)*(100-(F25*100)))/G25))*1.96),"0.0")," to ",TEXT((F25*100)+(SQRT((((F25*100)*(100-(F25*100)))/G25))*1.96),"0.0"))</f>
        <v>12.6 to 18.0</v>
      </c>
      <c r="I25" s="41">
        <v>7.8721471280898236E-2</v>
      </c>
      <c r="J25" s="27">
        <v>644.44578215354488</v>
      </c>
      <c r="K25" s="42" t="str">
        <f>CONCATENATE(TEXT((I25*100)-(SQRT((((I25*100)*(100-(I25*100)))/J25))*1.96),"0.0")," to ",TEXT((I25*100)+(SQRT((((I25*100)*(100-(I25*100)))/J25))*1.96),"0.0"))</f>
        <v>5.8 to 10.0</v>
      </c>
      <c r="L25" s="78" t="s">
        <v>29</v>
      </c>
      <c r="M25" s="79" t="s">
        <v>29</v>
      </c>
    </row>
    <row r="26" spans="1:13" x14ac:dyDescent="0.3">
      <c r="A26" s="63"/>
      <c r="B26" s="64" t="s">
        <v>24</v>
      </c>
      <c r="C26" s="47">
        <v>0.18204649402146267</v>
      </c>
      <c r="D26" s="30">
        <v>2946.8622806200497</v>
      </c>
      <c r="E26" s="48" t="str">
        <f>CONCATENATE(TEXT((C26*100)-(SQRT((((C26*100)*(100-(C26*100)))/D26))*1.96),"0.0")," to ",TEXT((C26*100)+(SQRT((((C26*100)*(100-(C26*100)))/D26))*1.96),"0.0"))</f>
        <v>16.8 to 19.6</v>
      </c>
      <c r="F26" s="47">
        <v>0.10262220358338316</v>
      </c>
      <c r="G26" s="30">
        <v>2854.9280829188965</v>
      </c>
      <c r="H26" s="48" t="str">
        <f>CONCATENATE(TEXT((F26*100)-(SQRT((((F26*100)*(100-(F26*100)))/G26))*1.96),"0.0")," to ",TEXT((F26*100)+(SQRT((((F26*100)*(100-(F26*100)))/G26))*1.96),"0.0"))</f>
        <v>9.1 to 11.4</v>
      </c>
      <c r="I26" s="47">
        <v>9.3335738108385941E-2</v>
      </c>
      <c r="J26" s="30">
        <v>2177.5162743808883</v>
      </c>
      <c r="K26" s="48" t="str">
        <f>CONCATENATE(TEXT((I26*100)-(SQRT((((I26*100)*(100-(I26*100)))/J26))*1.96),"0.0")," to ",TEXT((I26*100)+(SQRT((((I26*100)*(100-(I26*100)))/J26))*1.96),"0.0"))</f>
        <v>8.1 to 10.6</v>
      </c>
      <c r="L26" s="82" t="s">
        <v>29</v>
      </c>
      <c r="M26" s="83" t="s">
        <v>28</v>
      </c>
    </row>
    <row r="27" spans="1:13" x14ac:dyDescent="0.3">
      <c r="A27" s="61" t="s">
        <v>16</v>
      </c>
      <c r="B27" s="62" t="s">
        <v>23</v>
      </c>
      <c r="C27" s="51"/>
      <c r="D27" s="35"/>
      <c r="E27" s="52"/>
      <c r="F27" s="51"/>
      <c r="G27" s="35"/>
      <c r="H27" s="52"/>
      <c r="I27" s="43">
        <v>0.14188647385576919</v>
      </c>
      <c r="J27" s="28">
        <v>499.18008738967757</v>
      </c>
      <c r="K27" s="44" t="str">
        <f t="shared" ref="K27:K28" si="3">CONCATENATE(TEXT((I27*100)-(SQRT((((I27*100)*(100-(I27*100)))/J27))*1.96),"0.0")," to ",TEXT((I27*100)+(SQRT((((I27*100)*(100-(I27*100)))/J27))*1.96),"0.0"))</f>
        <v>11.1 to 17.2</v>
      </c>
      <c r="L27" s="35"/>
      <c r="M27" s="52"/>
    </row>
    <row r="28" spans="1:13" ht="16.2" thickBot="1" x14ac:dyDescent="0.35">
      <c r="A28" s="65"/>
      <c r="B28" s="66" t="s">
        <v>24</v>
      </c>
      <c r="C28" s="53"/>
      <c r="D28" s="54"/>
      <c r="E28" s="55"/>
      <c r="F28" s="53"/>
      <c r="G28" s="54"/>
      <c r="H28" s="55"/>
      <c r="I28" s="250">
        <v>7.8847222364550079E-2</v>
      </c>
      <c r="J28" s="251">
        <v>2322.781969144743</v>
      </c>
      <c r="K28" s="252" t="str">
        <f t="shared" si="3"/>
        <v>6.8 to 9.0</v>
      </c>
      <c r="L28" s="54"/>
      <c r="M28" s="55"/>
    </row>
    <row r="29" spans="1:13" x14ac:dyDescent="0.3">
      <c r="A29" s="33" t="s">
        <v>27</v>
      </c>
    </row>
    <row r="30" spans="1:13" x14ac:dyDescent="0.3">
      <c r="A30" s="34" t="s">
        <v>25</v>
      </c>
    </row>
    <row r="32" spans="1:13" ht="18.600000000000001" thickBot="1" x14ac:dyDescent="0.4">
      <c r="A32" s="32" t="s">
        <v>97</v>
      </c>
    </row>
    <row r="33" spans="1:13" ht="18" x14ac:dyDescent="0.35">
      <c r="A33" s="116" t="s">
        <v>69</v>
      </c>
      <c r="B33" s="58"/>
      <c r="C33" s="36">
        <v>2019</v>
      </c>
      <c r="D33" s="37"/>
      <c r="E33" s="38"/>
      <c r="F33" s="36">
        <v>2022</v>
      </c>
      <c r="G33" s="37"/>
      <c r="H33" s="38"/>
      <c r="I33" s="36">
        <v>2025</v>
      </c>
      <c r="J33" s="37"/>
      <c r="K33" s="38"/>
      <c r="L33" s="77" t="s">
        <v>33</v>
      </c>
      <c r="M33" s="38"/>
    </row>
    <row r="34" spans="1:13" ht="31.8" thickBot="1" x14ac:dyDescent="0.35">
      <c r="A34" s="253" t="s">
        <v>626</v>
      </c>
      <c r="B34" s="68"/>
      <c r="C34" s="69" t="s">
        <v>0</v>
      </c>
      <c r="D34" s="70" t="s">
        <v>603</v>
      </c>
      <c r="E34" s="71" t="s">
        <v>17</v>
      </c>
      <c r="F34" s="69" t="s">
        <v>0</v>
      </c>
      <c r="G34" s="70" t="s">
        <v>603</v>
      </c>
      <c r="H34" s="71" t="s">
        <v>17</v>
      </c>
      <c r="I34" s="69" t="s">
        <v>0</v>
      </c>
      <c r="J34" s="70" t="s">
        <v>603</v>
      </c>
      <c r="K34" s="71" t="s">
        <v>17</v>
      </c>
      <c r="L34" s="70" t="s">
        <v>31</v>
      </c>
      <c r="M34" s="71" t="s">
        <v>32</v>
      </c>
    </row>
    <row r="35" spans="1:13" ht="16.2" thickBot="1" x14ac:dyDescent="0.35">
      <c r="A35" s="72" t="s">
        <v>1</v>
      </c>
      <c r="B35" s="73" t="s">
        <v>1</v>
      </c>
      <c r="C35" s="74">
        <v>0.29914010043584893</v>
      </c>
      <c r="D35" s="75">
        <v>4033.7606386548287</v>
      </c>
      <c r="E35" s="76" t="str">
        <f>CONCATENATE(TEXT((C35*100)-(SQRT((((C35*100)*(100-(C35*100)))/D35))*1.96),"0.0")," to ",TEXT((C35*100)+(SQRT((((C35*100)*(100-(C35*100)))/D35))*1.96),"0.0"))</f>
        <v>28.5 to 31.3</v>
      </c>
      <c r="F35" s="74">
        <v>0.3488</v>
      </c>
      <c r="G35" s="75">
        <v>3651</v>
      </c>
      <c r="H35" s="76" t="str">
        <f>CONCATENATE(TEXT((F35*100)-(SQRT((((F35*100)*(100-(F35*100)))/G35))*1.96),"0.0")," to ",TEXT((F35*100)+(SQRT((((F35*100)*(100-(F35*100)))/G35))*1.96),"0.0"))</f>
        <v>33.3 to 36.4</v>
      </c>
      <c r="I35" s="74">
        <v>0.33009866093294582</v>
      </c>
      <c r="J35" s="75">
        <v>2821.9620565344112</v>
      </c>
      <c r="K35" s="76" t="str">
        <f>CONCATENATE(TEXT((I35*100)-(SQRT((((I35*100)*(100-(I35*100)))/J35))*1.96),"0.0")," to ",TEXT((I35*100)+(SQRT((((I35*100)*(100-(I35*100)))/J35))*1.96),"0.0"))</f>
        <v>31.3 to 34.7</v>
      </c>
      <c r="L35" s="84" t="s">
        <v>30</v>
      </c>
      <c r="M35" s="85" t="s">
        <v>28</v>
      </c>
    </row>
    <row r="36" spans="1:13" x14ac:dyDescent="0.3">
      <c r="A36" s="61" t="s">
        <v>18</v>
      </c>
      <c r="B36" s="62" t="s">
        <v>2</v>
      </c>
      <c r="C36" s="41">
        <v>0.27308184265221441</v>
      </c>
      <c r="D36" s="27">
        <v>2018.128473686116</v>
      </c>
      <c r="E36" s="42" t="str">
        <f t="shared" ref="E36:E49" si="4">CONCATENATE(TEXT((C36*100)-(SQRT((((C36*100)*(100-(C36*100)))/D36))*1.96),"0.0")," to ",TEXT((C36*100)+(SQRT((((C36*100)*(100-(C36*100)))/D36))*1.96),"0.0"))</f>
        <v>25.4 to 29.3</v>
      </c>
      <c r="F36" s="41">
        <v>0.27400000000000002</v>
      </c>
      <c r="G36" s="27">
        <v>1838</v>
      </c>
      <c r="H36" s="42" t="str">
        <f t="shared" ref="H36:H49" si="5">CONCATENATE(TEXT((F36*100)-(SQRT((((F36*100)*(100-(F36*100)))/G36))*1.96),"0.0")," to ",TEXT((F36*100)+(SQRT((((F36*100)*(100-(F36*100)))/G36))*1.96),"0.0"))</f>
        <v>25.4 to 29.4</v>
      </c>
      <c r="I36" s="41">
        <v>0.29188216283106777</v>
      </c>
      <c r="J36" s="27">
        <v>1420.8771048399894</v>
      </c>
      <c r="K36" s="42" t="str">
        <f t="shared" ref="K36:K49" si="6">CONCATENATE(TEXT((I36*100)-(SQRT((((I36*100)*(100-(I36*100)))/J36))*1.96),"0.0")," to ",TEXT((I36*100)+(SQRT((((I36*100)*(100-(I36*100)))/J36))*1.96),"0.0"))</f>
        <v>26.8 to 31.6</v>
      </c>
      <c r="L36" s="78" t="s">
        <v>28</v>
      </c>
      <c r="M36" s="79" t="s">
        <v>28</v>
      </c>
    </row>
    <row r="37" spans="1:13" x14ac:dyDescent="0.3">
      <c r="A37" s="61"/>
      <c r="B37" s="62" t="s">
        <v>3</v>
      </c>
      <c r="C37" s="41">
        <v>0.32599561424975637</v>
      </c>
      <c r="D37" s="27">
        <v>1998.6321649686477</v>
      </c>
      <c r="E37" s="42" t="str">
        <f t="shared" si="4"/>
        <v>30.5 to 34.7</v>
      </c>
      <c r="F37" s="41">
        <v>0.42449999999999999</v>
      </c>
      <c r="G37" s="27">
        <v>1813</v>
      </c>
      <c r="H37" s="42" t="str">
        <f t="shared" si="5"/>
        <v>40.2 to 44.7</v>
      </c>
      <c r="I37" s="41">
        <v>0.36885501693722622</v>
      </c>
      <c r="J37" s="27">
        <v>1401.0849516944554</v>
      </c>
      <c r="K37" s="42" t="str">
        <f t="shared" si="6"/>
        <v>34.4 to 39.4</v>
      </c>
      <c r="L37" s="78" t="s">
        <v>30</v>
      </c>
      <c r="M37" s="79" t="s">
        <v>29</v>
      </c>
    </row>
    <row r="38" spans="1:13" x14ac:dyDescent="0.3">
      <c r="A38" s="60" t="s">
        <v>19</v>
      </c>
      <c r="B38" s="59" t="s">
        <v>4</v>
      </c>
      <c r="C38" s="43">
        <v>0.17079199898344499</v>
      </c>
      <c r="D38" s="28">
        <v>811.52621283405585</v>
      </c>
      <c r="E38" s="44" t="str">
        <f t="shared" si="4"/>
        <v>14.5 to 19.7</v>
      </c>
      <c r="F38" s="43">
        <v>0.22440000000000002</v>
      </c>
      <c r="G38" s="28">
        <v>726</v>
      </c>
      <c r="H38" s="44" t="str">
        <f t="shared" si="5"/>
        <v>19.4 to 25.5</v>
      </c>
      <c r="I38" s="43">
        <v>0.19801273582215212</v>
      </c>
      <c r="J38" s="28">
        <v>516.41040817035355</v>
      </c>
      <c r="K38" s="44" t="str">
        <f t="shared" si="6"/>
        <v>16.4 to 23.2</v>
      </c>
      <c r="L38" s="80" t="s">
        <v>28</v>
      </c>
      <c r="M38" s="81" t="s">
        <v>28</v>
      </c>
    </row>
    <row r="39" spans="1:13" x14ac:dyDescent="0.3">
      <c r="A39" s="61"/>
      <c r="B39" s="62" t="s">
        <v>5</v>
      </c>
      <c r="C39" s="45">
        <v>0.23005683186316556</v>
      </c>
      <c r="D39" s="29">
        <v>835.57482058851588</v>
      </c>
      <c r="E39" s="46" t="str">
        <f t="shared" si="4"/>
        <v>20.2 to 25.9</v>
      </c>
      <c r="F39" s="45">
        <v>0.32220000000000004</v>
      </c>
      <c r="G39" s="29">
        <v>726</v>
      </c>
      <c r="H39" s="46" t="str">
        <f t="shared" si="5"/>
        <v>28.8 to 35.6</v>
      </c>
      <c r="I39" s="45">
        <v>0.30542819410279337</v>
      </c>
      <c r="J39" s="29">
        <v>543.03225088016018</v>
      </c>
      <c r="K39" s="46" t="str">
        <f t="shared" si="6"/>
        <v>26.7 to 34.4</v>
      </c>
      <c r="L39" s="78" t="s">
        <v>30</v>
      </c>
      <c r="M39" s="79" t="s">
        <v>28</v>
      </c>
    </row>
    <row r="40" spans="1:13" x14ac:dyDescent="0.3">
      <c r="A40" s="61"/>
      <c r="B40" s="62" t="s">
        <v>6</v>
      </c>
      <c r="C40" s="45">
        <v>0.31457234123431388</v>
      </c>
      <c r="D40" s="29">
        <v>795.07529738460676</v>
      </c>
      <c r="E40" s="46" t="str">
        <f t="shared" si="4"/>
        <v>28.2 to 34.7</v>
      </c>
      <c r="F40" s="45">
        <v>0.36160000000000003</v>
      </c>
      <c r="G40" s="29">
        <v>741</v>
      </c>
      <c r="H40" s="46" t="str">
        <f t="shared" si="5"/>
        <v>32.7 to 39.6</v>
      </c>
      <c r="I40" s="45">
        <v>0.32852515578288505</v>
      </c>
      <c r="J40" s="29">
        <v>575.7279763887916</v>
      </c>
      <c r="K40" s="46" t="str">
        <f t="shared" si="6"/>
        <v>29.0 to 36.7</v>
      </c>
      <c r="L40" s="78" t="s">
        <v>28</v>
      </c>
      <c r="M40" s="79" t="s">
        <v>28</v>
      </c>
    </row>
    <row r="41" spans="1:13" x14ac:dyDescent="0.3">
      <c r="A41" s="61"/>
      <c r="B41" s="62" t="s">
        <v>7</v>
      </c>
      <c r="C41" s="45">
        <v>0.39246051652010217</v>
      </c>
      <c r="D41" s="29">
        <v>802.15329525426512</v>
      </c>
      <c r="E41" s="46" t="str">
        <f t="shared" si="4"/>
        <v>35.9 to 42.6</v>
      </c>
      <c r="F41" s="45">
        <v>0.41159999999999997</v>
      </c>
      <c r="G41" s="29">
        <v>747</v>
      </c>
      <c r="H41" s="46" t="str">
        <f t="shared" si="5"/>
        <v>37.6 to 44.7</v>
      </c>
      <c r="I41" s="45">
        <v>0.38425813862673197</v>
      </c>
      <c r="J41" s="29">
        <v>598.99810126995226</v>
      </c>
      <c r="K41" s="46" t="str">
        <f t="shared" si="6"/>
        <v>34.5 to 42.3</v>
      </c>
      <c r="L41" s="78" t="s">
        <v>28</v>
      </c>
      <c r="M41" s="79" t="s">
        <v>28</v>
      </c>
    </row>
    <row r="42" spans="1:13" x14ac:dyDescent="0.3">
      <c r="A42" s="61"/>
      <c r="B42" s="62" t="s">
        <v>8</v>
      </c>
      <c r="C42" s="45">
        <v>0.39383490533744847</v>
      </c>
      <c r="D42" s="29">
        <v>789.43101259329626</v>
      </c>
      <c r="E42" s="46" t="str">
        <f t="shared" si="4"/>
        <v>36.0 to 42.8</v>
      </c>
      <c r="F42" s="45">
        <v>0.42346</v>
      </c>
      <c r="G42" s="29">
        <v>710</v>
      </c>
      <c r="H42" s="46" t="str">
        <f t="shared" si="5"/>
        <v>38.7 to 46.0</v>
      </c>
      <c r="I42" s="45">
        <v>0.41528488298714172</v>
      </c>
      <c r="J42" s="29">
        <v>587.79331982515487</v>
      </c>
      <c r="K42" s="46" t="str">
        <f t="shared" si="6"/>
        <v>37.5 to 45.5</v>
      </c>
      <c r="L42" s="78" t="s">
        <v>28</v>
      </c>
      <c r="M42" s="79" t="s">
        <v>28</v>
      </c>
    </row>
    <row r="43" spans="1:13" x14ac:dyDescent="0.3">
      <c r="A43" s="60" t="s">
        <v>20</v>
      </c>
      <c r="B43" s="59" t="s">
        <v>9</v>
      </c>
      <c r="C43" s="39">
        <v>0.35230224230362839</v>
      </c>
      <c r="D43" s="26">
        <v>682.34705336857462</v>
      </c>
      <c r="E43" s="40" t="str">
        <f t="shared" si="4"/>
        <v>31.6 to 38.8</v>
      </c>
      <c r="F43" s="39">
        <v>0.37890000000000001</v>
      </c>
      <c r="G43" s="26">
        <v>528</v>
      </c>
      <c r="H43" s="40" t="str">
        <f t="shared" si="5"/>
        <v>33.8 to 42.0</v>
      </c>
      <c r="I43" s="39">
        <v>0.39299757244328393</v>
      </c>
      <c r="J43" s="26">
        <v>477.18298793578901</v>
      </c>
      <c r="K43" s="40" t="str">
        <f t="shared" si="6"/>
        <v>34.9 to 43.7</v>
      </c>
      <c r="L43" s="80" t="s">
        <v>28</v>
      </c>
      <c r="M43" s="81" t="s">
        <v>28</v>
      </c>
    </row>
    <row r="44" spans="1:13" x14ac:dyDescent="0.3">
      <c r="A44" s="61"/>
      <c r="B44" s="62" t="s">
        <v>10</v>
      </c>
      <c r="C44" s="41">
        <v>0.31335187241014212</v>
      </c>
      <c r="D44" s="27">
        <v>837.20952118356206</v>
      </c>
      <c r="E44" s="42" t="str">
        <f t="shared" si="4"/>
        <v>28.2 to 34.5</v>
      </c>
      <c r="F44" s="41">
        <v>0.35689799999999999</v>
      </c>
      <c r="G44" s="27">
        <v>896</v>
      </c>
      <c r="H44" s="42" t="str">
        <f t="shared" si="5"/>
        <v>32.6 to 38.8</v>
      </c>
      <c r="I44" s="41">
        <v>0.344672307120855</v>
      </c>
      <c r="J44" s="27">
        <v>673.12180779666176</v>
      </c>
      <c r="K44" s="42" t="str">
        <f t="shared" si="6"/>
        <v>30.9 to 38.1</v>
      </c>
      <c r="L44" s="78" t="s">
        <v>28</v>
      </c>
      <c r="M44" s="79" t="s">
        <v>28</v>
      </c>
    </row>
    <row r="45" spans="1:13" x14ac:dyDescent="0.3">
      <c r="A45" s="61"/>
      <c r="B45" s="62" t="s">
        <v>11</v>
      </c>
      <c r="C45" s="41">
        <v>0.27372877978521554</v>
      </c>
      <c r="D45" s="27">
        <v>819.88245501210884</v>
      </c>
      <c r="E45" s="42" t="str">
        <f t="shared" si="4"/>
        <v>24.3 to 30.4</v>
      </c>
      <c r="F45" s="41">
        <v>0.34968850000000001</v>
      </c>
      <c r="G45" s="27">
        <v>988</v>
      </c>
      <c r="H45" s="42" t="str">
        <f t="shared" si="5"/>
        <v>32.0 to 37.9</v>
      </c>
      <c r="I45" s="41">
        <v>0.30069081202665982</v>
      </c>
      <c r="J45" s="27">
        <v>700.57451557662625</v>
      </c>
      <c r="K45" s="42" t="str">
        <f t="shared" si="6"/>
        <v>26.7 to 33.5</v>
      </c>
      <c r="L45" s="78" t="s">
        <v>28</v>
      </c>
      <c r="M45" s="79" t="s">
        <v>29</v>
      </c>
    </row>
    <row r="46" spans="1:13" x14ac:dyDescent="0.3">
      <c r="A46" s="61"/>
      <c r="B46" s="62" t="s">
        <v>12</v>
      </c>
      <c r="C46" s="41">
        <v>0.28774623256620446</v>
      </c>
      <c r="D46" s="27">
        <v>880.39745563350823</v>
      </c>
      <c r="E46" s="42" t="str">
        <f t="shared" si="4"/>
        <v>25.8 to 31.8</v>
      </c>
      <c r="F46" s="41">
        <v>0.32700000000000001</v>
      </c>
      <c r="G46" s="27">
        <v>696</v>
      </c>
      <c r="H46" s="42" t="str">
        <f t="shared" si="5"/>
        <v>29.2 to 36.2</v>
      </c>
      <c r="I46" s="41">
        <v>0.32782363368389134</v>
      </c>
      <c r="J46" s="27">
        <v>639.41302275646979</v>
      </c>
      <c r="K46" s="42" t="str">
        <f t="shared" si="6"/>
        <v>29.1 to 36.4</v>
      </c>
      <c r="L46" s="78" t="s">
        <v>28</v>
      </c>
      <c r="M46" s="79" t="s">
        <v>28</v>
      </c>
    </row>
    <row r="47" spans="1:13" x14ac:dyDescent="0.3">
      <c r="A47" s="63"/>
      <c r="B47" s="64" t="s">
        <v>13</v>
      </c>
      <c r="C47" s="47">
        <v>0.25610905291243879</v>
      </c>
      <c r="D47" s="30">
        <v>670.40467500718</v>
      </c>
      <c r="E47" s="48" t="str">
        <f t="shared" si="4"/>
        <v>22.3 to 28.9</v>
      </c>
      <c r="F47" s="47">
        <v>0.33509999999999995</v>
      </c>
      <c r="G47" s="30">
        <v>537</v>
      </c>
      <c r="H47" s="48" t="str">
        <f t="shared" si="5"/>
        <v>29.5 to 37.5</v>
      </c>
      <c r="I47" s="47">
        <v>0.2705916930492625</v>
      </c>
      <c r="J47" s="30">
        <v>328.96944958272371</v>
      </c>
      <c r="K47" s="48" t="str">
        <f t="shared" si="6"/>
        <v>22.3 to 31.9</v>
      </c>
      <c r="L47" s="82" t="s">
        <v>28</v>
      </c>
      <c r="M47" s="83" t="s">
        <v>29</v>
      </c>
    </row>
    <row r="48" spans="1:13" x14ac:dyDescent="0.3">
      <c r="A48" s="61" t="s">
        <v>21</v>
      </c>
      <c r="B48" s="62" t="s">
        <v>14</v>
      </c>
      <c r="C48" s="45">
        <v>0.31846909005324242</v>
      </c>
      <c r="D48" s="29">
        <v>2018.9793286375016</v>
      </c>
      <c r="E48" s="46" t="str">
        <f t="shared" si="4"/>
        <v>29.8 to 33.9</v>
      </c>
      <c r="F48" s="45">
        <v>0.36653589763851857</v>
      </c>
      <c r="G48" s="29">
        <v>1711.7875679695685</v>
      </c>
      <c r="H48" s="46" t="str">
        <f t="shared" si="5"/>
        <v>34.4 to 38.9</v>
      </c>
      <c r="I48" s="45">
        <v>0.37575980595452607</v>
      </c>
      <c r="J48" s="29">
        <v>1544.70721650459</v>
      </c>
      <c r="K48" s="46" t="str">
        <f t="shared" si="6"/>
        <v>35.2 to 40.0</v>
      </c>
      <c r="L48" s="78" t="s">
        <v>30</v>
      </c>
      <c r="M48" s="79" t="s">
        <v>28</v>
      </c>
    </row>
    <row r="49" spans="1:13" x14ac:dyDescent="0.3">
      <c r="A49" s="63"/>
      <c r="B49" s="64" t="s">
        <v>15</v>
      </c>
      <c r="C49" s="49">
        <v>0.27222352045923359</v>
      </c>
      <c r="D49" s="31">
        <v>1870.5372661713036</v>
      </c>
      <c r="E49" s="50" t="str">
        <f t="shared" si="4"/>
        <v>25.2 to 29.2</v>
      </c>
      <c r="F49" s="49">
        <v>0.3338919089371391</v>
      </c>
      <c r="G49" s="31">
        <v>1934.1262330437862</v>
      </c>
      <c r="H49" s="50" t="str">
        <f t="shared" si="5"/>
        <v>31.3 to 35.5</v>
      </c>
      <c r="I49" s="49">
        <v>0.27333999518739321</v>
      </c>
      <c r="J49" s="31">
        <v>1274.5545671437146</v>
      </c>
      <c r="K49" s="50" t="str">
        <f t="shared" si="6"/>
        <v>24.9 to 29.8</v>
      </c>
      <c r="L49" s="82" t="s">
        <v>28</v>
      </c>
      <c r="M49" s="83" t="s">
        <v>29</v>
      </c>
    </row>
    <row r="50" spans="1:13" x14ac:dyDescent="0.3">
      <c r="A50" s="60" t="s">
        <v>22</v>
      </c>
      <c r="B50" s="59" t="s">
        <v>23</v>
      </c>
      <c r="C50" s="41">
        <v>0.37071985652272083</v>
      </c>
      <c r="D50" s="27">
        <v>1041.6265875652975</v>
      </c>
      <c r="E50" s="42" t="str">
        <f>CONCATENATE(TEXT((C50*100)-(SQRT((((C50*100)*(100-(C50*100)))/D50))*1.96),"0.0")," to ",TEXT((C50*100)+(SQRT((((C50*100)*(100-(C50*100)))/D50))*1.96),"0.0"))</f>
        <v>34.1 to 40.0</v>
      </c>
      <c r="F50" s="41">
        <v>0.39087028254268036</v>
      </c>
      <c r="G50" s="27">
        <v>679.15063873525924</v>
      </c>
      <c r="H50" s="42" t="str">
        <f>CONCATENATE(TEXT((F50*100)-(SQRT((((F50*100)*(100-(F50*100)))/G50))*1.96),"0.0")," to ",TEXT((F50*100)+(SQRT((((F50*100)*(100-(F50*100)))/G50))*1.96),"0.0"))</f>
        <v>35.4 to 42.8</v>
      </c>
      <c r="I50" s="41">
        <v>0.4261985504203446</v>
      </c>
      <c r="J50" s="27">
        <v>644.44578215354488</v>
      </c>
      <c r="K50" s="42" t="str">
        <f>CONCATENATE(TEXT((I50*100)-(SQRT((((I50*100)*(100-(I50*100)))/J50))*1.96),"0.0")," to ",TEXT((I50*100)+(SQRT((((I50*100)*(100-(I50*100)))/J50))*1.96),"0.0"))</f>
        <v>38.8 to 46.4</v>
      </c>
      <c r="L50" s="78" t="s">
        <v>30</v>
      </c>
      <c r="M50" s="79" t="s">
        <v>28</v>
      </c>
    </row>
    <row r="51" spans="1:13" x14ac:dyDescent="0.3">
      <c r="A51" s="63"/>
      <c r="B51" s="64" t="s">
        <v>24</v>
      </c>
      <c r="C51" s="47">
        <v>0.27459836610590604</v>
      </c>
      <c r="D51" s="30">
        <v>2946.8622806200497</v>
      </c>
      <c r="E51" s="48" t="str">
        <f>CONCATENATE(TEXT((C51*100)-(SQRT((((C51*100)*(100-(C51*100)))/D51))*1.96),"0.0")," to ",TEXT((C51*100)+(SQRT((((C51*100)*(100-(C51*100)))/D51))*1.96),"0.0"))</f>
        <v>25.8 to 29.1</v>
      </c>
      <c r="F51" s="47">
        <v>0.33513040048442955</v>
      </c>
      <c r="G51" s="30">
        <v>2854.9280829188965</v>
      </c>
      <c r="H51" s="48" t="str">
        <f>CONCATENATE(TEXT((F51*100)-(SQRT((((F51*100)*(100-(F51*100)))/G51))*1.96),"0.0")," to ",TEXT((F51*100)+(SQRT((((F51*100)*(100-(F51*100)))/G51))*1.96),"0.0"))</f>
        <v>31.8 to 35.2</v>
      </c>
      <c r="I51" s="47">
        <v>0.30165746433927643</v>
      </c>
      <c r="J51" s="30">
        <v>2177.5162743808883</v>
      </c>
      <c r="K51" s="48" t="str">
        <f>CONCATENATE(TEXT((I51*100)-(SQRT((((I51*100)*(100-(I51*100)))/J51))*1.96),"0.0")," to ",TEXT((I51*100)+(SQRT((((I51*100)*(100-(I51*100)))/J51))*1.96),"0.0"))</f>
        <v>28.2 to 32.1</v>
      </c>
      <c r="L51" s="82" t="s">
        <v>30</v>
      </c>
      <c r="M51" s="83" t="s">
        <v>29</v>
      </c>
    </row>
    <row r="52" spans="1:13" x14ac:dyDescent="0.3">
      <c r="A52" s="61" t="s">
        <v>16</v>
      </c>
      <c r="B52" s="62" t="s">
        <v>23</v>
      </c>
      <c r="C52" s="51"/>
      <c r="D52" s="35"/>
      <c r="E52" s="52"/>
      <c r="F52" s="51"/>
      <c r="G52" s="35"/>
      <c r="H52" s="52"/>
      <c r="I52" s="43">
        <v>0.3321211879252447</v>
      </c>
      <c r="J52" s="28">
        <v>499.18008738967757</v>
      </c>
      <c r="K52" s="44" t="str">
        <f t="shared" ref="K52:K53" si="7">CONCATENATE(TEXT((I52*100)-(SQRT((((I52*100)*(100-(I52*100)))/J52))*1.96),"0.0")," to ",TEXT((I52*100)+(SQRT((((I52*100)*(100-(I52*100)))/J52))*1.96),"0.0"))</f>
        <v>29.1 to 37.3</v>
      </c>
      <c r="L52" s="35"/>
      <c r="M52" s="52"/>
    </row>
    <row r="53" spans="1:13" ht="16.2" thickBot="1" x14ac:dyDescent="0.35">
      <c r="A53" s="65"/>
      <c r="B53" s="66" t="s">
        <v>24</v>
      </c>
      <c r="C53" s="53"/>
      <c r="D53" s="54"/>
      <c r="E53" s="55"/>
      <c r="F53" s="53"/>
      <c r="G53" s="54"/>
      <c r="H53" s="55"/>
      <c r="I53" s="250">
        <v>0.3296640074811038</v>
      </c>
      <c r="J53" s="251">
        <v>2322.781969144743</v>
      </c>
      <c r="K53" s="252" t="str">
        <f t="shared" si="7"/>
        <v>31.1 to 34.9</v>
      </c>
      <c r="L53" s="54"/>
      <c r="M53" s="55"/>
    </row>
    <row r="54" spans="1:13" x14ac:dyDescent="0.3">
      <c r="A54" s="33" t="s">
        <v>27</v>
      </c>
    </row>
    <row r="55" spans="1:13" x14ac:dyDescent="0.3">
      <c r="A55" s="34" t="s">
        <v>25</v>
      </c>
    </row>
  </sheetData>
  <hyperlinks>
    <hyperlink ref="M1" location="Contents!A1" display="Back to Contents" xr:uid="{A3EA6D54-682D-474A-8F40-4AF266472AD3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023E-4665-4985-A44F-69C4778661E0}">
  <sheetPr>
    <tabColor theme="1" tint="0.499984740745262"/>
  </sheetPr>
  <dimension ref="A1:K80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" style="1" customWidth="1"/>
  </cols>
  <sheetData>
    <row r="1" spans="1:11" ht="21" x14ac:dyDescent="0.4">
      <c r="A1" s="115" t="s">
        <v>102</v>
      </c>
      <c r="J1" s="199" t="s">
        <v>418</v>
      </c>
    </row>
    <row r="2" spans="1:11" x14ac:dyDescent="0.3">
      <c r="A2" s="1" t="s">
        <v>63</v>
      </c>
      <c r="I2"/>
      <c r="J2"/>
      <c r="K2"/>
    </row>
    <row r="3" spans="1:11" x14ac:dyDescent="0.3">
      <c r="A3" s="249" t="s">
        <v>602</v>
      </c>
      <c r="I3"/>
      <c r="J3"/>
      <c r="K3"/>
    </row>
    <row r="4" spans="1:11" ht="18" x14ac:dyDescent="0.35">
      <c r="A4" s="114" t="s">
        <v>103</v>
      </c>
      <c r="B4" s="97"/>
      <c r="D4" s="97"/>
      <c r="I4"/>
      <c r="J4"/>
      <c r="K4"/>
    </row>
    <row r="5" spans="1:11" x14ac:dyDescent="0.3">
      <c r="A5" s="98" t="s">
        <v>69</v>
      </c>
      <c r="B5" s="103" t="s">
        <v>1</v>
      </c>
      <c r="C5" s="103"/>
      <c r="D5" s="103" t="s">
        <v>18</v>
      </c>
      <c r="E5" s="103"/>
      <c r="F5" s="103"/>
      <c r="G5" s="103"/>
      <c r="I5"/>
      <c r="J5" s="117"/>
      <c r="K5" s="117"/>
    </row>
    <row r="6" spans="1:11" ht="16.2" thickBot="1" x14ac:dyDescent="0.35">
      <c r="A6" s="67" t="s">
        <v>104</v>
      </c>
      <c r="B6" s="104"/>
      <c r="C6" s="105" t="s">
        <v>17</v>
      </c>
      <c r="D6" s="104" t="s">
        <v>48</v>
      </c>
      <c r="E6" s="105" t="s">
        <v>17</v>
      </c>
      <c r="F6" s="104" t="s">
        <v>49</v>
      </c>
      <c r="G6" s="105" t="s">
        <v>17</v>
      </c>
      <c r="I6"/>
      <c r="J6" s="117"/>
      <c r="K6" s="117"/>
    </row>
    <row r="7" spans="1:11" x14ac:dyDescent="0.3">
      <c r="A7" s="100" t="s">
        <v>105</v>
      </c>
      <c r="B7" s="111">
        <v>7.1367992364442273E-2</v>
      </c>
      <c r="C7" s="109" t="str">
        <f>CONCATENATE(TEXT((B7*100)-(SQRT((((B7*100)*(100-(B7*100)))/B13))*1.96),"0.0")," to ",TEXT((B7*100)+(SQRT((((B7*100)*(100-(B7*100)))/B13))*1.96),"0.0"))</f>
        <v>6.2 to 8.1</v>
      </c>
      <c r="D7" s="111">
        <v>8.0586144110816646E-2</v>
      </c>
      <c r="E7" s="109" t="str">
        <f>CONCATENATE(TEXT((D7*100)-(SQRT((((D7*100)*(100-(D7*100)))/D13))*1.96),"0.0")," to ",TEXT((D7*100)+(SQRT((((D7*100)*(100-(D7*100)))/D13))*1.96),"0.0"))</f>
        <v>6.6 to 9.5</v>
      </c>
      <c r="F7" s="111">
        <v>6.2006868684694225E-2</v>
      </c>
      <c r="G7" s="109" t="str">
        <f>CONCATENATE(TEXT((F7*100)-(SQRT((((F7*100)*(100-(F7*100)))/F13))*1.96),"0.0")," to ",TEXT((F7*100)+(SQRT((((F7*100)*(100-(F7*100)))/F13))*1.96),"0.0"))</f>
        <v>4.9 to 7.5</v>
      </c>
      <c r="I7"/>
      <c r="J7" s="117"/>
      <c r="K7" s="117"/>
    </row>
    <row r="8" spans="1:11" x14ac:dyDescent="0.3">
      <c r="A8" s="100" t="s">
        <v>106</v>
      </c>
      <c r="B8" s="111">
        <v>0.107418678519248</v>
      </c>
      <c r="C8" s="110" t="str">
        <f>CONCATENATE(TEXT((B8*100)-(SQRT((((B8*100)*(100-(B8*100)))/B13))*1.96),"0.0")," to ",TEXT((B8*100)+(SQRT((((B8*100)*(100-(B8*100)))/B13))*1.96),"0.0"))</f>
        <v>9.6 to 11.9</v>
      </c>
      <c r="D8" s="111">
        <v>0.11178500788674346</v>
      </c>
      <c r="E8" s="110" t="str">
        <f>CONCATENATE(TEXT((D8*100)-(SQRT((((D8*100)*(100-(D8*100)))/D13))*1.96),"0.0")," to ",TEXT((D8*100)+(SQRT((((D8*100)*(100-(D8*100)))/D13))*1.96),"0.0"))</f>
        <v>9.5 to 12.8</v>
      </c>
      <c r="F8" s="111">
        <v>0.10298462814122812</v>
      </c>
      <c r="G8" s="110" t="str">
        <f>CONCATENATE(TEXT((F8*100)-(SQRT((((F8*100)*(100-(F8*100)))/F13))*1.96),"0.0")," to ",TEXT((F8*100)+(SQRT((((F8*100)*(100-(F8*100)))/F13))*1.96),"0.0"))</f>
        <v>8.7 to 11.9</v>
      </c>
      <c r="I8"/>
      <c r="J8" s="117"/>
      <c r="K8" s="117"/>
    </row>
    <row r="9" spans="1:11" x14ac:dyDescent="0.3">
      <c r="A9" s="100" t="s">
        <v>107</v>
      </c>
      <c r="B9" s="111">
        <v>0.35457786528571622</v>
      </c>
      <c r="C9" s="110" t="str">
        <f>CONCATENATE(TEXT((B9*100)-(SQRT((((B9*100)*(100-(B9*100)))/B13))*1.96),"0.0")," to ",TEXT((B9*100)+(SQRT((((B9*100)*(100-(B9*100)))/B13))*1.96),"0.0"))</f>
        <v>33.7 to 37.2</v>
      </c>
      <c r="D9" s="111">
        <v>0.36437908494394</v>
      </c>
      <c r="E9" s="110" t="str">
        <f>CONCATENATE(TEXT((D9*100)-(SQRT((((D9*100)*(100-(D9*100)))/D13))*1.96),"0.0")," to ",TEXT((D9*100)+(SQRT((((D9*100)*(100-(D9*100)))/D13))*1.96),"0.0"))</f>
        <v>33.9 to 39.0</v>
      </c>
      <c r="F9" s="111">
        <v>0.34462463041201091</v>
      </c>
      <c r="G9" s="110" t="str">
        <f>CONCATENATE(TEXT((F9*100)-(SQRT((((F9*100)*(100-(F9*100)))/F13))*1.96),"0.0")," to ",TEXT((F9*100)+(SQRT((((F9*100)*(100-(F9*100)))/F13))*1.96),"0.0"))</f>
        <v>32.0 to 37.0</v>
      </c>
      <c r="I9"/>
      <c r="J9" s="117"/>
      <c r="K9" s="117"/>
    </row>
    <row r="10" spans="1:11" x14ac:dyDescent="0.3">
      <c r="A10" s="100" t="s">
        <v>108</v>
      </c>
      <c r="B10" s="112">
        <v>0.27336868250513618</v>
      </c>
      <c r="C10" s="110" t="str">
        <f>CONCATENATE(TEXT((B10*100)-(SQRT((((B10*100)*(100-(B10*100)))/B13))*1.96),"0.0")," to ",TEXT((B10*100)+(SQRT((((B10*100)*(100-(B10*100)))/B13))*1.96),"0.0"))</f>
        <v>25.7 to 29.0</v>
      </c>
      <c r="D10" s="112">
        <v>0.25773390530465973</v>
      </c>
      <c r="E10" s="110" t="str">
        <f>CONCATENATE(TEXT((D10*100)-(SQRT((((D10*100)*(100-(D10*100)))/D13))*1.96),"0.0")," to ",TEXT((D10*100)+(SQRT((((D10*100)*(100-(D10*100)))/D13))*1.96),"0.0"))</f>
        <v>23.5 to 28.1</v>
      </c>
      <c r="F10" s="112">
        <v>0.28924595238588308</v>
      </c>
      <c r="G10" s="110" t="str">
        <f>CONCATENATE(TEXT((F10*100)-(SQRT((((F10*100)*(100-(F10*100)))/F13))*1.96),"0.0")," to ",TEXT((F10*100)+(SQRT((((F10*100)*(100-(F10*100)))/F13))*1.96),"0.0"))</f>
        <v>26.5 to 31.3</v>
      </c>
      <c r="I10"/>
      <c r="J10" s="117"/>
      <c r="K10" s="117"/>
    </row>
    <row r="11" spans="1:11" x14ac:dyDescent="0.3">
      <c r="A11" s="100" t="s">
        <v>109</v>
      </c>
      <c r="B11" s="112">
        <v>0.19326678132545927</v>
      </c>
      <c r="C11" s="110" t="str">
        <f>CONCATENATE(TEXT((B11*100)-(SQRT((((B11*100)*(100-(B11*100)))/B13))*1.96),"0.0")," to ",TEXT((B11*100)+(SQRT((((B11*100)*(100-(B11*100)))/B13))*1.96),"0.0"))</f>
        <v>17.9 to 20.8</v>
      </c>
      <c r="D11" s="112">
        <v>0.18551585775381976</v>
      </c>
      <c r="E11" s="110" t="str">
        <f>CONCATENATE(TEXT((D11*100)-(SQRT((((D11*100)*(100-(D11*100)))/D13))*1.96),"0.0")," to ",TEXT((D11*100)+(SQRT((((D11*100)*(100-(D11*100)))/D13))*1.96),"0.0"))</f>
        <v>16.5 to 20.6</v>
      </c>
      <c r="F11" s="112">
        <v>0.2011379203761787</v>
      </c>
      <c r="G11" s="110" t="str">
        <f>CONCATENATE(TEXT((F11*100)-(SQRT((((F11*100)*(100-(F11*100)))/F13))*1.96),"0.0")," to ",TEXT((F11*100)+(SQRT((((F11*100)*(100-(F11*100)))/F13))*1.96),"0.0"))</f>
        <v>18.0 to 22.2</v>
      </c>
      <c r="I11"/>
      <c r="J11" s="96"/>
      <c r="K11" s="96"/>
    </row>
    <row r="12" spans="1:11" x14ac:dyDescent="0.3">
      <c r="A12" s="101" t="s">
        <v>38</v>
      </c>
      <c r="B12" s="113">
        <v>1</v>
      </c>
      <c r="C12" s="106"/>
      <c r="D12" s="113">
        <v>1</v>
      </c>
      <c r="E12" s="106"/>
      <c r="F12" s="113">
        <v>1</v>
      </c>
      <c r="G12" s="106"/>
    </row>
    <row r="13" spans="1:11" x14ac:dyDescent="0.3">
      <c r="A13" s="102" t="s">
        <v>603</v>
      </c>
      <c r="B13" s="108">
        <v>2786.6605960164811</v>
      </c>
      <c r="C13" s="107"/>
      <c r="D13" s="108">
        <v>1404.0523052966487</v>
      </c>
      <c r="E13" s="107"/>
      <c r="F13" s="108">
        <v>1382.6082907198675</v>
      </c>
      <c r="G13" s="107"/>
    </row>
    <row r="14" spans="1:11" x14ac:dyDescent="0.3">
      <c r="A14" s="33" t="s">
        <v>26</v>
      </c>
    </row>
    <row r="15" spans="1:11" x14ac:dyDescent="0.3">
      <c r="A15" s="34" t="s">
        <v>25</v>
      </c>
    </row>
    <row r="17" spans="1:11" ht="18" x14ac:dyDescent="0.35">
      <c r="A17" s="114" t="s">
        <v>110</v>
      </c>
      <c r="B17" s="97"/>
      <c r="D17" s="97"/>
    </row>
    <row r="18" spans="1:11" x14ac:dyDescent="0.3">
      <c r="A18" s="98" t="s">
        <v>69</v>
      </c>
      <c r="B18" s="98" t="s">
        <v>61</v>
      </c>
      <c r="C18" s="103"/>
      <c r="D18" s="103"/>
      <c r="E18" s="103"/>
      <c r="F18" s="103"/>
      <c r="G18" s="103"/>
      <c r="H18" s="103"/>
      <c r="I18" s="103"/>
      <c r="J18" s="103"/>
      <c r="K18" s="103"/>
    </row>
    <row r="19" spans="1:11" ht="16.2" thickBot="1" x14ac:dyDescent="0.35">
      <c r="A19" s="67" t="s">
        <v>104</v>
      </c>
      <c r="B19" s="104" t="s">
        <v>39</v>
      </c>
      <c r="C19" s="105" t="s">
        <v>17</v>
      </c>
      <c r="D19" s="104" t="s">
        <v>40</v>
      </c>
      <c r="E19" s="105" t="s">
        <v>17</v>
      </c>
      <c r="F19" s="104" t="s">
        <v>41</v>
      </c>
      <c r="G19" s="105" t="s">
        <v>17</v>
      </c>
      <c r="H19" s="104" t="s">
        <v>42</v>
      </c>
      <c r="I19" s="105" t="s">
        <v>17</v>
      </c>
      <c r="J19" s="104" t="s">
        <v>43</v>
      </c>
      <c r="K19" s="105" t="s">
        <v>17</v>
      </c>
    </row>
    <row r="20" spans="1:11" x14ac:dyDescent="0.3">
      <c r="A20" s="100" t="s">
        <v>105</v>
      </c>
      <c r="B20" s="111">
        <v>0.10543325975573105</v>
      </c>
      <c r="C20" s="109" t="str">
        <f>CONCATENATE(TEXT((B20*100)-(SQRT((((B20*100)*(100-(B20*100)))/B26))*1.96),"0.0")," to ",TEXT((B20*100)+(SQRT((((B20*100)*(100-(B20*100)))/B26))*1.96),"0.0"))</f>
        <v>7.9 to 13.2</v>
      </c>
      <c r="D20" s="111">
        <v>8.1749548656510282E-2</v>
      </c>
      <c r="E20" s="109" t="str">
        <f>CONCATENATE(TEXT((D20*100)-(SQRT((((D20*100)*(100-(D20*100)))/D26))*1.96),"0.0")," to ",TEXT((D20*100)+(SQRT((((D20*100)*(100-(D20*100)))/D26))*1.96),"0.0"))</f>
        <v>5.9 to 10.5</v>
      </c>
      <c r="F20" s="111">
        <v>6.5852743857151716E-2</v>
      </c>
      <c r="G20" s="109" t="str">
        <f>CONCATENATE(TEXT((F20*100)-(SQRT((((F20*100)*(100-(F20*100)))/F26))*1.96),"0.0")," to ",TEXT((F20*100)+(SQRT((((F20*100)*(100-(F20*100)))/F26))*1.96),"0.0"))</f>
        <v>4.5 to 8.6</v>
      </c>
      <c r="H20" s="111">
        <v>6.2206904272656988E-2</v>
      </c>
      <c r="I20" s="109" t="str">
        <f>CONCATENATE(TEXT((H20*100)-(SQRT((((H20*100)*(100-(H20*100)))/H26))*1.96),"0.0")," to ",TEXT((H20*100)+(SQRT((((H20*100)*(100-(H20*100)))/H26))*1.96),"0.0"))</f>
        <v>4.3 to 8.2</v>
      </c>
      <c r="J20" s="111">
        <v>4.7145243303767612E-2</v>
      </c>
      <c r="K20" s="109" t="str">
        <f>CONCATENATE(TEXT((J20*100)-(SQRT((((J20*100)*(100-(J20*100)))/J26))*1.96),"0.0")," to ",TEXT((J20*100)+(SQRT((((J20*100)*(100-(J20*100)))/J26))*1.96),"0.0"))</f>
        <v>3.0 to 6.4</v>
      </c>
    </row>
    <row r="21" spans="1:11" x14ac:dyDescent="0.3">
      <c r="A21" s="100" t="s">
        <v>106</v>
      </c>
      <c r="B21" s="111">
        <v>0.10931161010559079</v>
      </c>
      <c r="C21" s="110" t="str">
        <f>CONCATENATE(TEXT((B21*100)-(SQRT((((B21*100)*(100-(B21*100)))/B26))*1.96),"0.0")," to ",TEXT((B21*100)+(SQRT((((B21*100)*(100-(B21*100)))/B26))*1.96),"0.0"))</f>
        <v>8.2 to 13.7</v>
      </c>
      <c r="D21" s="111">
        <v>0.10622415601018749</v>
      </c>
      <c r="E21" s="110" t="str">
        <f>CONCATENATE(TEXT((D21*100)-(SQRT((((D21*100)*(100-(D21*100)))/D26))*1.96),"0.0")," to ",TEXT((D21*100)+(SQRT((((D21*100)*(100-(D21*100)))/D26))*1.96),"0.0"))</f>
        <v>8.0 to 13.2</v>
      </c>
      <c r="F21" s="111">
        <v>0.10552597852179048</v>
      </c>
      <c r="G21" s="110" t="str">
        <f>CONCATENATE(TEXT((F21*100)-(SQRT((((F21*100)*(100-(F21*100)))/F26))*1.96),"0.0")," to ",TEXT((F21*100)+(SQRT((((F21*100)*(100-(F21*100)))/F26))*1.96),"0.0"))</f>
        <v>8.0 to 13.1</v>
      </c>
      <c r="H21" s="111">
        <v>0.10635733352149959</v>
      </c>
      <c r="I21" s="110" t="str">
        <f>CONCATENATE(TEXT((H21*100)-(SQRT((((H21*100)*(100-(H21*100)))/H26))*1.96),"0.0")," to ",TEXT((H21*100)+(SQRT((((H21*100)*(100-(H21*100)))/H26))*1.96),"0.0"))</f>
        <v>8.2 to 13.1</v>
      </c>
      <c r="J21" s="111">
        <v>0.10978017922743077</v>
      </c>
      <c r="K21" s="110" t="str">
        <f>CONCATENATE(TEXT((J21*100)-(SQRT((((J21*100)*(100-(J21*100)))/J26))*1.96),"0.0")," to ",TEXT((J21*100)+(SQRT((((J21*100)*(100-(J21*100)))/J26))*1.96),"0.0"))</f>
        <v>8.4 to 13.5</v>
      </c>
    </row>
    <row r="22" spans="1:11" x14ac:dyDescent="0.3">
      <c r="A22" s="100" t="s">
        <v>107</v>
      </c>
      <c r="B22" s="111">
        <v>0.37761019633221254</v>
      </c>
      <c r="C22" s="110" t="str">
        <f>CONCATENATE(TEXT((B22*100)-(SQRT((((B22*100)*(100-(B22*100)))/B26))*1.96),"0.0")," to ",TEXT((B22*100)+(SQRT((((B22*100)*(100-(B22*100)))/B26))*1.96),"0.0"))</f>
        <v>33.5 to 42.0</v>
      </c>
      <c r="D22" s="111">
        <v>0.39108093271334143</v>
      </c>
      <c r="E22" s="110" t="str">
        <f>CONCATENATE(TEXT((D22*100)-(SQRT((((D22*100)*(100-(D22*100)))/D26))*1.96),"0.0")," to ",TEXT((D22*100)+(SQRT((((D22*100)*(100-(D22*100)))/D26))*1.96),"0.0"))</f>
        <v>35.0 to 43.2</v>
      </c>
      <c r="F22" s="111">
        <v>0.35726309510560811</v>
      </c>
      <c r="G22" s="110" t="str">
        <f>CONCATENATE(TEXT((F22*100)-(SQRT((((F22*100)*(100-(F22*100)))/F26))*1.96),"0.0")," to ",TEXT((F22*100)+(SQRT((((F22*100)*(100-(F22*100)))/F26))*1.96),"0.0"))</f>
        <v>31.8 to 39.7</v>
      </c>
      <c r="H22" s="111">
        <v>0.31512598817015669</v>
      </c>
      <c r="I22" s="110" t="str">
        <f>CONCATENATE(TEXT((H22*100)-(SQRT((((H22*100)*(100-(H22*100)))/H26))*1.96),"0.0")," to ",TEXT((H22*100)+(SQRT((((H22*100)*(100-(H22*100)))/H26))*1.96),"0.0"))</f>
        <v>27.8 to 35.2</v>
      </c>
      <c r="J22" s="111">
        <v>0.33893246483802919</v>
      </c>
      <c r="K22" s="110" t="str">
        <f>CONCATENATE(TEXT((J22*100)-(SQRT((((J22*100)*(100-(J22*100)))/J26))*1.96),"0.0")," to ",TEXT((J22*100)+(SQRT((((J22*100)*(100-(J22*100)))/J26))*1.96),"0.0"))</f>
        <v>30.1 to 37.7</v>
      </c>
    </row>
    <row r="23" spans="1:11" x14ac:dyDescent="0.3">
      <c r="A23" s="100" t="s">
        <v>108</v>
      </c>
      <c r="B23" s="112">
        <v>0.27349951044484311</v>
      </c>
      <c r="C23" s="110" t="str">
        <f t="shared" ref="C23" si="0">CONCATENATE(TEXT((B23*100)-(SQRT((((B23*100)*(100-(B23*100)))/B26))*1.96),"0.0")," to ",TEXT((B23*100)+(SQRT((((B23*100)*(100-(B23*100)))/B26))*1.96),"0.0"))</f>
        <v>23.5 to 31.2</v>
      </c>
      <c r="D23" s="112">
        <v>0.24628436417357824</v>
      </c>
      <c r="E23" s="110" t="str">
        <f t="shared" ref="E23" si="1">CONCATENATE(TEXT((D23*100)-(SQRT((((D23*100)*(100-(D23*100)))/D26))*1.96),"0.0")," to ",TEXT((D23*100)+(SQRT((((D23*100)*(100-(D23*100)))/D26))*1.96),"0.0"))</f>
        <v>21.0 to 28.3</v>
      </c>
      <c r="F23" s="112">
        <v>0.25973229472521403</v>
      </c>
      <c r="G23" s="110" t="str">
        <f t="shared" ref="G23" si="2">CONCATENATE(TEXT((F23*100)-(SQRT((((F23*100)*(100-(F23*100)))/F26))*1.96),"0.0")," to ",TEXT((F23*100)+(SQRT((((F23*100)*(100-(F23*100)))/F26))*1.96),"0.0"))</f>
        <v>22.4 to 29.6</v>
      </c>
      <c r="H23" s="112">
        <v>0.28087076537339761</v>
      </c>
      <c r="I23" s="110" t="str">
        <f t="shared" ref="I23" si="3">CONCATENATE(TEXT((H23*100)-(SQRT((((H23*100)*(100-(H23*100)))/H26))*1.96),"0.0")," to ",TEXT((H23*100)+(SQRT((((H23*100)*(100-(H23*100)))/H26))*1.96),"0.0"))</f>
        <v>24.5 to 31.7</v>
      </c>
      <c r="J23" s="112">
        <v>0.30349186245202858</v>
      </c>
      <c r="K23" s="110" t="str">
        <f t="shared" ref="K23" si="4">CONCATENATE(TEXT((J23*100)-(SQRT((((J23*100)*(100-(J23*100)))/J26))*1.96),"0.0")," to ",TEXT((J23*100)+(SQRT((((J23*100)*(100-(J23*100)))/J26))*1.96),"0.0"))</f>
        <v>26.6 to 34.1</v>
      </c>
    </row>
    <row r="24" spans="1:11" x14ac:dyDescent="0.3">
      <c r="A24" s="100" t="s">
        <v>109</v>
      </c>
      <c r="B24" s="112">
        <v>0.13414542336162458</v>
      </c>
      <c r="C24" s="110" t="str">
        <f t="shared" ref="C24" si="5">CONCATENATE(TEXT((B24*100)-(SQRT((((B24*100)*(100-(B24*100)))/B26))*1.96),"0.0")," to ",TEXT((B24*100)+(SQRT((((B24*100)*(100-(B24*100)))/B26))*1.96),"0.0"))</f>
        <v>10.4 to 16.4</v>
      </c>
      <c r="D24" s="112">
        <v>0.17466099844638236</v>
      </c>
      <c r="E24" s="110" t="str">
        <f t="shared" ref="E24" si="6">CONCATENATE(TEXT((D24*100)-(SQRT((((D24*100)*(100-(D24*100)))/D26))*1.96),"0.0")," to ",TEXT((D24*100)+(SQRT((((D24*100)*(100-(D24*100)))/D26))*1.96),"0.0"))</f>
        <v>14.2 to 20.7</v>
      </c>
      <c r="F24" s="112">
        <v>0.21162588779023628</v>
      </c>
      <c r="G24" s="110" t="str">
        <f t="shared" ref="G24" si="7">CONCATENATE(TEXT((F24*100)-(SQRT((((F24*100)*(100-(F24*100)))/F26))*1.96),"0.0")," to ",TEXT((F24*100)+(SQRT((((F24*100)*(100-(F24*100)))/F26))*1.96),"0.0"))</f>
        <v>17.8 to 24.5</v>
      </c>
      <c r="H24" s="112">
        <v>0.23543900866229245</v>
      </c>
      <c r="I24" s="110" t="str">
        <f t="shared" ref="I24" si="8">CONCATENATE(TEXT((H24*100)-(SQRT((((H24*100)*(100-(H24*100)))/H26))*1.96),"0.0")," to ",TEXT((H24*100)+(SQRT((((H24*100)*(100-(H24*100)))/H26))*1.96),"0.0"))</f>
        <v>20.1 to 27.0</v>
      </c>
      <c r="J24" s="112">
        <v>0.20065025017874669</v>
      </c>
      <c r="K24" s="110" t="str">
        <f t="shared" ref="K24" si="9">CONCATENATE(TEXT((J24*100)-(SQRT((((J24*100)*(100-(J24*100)))/J26))*1.96),"0.0")," to ",TEXT((J24*100)+(SQRT((((J24*100)*(100-(J24*100)))/J26))*1.96),"0.0"))</f>
        <v>16.8 to 23.3</v>
      </c>
    </row>
    <row r="25" spans="1:11" x14ac:dyDescent="0.3">
      <c r="A25" s="101" t="s">
        <v>38</v>
      </c>
      <c r="B25" s="113">
        <v>1</v>
      </c>
      <c r="C25" s="106"/>
      <c r="D25" s="113">
        <v>1</v>
      </c>
      <c r="E25" s="106"/>
      <c r="F25" s="113">
        <v>1</v>
      </c>
      <c r="G25" s="106"/>
      <c r="H25" s="113">
        <v>1</v>
      </c>
      <c r="I25" s="106"/>
      <c r="J25" s="113">
        <v>1</v>
      </c>
      <c r="K25" s="106"/>
    </row>
    <row r="26" spans="1:11" x14ac:dyDescent="0.3">
      <c r="A26" s="102" t="s">
        <v>603</v>
      </c>
      <c r="B26" s="108">
        <v>505.27066070259963</v>
      </c>
      <c r="C26" s="107"/>
      <c r="D26" s="108">
        <v>534.95177794722224</v>
      </c>
      <c r="E26" s="107"/>
      <c r="F26" s="108">
        <v>564.51523237929098</v>
      </c>
      <c r="G26" s="107"/>
      <c r="H26" s="108">
        <v>596.02005875610905</v>
      </c>
      <c r="I26" s="107"/>
      <c r="J26" s="108">
        <v>585.90286623126178</v>
      </c>
      <c r="K26" s="107"/>
    </row>
    <row r="27" spans="1:11" x14ac:dyDescent="0.3">
      <c r="A27" s="33" t="s">
        <v>26</v>
      </c>
    </row>
    <row r="28" spans="1:11" x14ac:dyDescent="0.3">
      <c r="A28" s="34" t="s">
        <v>25</v>
      </c>
    </row>
    <row r="30" spans="1:11" ht="18" x14ac:dyDescent="0.35">
      <c r="A30" s="114" t="s">
        <v>111</v>
      </c>
      <c r="B30" s="97"/>
      <c r="D30" s="97"/>
    </row>
    <row r="31" spans="1:11" x14ac:dyDescent="0.3">
      <c r="A31" s="98" t="s">
        <v>69</v>
      </c>
      <c r="B31" s="98" t="s">
        <v>54</v>
      </c>
      <c r="C31" s="103"/>
      <c r="D31" s="103"/>
      <c r="E31" s="103"/>
      <c r="F31" s="103"/>
      <c r="G31" s="103"/>
      <c r="H31" s="103"/>
      <c r="I31" s="103"/>
      <c r="J31" s="103"/>
      <c r="K31" s="103"/>
    </row>
    <row r="32" spans="1:11" ht="16.2" thickBot="1" x14ac:dyDescent="0.35">
      <c r="A32" s="67" t="s">
        <v>104</v>
      </c>
      <c r="B32" s="104" t="s">
        <v>9</v>
      </c>
      <c r="C32" s="105" t="s">
        <v>17</v>
      </c>
      <c r="D32" s="104" t="s">
        <v>10</v>
      </c>
      <c r="E32" s="105" t="s">
        <v>17</v>
      </c>
      <c r="F32" s="104" t="s">
        <v>11</v>
      </c>
      <c r="G32" s="105" t="s">
        <v>17</v>
      </c>
      <c r="H32" s="104" t="s">
        <v>12</v>
      </c>
      <c r="I32" s="105" t="s">
        <v>17</v>
      </c>
      <c r="J32" s="104" t="s">
        <v>13</v>
      </c>
      <c r="K32" s="105" t="s">
        <v>17</v>
      </c>
    </row>
    <row r="33" spans="1:11" x14ac:dyDescent="0.3">
      <c r="A33" s="100" t="s">
        <v>105</v>
      </c>
      <c r="B33" s="111">
        <v>8.0959037578608631E-2</v>
      </c>
      <c r="C33" s="109" t="str">
        <f>CONCATENATE(TEXT((B33*100)-(SQRT((((B33*100)*(100-(B33*100)))/B39))*1.96),"0.0")," to ",TEXT((B33*100)+(SQRT((((B33*100)*(100-(B33*100)))/B39))*1.96),"0.0"))</f>
        <v>5.6 to 10.6</v>
      </c>
      <c r="D33" s="111">
        <v>8.3285814681141976E-2</v>
      </c>
      <c r="E33" s="109" t="str">
        <f>CONCATENATE(TEXT((D33*100)-(SQRT((((D33*100)*(100-(D33*100)))/D39))*1.96),"0.0")," to ",TEXT((D33*100)+(SQRT((((D33*100)*(100-(D33*100)))/D39))*1.96),"0.0"))</f>
        <v>6.2 to 10.4</v>
      </c>
      <c r="F33" s="111">
        <v>6.4429532077536128E-2</v>
      </c>
      <c r="G33" s="109" t="str">
        <f>CONCATENATE(TEXT((F33*100)-(SQRT((((F33*100)*(100-(F33*100)))/F39))*1.96),"0.0")," to ",TEXT((F33*100)+(SQRT((((F33*100)*(100-(F33*100)))/F39))*1.96),"0.0"))</f>
        <v>4.6 to 8.3</v>
      </c>
      <c r="H33" s="111">
        <v>6.4035770925322283E-2</v>
      </c>
      <c r="I33" s="109" t="str">
        <f>CONCATENATE(TEXT((H33*100)-(SQRT((((H33*100)*(100-(H33*100)))/H39))*1.96),"0.0")," to ",TEXT((H33*100)+(SQRT((((H33*100)*(100-(H33*100)))/H39))*1.96),"0.0"))</f>
        <v>4.5 to 8.3</v>
      </c>
      <c r="J33" s="111">
        <v>6.2987434971633421E-2</v>
      </c>
      <c r="K33" s="109" t="str">
        <f>CONCATENATE(TEXT((J33*100)-(SQRT((((J33*100)*(100-(J33*100)))/J39))*1.96),"0.0")," to ",TEXT((J33*100)+(SQRT((((J33*100)*(100-(J33*100)))/J39))*1.96),"0.0"))</f>
        <v>3.7 to 8.9</v>
      </c>
    </row>
    <row r="34" spans="1:11" x14ac:dyDescent="0.3">
      <c r="A34" s="100" t="s">
        <v>106</v>
      </c>
      <c r="B34" s="111">
        <v>0.12221247156830857</v>
      </c>
      <c r="C34" s="110" t="str">
        <f>CONCATENATE(TEXT((B34*100)-(SQRT((((B34*100)*(100-(B34*100)))/B39))*1.96),"0.0")," to ",TEXT((B34*100)+(SQRT((((B34*100)*(100-(B34*100)))/B39))*1.96),"0.0"))</f>
        <v>9.2 to 15.2</v>
      </c>
      <c r="D34" s="111">
        <v>9.7222623910604003E-2</v>
      </c>
      <c r="E34" s="110" t="str">
        <f>CONCATENATE(TEXT((D34*100)-(SQRT((((D34*100)*(100-(D34*100)))/D39))*1.96),"0.0")," to ",TEXT((D34*100)+(SQRT((((D34*100)*(100-(D34*100)))/D39))*1.96),"0.0"))</f>
        <v>7.5 to 12.0</v>
      </c>
      <c r="F34" s="111">
        <v>0.10177712439326241</v>
      </c>
      <c r="G34" s="110" t="str">
        <f>CONCATENATE(TEXT((F34*100)-(SQRT((((F34*100)*(100-(F34*100)))/F39))*1.96),"0.0")," to ",TEXT((F34*100)+(SQRT((((F34*100)*(100-(F34*100)))/F39))*1.96),"0.0"))</f>
        <v>7.9 to 12.4</v>
      </c>
      <c r="H34" s="111">
        <v>0.11282280690516586</v>
      </c>
      <c r="I34" s="110" t="str">
        <f>CONCATENATE(TEXT((H34*100)-(SQRT((((H34*100)*(100-(H34*100)))/H39))*1.96),"0.0")," to ",TEXT((H34*100)+(SQRT((((H34*100)*(100-(H34*100)))/H39))*1.96),"0.0"))</f>
        <v>8.8 to 13.7</v>
      </c>
      <c r="J34" s="111">
        <v>0.10693240906184281</v>
      </c>
      <c r="K34" s="110" t="str">
        <f>CONCATENATE(TEXT((J34*100)-(SQRT((((J34*100)*(100-(J34*100)))/J39))*1.96),"0.0")," to ",TEXT((J34*100)+(SQRT((((J34*100)*(100-(J34*100)))/J39))*1.96),"0.0"))</f>
        <v>7.3 to 14.0</v>
      </c>
    </row>
    <row r="35" spans="1:11" x14ac:dyDescent="0.3">
      <c r="A35" s="100" t="s">
        <v>107</v>
      </c>
      <c r="B35" s="111">
        <v>0.37833323410951342</v>
      </c>
      <c r="C35" s="110" t="str">
        <f>CONCATENATE(TEXT((B35*100)-(SQRT((((B35*100)*(100-(B35*100)))/B39))*1.96),"0.0")," to ",TEXT((B35*100)+(SQRT((((B35*100)*(100-(B35*100)))/B39))*1.96),"0.0"))</f>
        <v>33.4 to 42.2</v>
      </c>
      <c r="D35" s="111">
        <v>0.33213955257116373</v>
      </c>
      <c r="E35" s="110" t="str">
        <f>CONCATENATE(TEXT((D35*100)-(SQRT((((D35*100)*(100-(D35*100)))/D39))*1.96),"0.0")," to ",TEXT((D35*100)+(SQRT((((D35*100)*(100-(D35*100)))/D39))*1.96),"0.0"))</f>
        <v>29.6 to 36.8</v>
      </c>
      <c r="F35" s="111">
        <v>0.35399543720050941</v>
      </c>
      <c r="G35" s="110" t="str">
        <f>CONCATENATE(TEXT((F35*100)-(SQRT((((F35*100)*(100-(F35*100)))/F39))*1.96),"0.0")," to ",TEXT((F35*100)+(SQRT((((F35*100)*(100-(F35*100)))/F39))*1.96),"0.0"))</f>
        <v>31.8 to 39.0</v>
      </c>
      <c r="H35" s="111">
        <v>0.360407447668249</v>
      </c>
      <c r="I35" s="110" t="str">
        <f>CONCATENATE(TEXT((H35*100)-(SQRT((((H35*100)*(100-(H35*100)))/H39))*1.96),"0.0")," to ",TEXT((H35*100)+(SQRT((((H35*100)*(100-(H35*100)))/H39))*1.96),"0.0"))</f>
        <v>32.3 to 39.8</v>
      </c>
      <c r="J35" s="111">
        <v>0.35949731396645829</v>
      </c>
      <c r="K35" s="110" t="str">
        <f>CONCATENATE(TEXT((J35*100)-(SQRT((((J35*100)*(100-(J35*100)))/J39))*1.96),"0.0")," to ",TEXT((J35*100)+(SQRT((((J35*100)*(100-(J35*100)))/J39))*1.96),"0.0"))</f>
        <v>30.7 to 41.2</v>
      </c>
    </row>
    <row r="36" spans="1:11" x14ac:dyDescent="0.3">
      <c r="A36" s="100" t="s">
        <v>108</v>
      </c>
      <c r="B36" s="112">
        <v>0.25308483831004469</v>
      </c>
      <c r="C36" s="110" t="str">
        <f t="shared" ref="C36" si="10">CONCATENATE(TEXT((B36*100)-(SQRT((((B36*100)*(100-(B36*100)))/B39))*1.96),"0.0")," to ",TEXT((B36*100)+(SQRT((((B36*100)*(100-(B36*100)))/B39))*1.96),"0.0"))</f>
        <v>21.4 to 29.3</v>
      </c>
      <c r="D36" s="112">
        <v>0.28632999212147209</v>
      </c>
      <c r="E36" s="110" t="str">
        <f t="shared" ref="E36" si="11">CONCATENATE(TEXT((D36*100)-(SQRT((((D36*100)*(100-(D36*100)))/D39))*1.96),"0.0")," to ",TEXT((D36*100)+(SQRT((((D36*100)*(100-(D36*100)))/D39))*1.96),"0.0"))</f>
        <v>25.2 to 32.1</v>
      </c>
      <c r="F36" s="112">
        <v>0.29166151274084506</v>
      </c>
      <c r="G36" s="110" t="str">
        <f t="shared" ref="G36" si="12">CONCATENATE(TEXT((F36*100)-(SQRT((((F36*100)*(100-(F36*100)))/F39))*1.96),"0.0")," to ",TEXT((F36*100)+(SQRT((((F36*100)*(100-(F36*100)))/F39))*1.96),"0.0"))</f>
        <v>25.8 to 32.5</v>
      </c>
      <c r="H36" s="112">
        <v>0.25436017002165856</v>
      </c>
      <c r="I36" s="110" t="str">
        <f t="shared" ref="I36" si="13">CONCATENATE(TEXT((H36*100)-(SQRT((((H36*100)*(100-(H36*100)))/H39))*1.96),"0.0")," to ",TEXT((H36*100)+(SQRT((((H36*100)*(100-(H36*100)))/H39))*1.96),"0.0"))</f>
        <v>22.0 to 28.8</v>
      </c>
      <c r="J36" s="112">
        <v>0.27026179046040377</v>
      </c>
      <c r="K36" s="110" t="str">
        <f t="shared" ref="K36" si="14">CONCATENATE(TEXT((J36*100)-(SQRT((((J36*100)*(100-(J36*100)))/J39))*1.96),"0.0")," to ",TEXT((J36*100)+(SQRT((((J36*100)*(100-(J36*100)))/J39))*1.96),"0.0"))</f>
        <v>22.2 to 31.8</v>
      </c>
    </row>
    <row r="37" spans="1:11" x14ac:dyDescent="0.3">
      <c r="A37" s="100" t="s">
        <v>109</v>
      </c>
      <c r="B37" s="112">
        <v>0.16541041843352883</v>
      </c>
      <c r="C37" s="110" t="str">
        <f t="shared" ref="C37" si="15">CONCATENATE(TEXT((B37*100)-(SQRT((((B37*100)*(100-(B37*100)))/B39))*1.96),"0.0")," to ",TEXT((B37*100)+(SQRT((((B37*100)*(100-(B37*100)))/B39))*1.96),"0.0"))</f>
        <v>13.2 to 19.9</v>
      </c>
      <c r="D37" s="112">
        <v>0.20102201671562156</v>
      </c>
      <c r="E37" s="110" t="str">
        <f t="shared" ref="E37" si="16">CONCATENATE(TEXT((D37*100)-(SQRT((((D37*100)*(100-(D37*100)))/D39))*1.96),"0.0")," to ",TEXT((D37*100)+(SQRT((((D37*100)*(100-(D37*100)))/D39))*1.96),"0.0"))</f>
        <v>17.1 to 23.1</v>
      </c>
      <c r="F37" s="112">
        <v>0.18813639358784975</v>
      </c>
      <c r="G37" s="110" t="str">
        <f t="shared" ref="G37" si="17">CONCATENATE(TEXT((F37*100)-(SQRT((((F37*100)*(100-(F37*100)))/F39))*1.96),"0.0")," to ",TEXT((F37*100)+(SQRT((((F37*100)*(100-(F37*100)))/F39))*1.96),"0.0"))</f>
        <v>15.9 to 21.7</v>
      </c>
      <c r="H37" s="112">
        <v>0.20837380447960624</v>
      </c>
      <c r="I37" s="110" t="str">
        <f t="shared" ref="I37" si="18">CONCATENATE(TEXT((H37*100)-(SQRT((((H37*100)*(100-(H37*100)))/H39))*1.96),"0.0")," to ",TEXT((H37*100)+(SQRT((((H37*100)*(100-(H37*100)))/H39))*1.96),"0.0"))</f>
        <v>17.7 to 24.0</v>
      </c>
      <c r="J37" s="112">
        <v>0.20032105153966451</v>
      </c>
      <c r="K37" s="110" t="str">
        <f t="shared" ref="K37" si="19">CONCATENATE(TEXT((J37*100)-(SQRT((((J37*100)*(100-(J37*100)))/J39))*1.96),"0.0")," to ",TEXT((J37*100)+(SQRT((((J37*100)*(100-(J37*100)))/J39))*1.96),"0.0"))</f>
        <v>15.7 to 24.4</v>
      </c>
    </row>
    <row r="38" spans="1:11" x14ac:dyDescent="0.3">
      <c r="A38" s="101" t="s">
        <v>38</v>
      </c>
      <c r="B38" s="113">
        <v>1</v>
      </c>
      <c r="C38" s="106"/>
      <c r="D38" s="113">
        <v>1</v>
      </c>
      <c r="E38" s="106"/>
      <c r="F38" s="113">
        <v>1</v>
      </c>
      <c r="G38" s="106"/>
      <c r="H38" s="113">
        <v>1</v>
      </c>
      <c r="I38" s="106"/>
      <c r="J38" s="113">
        <v>1</v>
      </c>
      <c r="K38" s="106"/>
    </row>
    <row r="39" spans="1:11" x14ac:dyDescent="0.3">
      <c r="A39" s="102" t="s">
        <v>603</v>
      </c>
      <c r="B39" s="108">
        <v>463.90193750096751</v>
      </c>
      <c r="C39" s="107"/>
      <c r="D39" s="108">
        <v>666.1166201215492</v>
      </c>
      <c r="E39" s="107"/>
      <c r="F39" s="108">
        <v>695.71548216557142</v>
      </c>
      <c r="G39" s="107"/>
      <c r="H39" s="108">
        <v>631.87156837269322</v>
      </c>
      <c r="I39" s="107"/>
      <c r="J39" s="108">
        <v>326.35471496956029</v>
      </c>
      <c r="K39" s="107"/>
    </row>
    <row r="40" spans="1:11" x14ac:dyDescent="0.3">
      <c r="A40" s="33" t="s">
        <v>26</v>
      </c>
    </row>
    <row r="41" spans="1:11" x14ac:dyDescent="0.3">
      <c r="A41" s="34" t="s">
        <v>25</v>
      </c>
    </row>
    <row r="43" spans="1:11" ht="18" x14ac:dyDescent="0.35">
      <c r="A43" s="114" t="s">
        <v>112</v>
      </c>
      <c r="B43" s="97"/>
      <c r="D43" s="97"/>
    </row>
    <row r="44" spans="1:11" x14ac:dyDescent="0.3">
      <c r="A44" s="98" t="s">
        <v>69</v>
      </c>
      <c r="B44" s="98" t="s">
        <v>58</v>
      </c>
      <c r="C44" s="103"/>
      <c r="D44" s="103"/>
      <c r="E44" s="103"/>
      <c r="G44"/>
      <c r="H44"/>
      <c r="I44"/>
      <c r="J44"/>
      <c r="K44"/>
    </row>
    <row r="45" spans="1:11" ht="16.2" thickBot="1" x14ac:dyDescent="0.35">
      <c r="A45" s="67" t="s">
        <v>104</v>
      </c>
      <c r="B45" s="104" t="s">
        <v>14</v>
      </c>
      <c r="C45" s="105" t="s">
        <v>17</v>
      </c>
      <c r="D45" s="104" t="s">
        <v>15</v>
      </c>
      <c r="E45" s="105" t="s">
        <v>17</v>
      </c>
      <c r="G45"/>
      <c r="H45"/>
      <c r="I45"/>
      <c r="J45"/>
    </row>
    <row r="46" spans="1:11" x14ac:dyDescent="0.3">
      <c r="A46" s="100" t="s">
        <v>105</v>
      </c>
      <c r="B46" s="111">
        <v>6.8757304991988191E-2</v>
      </c>
      <c r="C46" s="109" t="str">
        <f>CONCATENATE(TEXT((B46*100)-(SQRT((((B46*100)*(100-(B46*100)))/B52))*1.96),"0.0")," to ",TEXT((B46*100)+(SQRT((((B46*100)*(100-(B46*100)))/B52))*1.96),"0.0"))</f>
        <v>5.6 to 8.1</v>
      </c>
      <c r="D46" s="111">
        <v>7.4699020099789931E-2</v>
      </c>
      <c r="E46" s="109" t="str">
        <f>CONCATENATE(TEXT((D46*100)-(SQRT((((D46*100)*(100-(D46*100)))/D52))*1.96),"0.0")," to ",TEXT((D46*100)+(SQRT((((D46*100)*(100-(D46*100)))/D52))*1.96),"0.0"))</f>
        <v>6.0 to 8.9</v>
      </c>
      <c r="G46"/>
      <c r="H46"/>
      <c r="I46"/>
      <c r="J46"/>
    </row>
    <row r="47" spans="1:11" x14ac:dyDescent="0.3">
      <c r="A47" s="100" t="s">
        <v>106</v>
      </c>
      <c r="B47" s="111">
        <v>0.11068041286677652</v>
      </c>
      <c r="C47" s="110" t="str">
        <f>CONCATENATE(TEXT((B47*100)-(SQRT((((B47*100)*(100-(B47*100)))/B52))*1.96),"0.0")," to ",TEXT((B47*100)+(SQRT((((B47*100)*(100-(B47*100)))/B52))*1.96),"0.0"))</f>
        <v>9.5 to 12.6</v>
      </c>
      <c r="D47" s="111">
        <v>0.10297263919100477</v>
      </c>
      <c r="E47" s="110" t="str">
        <f>CONCATENATE(TEXT((D47*100)-(SQRT((((D47*100)*(100-(D47*100)))/D52))*1.96),"0.0")," to ",TEXT((D47*100)+(SQRT((((D47*100)*(100-(D47*100)))/D52))*1.96),"0.0"))</f>
        <v>8.6 to 12.0</v>
      </c>
      <c r="G47" s="117"/>
      <c r="H47" s="117"/>
      <c r="I47" s="117"/>
      <c r="J47" s="117"/>
    </row>
    <row r="48" spans="1:11" x14ac:dyDescent="0.3">
      <c r="A48" s="100" t="s">
        <v>107</v>
      </c>
      <c r="B48" s="111">
        <v>0.37447410779411172</v>
      </c>
      <c r="C48" s="110" t="str">
        <f>CONCATENATE(TEXT((B48*100)-(SQRT((((B48*100)*(100-(B48*100)))/B52))*1.96),"0.0")," to ",TEXT((B48*100)+(SQRT((((B48*100)*(100-(B48*100)))/B52))*1.96),"0.0"))</f>
        <v>35.0 to 39.9</v>
      </c>
      <c r="D48" s="111">
        <v>0.33112401932980162</v>
      </c>
      <c r="E48" s="110" t="str">
        <f>CONCATENATE(TEXT((D48*100)-(SQRT((((D48*100)*(100-(D48*100)))/D52))*1.96),"0.0")," to ",TEXT((D48*100)+(SQRT((((D48*100)*(100-(D48*100)))/D52))*1.96),"0.0"))</f>
        <v>30.5 to 35.7</v>
      </c>
      <c r="G48" s="117"/>
      <c r="H48" s="117"/>
      <c r="I48" s="117"/>
      <c r="J48" s="117"/>
    </row>
    <row r="49" spans="1:10" x14ac:dyDescent="0.3">
      <c r="A49" s="100" t="s">
        <v>108</v>
      </c>
      <c r="B49" s="112">
        <v>0.26248690106946126</v>
      </c>
      <c r="C49" s="110" t="str">
        <f t="shared" ref="C49" si="20">CONCATENATE(TEXT((B49*100)-(SQRT((((B49*100)*(100-(B49*100)))/B52))*1.96),"0.0")," to ",TEXT((B49*100)+(SQRT((((B49*100)*(100-(B49*100)))/B52))*1.96),"0.0"))</f>
        <v>24.0 to 28.5</v>
      </c>
      <c r="D49" s="112">
        <v>0.28575772058784749</v>
      </c>
      <c r="E49" s="110" t="str">
        <f t="shared" ref="E49" si="21">CONCATENATE(TEXT((D49*100)-(SQRT((((D49*100)*(100-(D49*100)))/D52))*1.96),"0.0")," to ",TEXT((D49*100)+(SQRT((((D49*100)*(100-(D49*100)))/D52))*1.96),"0.0"))</f>
        <v>26.1 to 31.1</v>
      </c>
      <c r="G49" s="117"/>
      <c r="H49" s="117"/>
      <c r="I49" s="117"/>
      <c r="J49" s="117"/>
    </row>
    <row r="50" spans="1:10" x14ac:dyDescent="0.3">
      <c r="A50" s="100" t="s">
        <v>109</v>
      </c>
      <c r="B50" s="112">
        <v>0.18360127327764897</v>
      </c>
      <c r="C50" s="110" t="str">
        <f t="shared" ref="C50" si="22">CONCATENATE(TEXT((B50*100)-(SQRT((((B50*100)*(100-(B50*100)))/B52))*1.96),"0.0")," to ",TEXT((B50*100)+(SQRT((((B50*100)*(100-(B50*100)))/B52))*1.96),"0.0"))</f>
        <v>16.4 to 20.3</v>
      </c>
      <c r="D50" s="112">
        <v>0.20544660079154806</v>
      </c>
      <c r="E50" s="110" t="str">
        <f t="shared" ref="E50" si="23">CONCATENATE(TEXT((D50*100)-(SQRT((((D50*100)*(100-(D50*100)))/D52))*1.96),"0.0")," to ",TEXT((D50*100)+(SQRT((((D50*100)*(100-(D50*100)))/D52))*1.96),"0.0"))</f>
        <v>18.3 to 22.8</v>
      </c>
      <c r="G50" s="117"/>
      <c r="H50" s="117"/>
      <c r="I50" s="117"/>
      <c r="J50" s="117"/>
    </row>
    <row r="51" spans="1:10" x14ac:dyDescent="0.3">
      <c r="A51" s="101" t="s">
        <v>38</v>
      </c>
      <c r="B51" s="113">
        <v>1</v>
      </c>
      <c r="C51" s="106"/>
      <c r="D51" s="113">
        <v>1</v>
      </c>
      <c r="E51" s="106"/>
      <c r="G51" s="117"/>
      <c r="H51" s="117"/>
      <c r="I51" s="117"/>
      <c r="J51" s="117"/>
    </row>
    <row r="52" spans="1:10" x14ac:dyDescent="0.3">
      <c r="A52" s="102" t="s">
        <v>603</v>
      </c>
      <c r="B52" s="108">
        <v>1528.3021536683257</v>
      </c>
      <c r="C52" s="107"/>
      <c r="D52" s="108">
        <v>1255.6581694620481</v>
      </c>
      <c r="E52" s="107"/>
      <c r="G52" s="117"/>
      <c r="H52" s="117"/>
      <c r="I52" s="117"/>
      <c r="J52" s="117"/>
    </row>
    <row r="53" spans="1:10" x14ac:dyDescent="0.3">
      <c r="A53" s="33" t="s">
        <v>26</v>
      </c>
      <c r="G53" s="96"/>
      <c r="H53" s="96"/>
      <c r="I53" s="96"/>
      <c r="J53" s="96"/>
    </row>
    <row r="54" spans="1:10" x14ac:dyDescent="0.3">
      <c r="A54" s="34" t="s">
        <v>25</v>
      </c>
    </row>
    <row r="56" spans="1:10" ht="18" x14ac:dyDescent="0.35">
      <c r="A56" s="114" t="s">
        <v>113</v>
      </c>
      <c r="B56" s="97"/>
      <c r="D56" s="97"/>
    </row>
    <row r="57" spans="1:10" x14ac:dyDescent="0.3">
      <c r="A57" s="98" t="s">
        <v>69</v>
      </c>
      <c r="B57" s="98" t="s">
        <v>59</v>
      </c>
      <c r="C57" s="103"/>
      <c r="D57" s="103"/>
      <c r="E57" s="103"/>
    </row>
    <row r="58" spans="1:10" ht="16.2" thickBot="1" x14ac:dyDescent="0.35">
      <c r="A58" s="67" t="s">
        <v>104</v>
      </c>
      <c r="B58" s="104" t="s">
        <v>23</v>
      </c>
      <c r="C58" s="105" t="s">
        <v>17</v>
      </c>
      <c r="D58" s="104" t="s">
        <v>60</v>
      </c>
      <c r="E58" s="105" t="s">
        <v>17</v>
      </c>
    </row>
    <row r="59" spans="1:10" x14ac:dyDescent="0.3">
      <c r="A59" s="100" t="s">
        <v>105</v>
      </c>
      <c r="B59" s="111">
        <v>7.1802696106314706E-2</v>
      </c>
      <c r="C59" s="109" t="str">
        <f>CONCATENATE(TEXT((B59*100)-(SQRT((((B59*100)*(100-(B59*100)))/B65))*1.96),"0.0")," to ",TEXT((B59*100)+(SQRT((((B59*100)*(100-(B59*100)))/B65))*1.96),"0.0"))</f>
        <v>5.2 to 9.2</v>
      </c>
      <c r="D59" s="111">
        <v>7.1238934909412549E-2</v>
      </c>
      <c r="E59" s="109" t="str">
        <f>CONCATENATE(TEXT((D59*100)-(SQRT((((D59*100)*(100-(D59*100)))/D65))*1.96),"0.0")," to ",TEXT((D59*100)+(SQRT((((D59*100)*(100-(D59*100)))/D65))*1.96),"0.0"))</f>
        <v>6.0 to 8.2</v>
      </c>
      <c r="G59"/>
      <c r="H59"/>
      <c r="I59"/>
      <c r="J59"/>
    </row>
    <row r="60" spans="1:10" x14ac:dyDescent="0.3">
      <c r="A60" s="100" t="s">
        <v>106</v>
      </c>
      <c r="B60" s="111">
        <v>0.10175086268908337</v>
      </c>
      <c r="C60" s="110" t="str">
        <f>CONCATENATE(TEXT((B60*100)-(SQRT((((B60*100)*(100-(B60*100)))/B65))*1.96),"0.0")," to ",TEXT((B60*100)+(SQRT((((B60*100)*(100-(B60*100)))/B65))*1.96),"0.0"))</f>
        <v>7.8 to 12.5</v>
      </c>
      <c r="D60" s="111">
        <v>0.10910137368874898</v>
      </c>
      <c r="E60" s="110" t="str">
        <f>CONCATENATE(TEXT((D60*100)-(SQRT((((D60*100)*(100-(D60*100)))/D65))*1.96),"0.0")," to ",TEXT((D60*100)+(SQRT((((D60*100)*(100-(D60*100)))/D65))*1.96),"0.0"))</f>
        <v>9.6 to 12.2</v>
      </c>
      <c r="G60"/>
      <c r="H60"/>
      <c r="I60"/>
      <c r="J60"/>
    </row>
    <row r="61" spans="1:10" x14ac:dyDescent="0.3">
      <c r="A61" s="100" t="s">
        <v>107</v>
      </c>
      <c r="B61" s="111">
        <v>0.37708245733978513</v>
      </c>
      <c r="C61" s="110" t="str">
        <f>CONCATENATE(TEXT((B61*100)-(SQRT((((B61*100)*(100-(B61*100)))/B65))*1.96),"0.0")," to ",TEXT((B61*100)+(SQRT((((B61*100)*(100-(B61*100)))/B65))*1.96),"0.0"))</f>
        <v>33.9 to 41.5</v>
      </c>
      <c r="D61" s="111">
        <v>0.34789656697332466</v>
      </c>
      <c r="E61" s="110" t="str">
        <f>CONCATENATE(TEXT((D61*100)-(SQRT((((D61*100)*(100-(D61*100)))/D65))*1.96),"0.0")," to ",TEXT((D61*100)+(SQRT((((D61*100)*(100-(D61*100)))/D65))*1.96),"0.0"))</f>
        <v>32.8 to 36.8</v>
      </c>
      <c r="G61" s="117"/>
      <c r="H61" s="117"/>
      <c r="I61" s="117"/>
      <c r="J61" s="117"/>
    </row>
    <row r="62" spans="1:10" x14ac:dyDescent="0.3">
      <c r="A62" s="100" t="s">
        <v>108</v>
      </c>
      <c r="B62" s="112">
        <v>0.26702975674395846</v>
      </c>
      <c r="C62" s="110" t="str">
        <f t="shared" ref="C62" si="24">CONCATENATE(TEXT((B62*100)-(SQRT((((B62*100)*(100-(B62*100)))/B65))*1.96),"0.0")," to ",TEXT((B62*100)+(SQRT((((B62*100)*(100-(B62*100)))/B65))*1.96),"0.0"))</f>
        <v>23.3 to 30.1</v>
      </c>
      <c r="D62" s="112">
        <v>0.2752506208174883</v>
      </c>
      <c r="E62" s="110" t="str">
        <f t="shared" ref="E62" si="25">CONCATENATE(TEXT((D62*100)-(SQRT((((D62*100)*(100-(D62*100)))/D65))*1.96),"0.0")," to ",TEXT((D62*100)+(SQRT((((D62*100)*(100-(D62*100)))/D65))*1.96),"0.0"))</f>
        <v>25.6 to 29.4</v>
      </c>
      <c r="G62" s="117"/>
      <c r="H62" s="117"/>
      <c r="I62" s="117"/>
      <c r="J62" s="117"/>
    </row>
    <row r="63" spans="1:10" x14ac:dyDescent="0.3">
      <c r="A63" s="100" t="s">
        <v>109</v>
      </c>
      <c r="B63" s="112">
        <v>0.18233422712085964</v>
      </c>
      <c r="C63" s="110" t="str">
        <f t="shared" ref="C63" si="26">CONCATENATE(TEXT((B63*100)-(SQRT((((B63*100)*(100-(B63*100)))/B65))*1.96),"0.0")," to ",TEXT((B63*100)+(SQRT((((B63*100)*(100-(B63*100)))/B65))*1.96),"0.0"))</f>
        <v>15.2 to 21.2</v>
      </c>
      <c r="D63" s="112">
        <v>0.1965125036110143</v>
      </c>
      <c r="E63" s="110" t="str">
        <f t="shared" ref="E63" si="27">CONCATENATE(TEXT((D63*100)-(SQRT((((D63*100)*(100-(D63*100)))/D65))*1.96),"0.0")," to ",TEXT((D63*100)+(SQRT((((D63*100)*(100-(D63*100)))/D65))*1.96),"0.0"))</f>
        <v>18.0 to 21.3</v>
      </c>
      <c r="G63" s="117"/>
      <c r="H63" s="117"/>
      <c r="I63" s="117"/>
      <c r="J63" s="117"/>
    </row>
    <row r="64" spans="1:10" x14ac:dyDescent="0.3">
      <c r="A64" s="101" t="s">
        <v>38</v>
      </c>
      <c r="B64" s="113">
        <v>1</v>
      </c>
      <c r="C64" s="106"/>
      <c r="D64" s="113">
        <v>1</v>
      </c>
      <c r="E64" s="106"/>
      <c r="G64" s="117"/>
      <c r="H64" s="117"/>
      <c r="I64" s="117"/>
      <c r="J64" s="117"/>
    </row>
    <row r="65" spans="1:10" x14ac:dyDescent="0.3">
      <c r="A65" s="102" t="s">
        <v>603</v>
      </c>
      <c r="B65" s="108">
        <v>637.92848200230458</v>
      </c>
      <c r="C65" s="107"/>
      <c r="D65" s="108">
        <v>2148.7321140142035</v>
      </c>
      <c r="E65" s="107"/>
      <c r="G65" s="117"/>
      <c r="H65" s="117"/>
      <c r="I65" s="117"/>
      <c r="J65" s="117"/>
    </row>
    <row r="66" spans="1:10" x14ac:dyDescent="0.3">
      <c r="A66" s="33" t="s">
        <v>26</v>
      </c>
      <c r="G66" s="117"/>
      <c r="H66" s="117"/>
      <c r="I66" s="117"/>
      <c r="J66" s="117"/>
    </row>
    <row r="67" spans="1:10" x14ac:dyDescent="0.3">
      <c r="A67" s="34" t="s">
        <v>25</v>
      </c>
      <c r="G67" s="96"/>
      <c r="H67" s="96"/>
      <c r="I67" s="96"/>
      <c r="J67" s="96"/>
    </row>
    <row r="68" spans="1:10" x14ac:dyDescent="0.3">
      <c r="H68"/>
      <c r="I68"/>
      <c r="J68"/>
    </row>
    <row r="69" spans="1:10" ht="18" x14ac:dyDescent="0.35">
      <c r="A69" s="114" t="s">
        <v>114</v>
      </c>
      <c r="B69" s="97"/>
      <c r="D69" s="97"/>
      <c r="H69"/>
      <c r="I69"/>
      <c r="J69"/>
    </row>
    <row r="70" spans="1:10" x14ac:dyDescent="0.3">
      <c r="A70" s="98" t="s">
        <v>69</v>
      </c>
      <c r="B70" s="98" t="s">
        <v>62</v>
      </c>
      <c r="C70" s="103"/>
      <c r="D70" s="103"/>
      <c r="E70" s="103"/>
    </row>
    <row r="71" spans="1:10" ht="16.2" thickBot="1" x14ac:dyDescent="0.35">
      <c r="A71" s="67" t="s">
        <v>104</v>
      </c>
      <c r="B71" s="104" t="s">
        <v>23</v>
      </c>
      <c r="C71" s="105" t="s">
        <v>17</v>
      </c>
      <c r="D71" s="104" t="s">
        <v>60</v>
      </c>
      <c r="E71" s="105" t="s">
        <v>17</v>
      </c>
    </row>
    <row r="72" spans="1:10" x14ac:dyDescent="0.3">
      <c r="A72" s="100" t="s">
        <v>105</v>
      </c>
      <c r="B72" s="111">
        <v>9.7338078692830662E-2</v>
      </c>
      <c r="C72" s="109" t="str">
        <f>CONCATENATE(TEXT((B72*100)-(SQRT((((B72*100)*(100-(B72*100)))/B78))*1.96),"0.0")," to ",TEXT((B72*100)+(SQRT((((B72*100)*(100-(B72*100)))/B78))*1.96),"0.0"))</f>
        <v>7.1 to 12.4</v>
      </c>
      <c r="D72" s="111">
        <v>6.5799845925328199E-2</v>
      </c>
      <c r="E72" s="109" t="str">
        <f>CONCATENATE(TEXT((D72*100)-(SQRT((((D72*100)*(100-(D72*100)))/D78))*1.96),"0.0")," to ",TEXT((D72*100)+(SQRT((((D72*100)*(100-(D72*100)))/D78))*1.96),"0.0"))</f>
        <v>5.6 to 7.6</v>
      </c>
    </row>
    <row r="73" spans="1:10" x14ac:dyDescent="0.3">
      <c r="A73" s="100" t="s">
        <v>106</v>
      </c>
      <c r="B73" s="111">
        <v>0.11478464108371184</v>
      </c>
      <c r="C73" s="110" t="str">
        <f>CONCATENATE(TEXT((B73*100)-(SQRT((((B73*100)*(100-(B73*100)))/B78))*1.96),"0.0")," to ",TEXT((B73*100)+(SQRT((((B73*100)*(100-(B73*100)))/B78))*1.96),"0.0"))</f>
        <v>8.7 to 14.3</v>
      </c>
      <c r="D73" s="111">
        <v>0.10583937078398115</v>
      </c>
      <c r="E73" s="110" t="str">
        <f>CONCATENATE(TEXT((D73*100)-(SQRT((((D73*100)*(100-(D73*100)))/D78))*1.96),"0.0")," to ",TEXT((D73*100)+(SQRT((((D73*100)*(100-(D73*100)))/D78))*1.96),"0.0"))</f>
        <v>9.3 to 11.8</v>
      </c>
    </row>
    <row r="74" spans="1:10" x14ac:dyDescent="0.3">
      <c r="A74" s="100" t="s">
        <v>107</v>
      </c>
      <c r="B74" s="111">
        <v>0.39826010135293627</v>
      </c>
      <c r="C74" s="110" t="str">
        <f>CONCATENATE(TEXT((B74*100)-(SQRT((((B74*100)*(100-(B74*100)))/B78))*1.96),"0.0")," to ",TEXT((B74*100)+(SQRT((((B74*100)*(100-(B74*100)))/B78))*1.96),"0.0"))</f>
        <v>35.5 to 44.2</v>
      </c>
      <c r="D74" s="111">
        <v>0.3452121248667322</v>
      </c>
      <c r="E74" s="110" t="str">
        <f>CONCATENATE(TEXT((D74*100)-(SQRT((((D74*100)*(100-(D74*100)))/D78))*1.96),"0.0")," to ",TEXT((D74*100)+(SQRT((((D74*100)*(100-(D74*100)))/D78))*1.96),"0.0"))</f>
        <v>32.6 to 36.5</v>
      </c>
    </row>
    <row r="75" spans="1:10" x14ac:dyDescent="0.3">
      <c r="A75" s="100" t="s">
        <v>108</v>
      </c>
      <c r="B75" s="112">
        <v>0.230081717646346</v>
      </c>
      <c r="C75" s="110" t="str">
        <f t="shared" ref="C75" si="28">CONCATENATE(TEXT((B75*100)-(SQRT((((B75*100)*(100-(B75*100)))/B78))*1.96),"0.0")," to ",TEXT((B75*100)+(SQRT((((B75*100)*(100-(B75*100)))/B78))*1.96),"0.0"))</f>
        <v>19.3 to 26.7</v>
      </c>
      <c r="D75" s="112">
        <v>0.28264967434284871</v>
      </c>
      <c r="E75" s="110" t="str">
        <f t="shared" ref="E75" si="29">CONCATENATE(TEXT((D75*100)-(SQRT((((D75*100)*(100-(D75*100)))/D78))*1.96),"0.0")," to ",TEXT((D75*100)+(SQRT((((D75*100)*(100-(D75*100)))/D78))*1.96),"0.0"))</f>
        <v>26.4 to 30.1</v>
      </c>
    </row>
    <row r="76" spans="1:10" x14ac:dyDescent="0.3">
      <c r="A76" s="100" t="s">
        <v>109</v>
      </c>
      <c r="B76" s="112">
        <v>0.15953546122418025</v>
      </c>
      <c r="C76" s="110" t="str">
        <f t="shared" ref="C76" si="30">CONCATENATE(TEXT((B76*100)-(SQRT((((B76*100)*(100-(B76*100)))/B78))*1.96),"0.0")," to ",TEXT((B76*100)+(SQRT((((B76*100)*(100-(B76*100)))/B78))*1.96),"0.0"))</f>
        <v>12.7 to 19.2</v>
      </c>
      <c r="D76" s="112">
        <v>0.20049898408110459</v>
      </c>
      <c r="E76" s="110" t="str">
        <f t="shared" ref="E76" si="31">CONCATENATE(TEXT((D76*100)-(SQRT((((D76*100)*(100-(D76*100)))/D78))*1.96),"0.0")," to ",TEXT((D76*100)+(SQRT((((D76*100)*(100-(D76*100)))/D78))*1.96),"0.0"))</f>
        <v>18.4 to 21.7</v>
      </c>
    </row>
    <row r="77" spans="1:10" x14ac:dyDescent="0.3">
      <c r="A77" s="101" t="s">
        <v>38</v>
      </c>
      <c r="B77" s="113">
        <v>1</v>
      </c>
      <c r="C77" s="106"/>
      <c r="D77" s="113">
        <v>1</v>
      </c>
      <c r="E77" s="106"/>
    </row>
    <row r="78" spans="1:10" x14ac:dyDescent="0.3">
      <c r="A78" s="102" t="s">
        <v>603</v>
      </c>
      <c r="B78" s="108">
        <v>491.99124088894587</v>
      </c>
      <c r="C78" s="107"/>
      <c r="D78" s="108">
        <v>2294.669355127548</v>
      </c>
      <c r="E78" s="107"/>
    </row>
    <row r="79" spans="1:10" x14ac:dyDescent="0.3">
      <c r="A79" s="33" t="s">
        <v>26</v>
      </c>
    </row>
    <row r="80" spans="1:10" x14ac:dyDescent="0.3">
      <c r="A80" s="34" t="s">
        <v>25</v>
      </c>
    </row>
  </sheetData>
  <hyperlinks>
    <hyperlink ref="J1" location="Contents!A1" display="Back to Contents" xr:uid="{4C7EBBC8-ABD0-4207-970E-673F06DB4254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680F9-95C3-4F92-9A18-2E2811AA8406}">
  <sheetPr>
    <tabColor theme="1" tint="0.499984740745262"/>
  </sheetPr>
  <dimension ref="A1:M55"/>
  <sheetViews>
    <sheetView workbookViewId="0"/>
  </sheetViews>
  <sheetFormatPr defaultRowHeight="15.6" x14ac:dyDescent="0.3"/>
  <cols>
    <col min="1" max="1" width="35.6640625" style="1" customWidth="1"/>
    <col min="2" max="2" width="21" style="1" customWidth="1"/>
    <col min="3" max="3" width="8.88671875" style="2"/>
    <col min="4" max="4" width="10.5546875" style="2" customWidth="1"/>
    <col min="5" max="5" width="16.88671875" style="2" customWidth="1"/>
    <col min="7" max="7" width="10.5546875" customWidth="1"/>
    <col min="8" max="8" width="16.88671875" customWidth="1"/>
    <col min="10" max="10" width="10.5546875" customWidth="1"/>
    <col min="11" max="11" width="16.88671875" customWidth="1"/>
    <col min="12" max="13" width="14.5546875" customWidth="1"/>
  </cols>
  <sheetData>
    <row r="1" spans="1:13" ht="21" x14ac:dyDescent="0.4">
      <c r="A1" s="115" t="s">
        <v>98</v>
      </c>
      <c r="M1" s="199" t="s">
        <v>418</v>
      </c>
    </row>
    <row r="2" spans="1:13" x14ac:dyDescent="0.3">
      <c r="A2" s="1" t="s">
        <v>63</v>
      </c>
    </row>
    <row r="3" spans="1:13" x14ac:dyDescent="0.3">
      <c r="A3" s="249" t="s">
        <v>602</v>
      </c>
      <c r="K3" s="89" t="s">
        <v>34</v>
      </c>
      <c r="L3" s="1"/>
      <c r="M3" s="1"/>
    </row>
    <row r="4" spans="1:13" x14ac:dyDescent="0.3">
      <c r="A4" s="34"/>
      <c r="K4" s="86" t="s">
        <v>29</v>
      </c>
      <c r="L4" s="90" t="s">
        <v>35</v>
      </c>
      <c r="M4" s="91"/>
    </row>
    <row r="5" spans="1:13" x14ac:dyDescent="0.3">
      <c r="A5" s="34"/>
      <c r="K5" s="87" t="s">
        <v>30</v>
      </c>
      <c r="L5" s="92" t="s">
        <v>36</v>
      </c>
      <c r="M5" s="93"/>
    </row>
    <row r="6" spans="1:13" x14ac:dyDescent="0.3">
      <c r="K6" s="88" t="s">
        <v>28</v>
      </c>
      <c r="L6" s="94" t="s">
        <v>37</v>
      </c>
      <c r="M6" s="95"/>
    </row>
    <row r="7" spans="1:13" ht="18.600000000000001" thickBot="1" x14ac:dyDescent="0.4">
      <c r="A7" s="32" t="s">
        <v>99</v>
      </c>
    </row>
    <row r="8" spans="1:13" ht="18" x14ac:dyDescent="0.35">
      <c r="A8" s="116" t="s">
        <v>101</v>
      </c>
      <c r="B8" s="58"/>
      <c r="C8" s="36">
        <v>2019</v>
      </c>
      <c r="D8" s="37"/>
      <c r="E8" s="38"/>
      <c r="F8" s="36">
        <v>2022</v>
      </c>
      <c r="G8" s="37"/>
      <c r="H8" s="38"/>
      <c r="I8" s="36">
        <v>2025</v>
      </c>
      <c r="J8" s="37"/>
      <c r="K8" s="38"/>
      <c r="L8" s="77" t="s">
        <v>33</v>
      </c>
      <c r="M8" s="38"/>
    </row>
    <row r="9" spans="1:13" ht="31.8" thickBot="1" x14ac:dyDescent="0.35">
      <c r="A9" s="67" t="s">
        <v>143</v>
      </c>
      <c r="B9" s="68"/>
      <c r="C9" s="69" t="s">
        <v>0</v>
      </c>
      <c r="D9" s="70" t="s">
        <v>603</v>
      </c>
      <c r="E9" s="71" t="s">
        <v>17</v>
      </c>
      <c r="F9" s="69" t="s">
        <v>0</v>
      </c>
      <c r="G9" s="70" t="s">
        <v>603</v>
      </c>
      <c r="H9" s="71" t="s">
        <v>17</v>
      </c>
      <c r="I9" s="69" t="s">
        <v>0</v>
      </c>
      <c r="J9" s="70" t="s">
        <v>603</v>
      </c>
      <c r="K9" s="71" t="s">
        <v>17</v>
      </c>
      <c r="L9" s="70" t="s">
        <v>31</v>
      </c>
      <c r="M9" s="71" t="s">
        <v>32</v>
      </c>
    </row>
    <row r="10" spans="1:13" ht="16.2" thickBot="1" x14ac:dyDescent="0.35">
      <c r="A10" s="72" t="s">
        <v>1</v>
      </c>
      <c r="B10" s="73" t="s">
        <v>1</v>
      </c>
      <c r="C10" s="74">
        <v>0.13768083276924481</v>
      </c>
      <c r="D10" s="75">
        <v>3923.8245999999999</v>
      </c>
      <c r="E10" s="76" t="str">
        <f>CONCATENATE(TEXT((C10*100)-(SQRT((((C10*100)*(100-(C10*100)))/D10))*1.96),"0.0")," to ",TEXT((C10*100)+(SQRT((((C10*100)*(100-(C10*100)))/D10))*1.96),"0.0"))</f>
        <v>12.7 to 14.8</v>
      </c>
      <c r="F10" s="74">
        <v>0.1502</v>
      </c>
      <c r="G10" s="75">
        <v>3528</v>
      </c>
      <c r="H10" s="76" t="str">
        <f>CONCATENATE(TEXT((F10*100)-(SQRT((((F10*100)*(100-(F10*100)))/G10))*1.96),"0.0")," to ",TEXT((F10*100)+(SQRT((((F10*100)*(100-(F10*100)))/G10))*1.96),"0.0"))</f>
        <v>13.8 to 16.2</v>
      </c>
      <c r="I10" s="74">
        <v>0.17878667088369027</v>
      </c>
      <c r="J10" s="75">
        <v>2786.6605960164811</v>
      </c>
      <c r="K10" s="76" t="str">
        <f>CONCATENATE(TEXT((I10*100)-(SQRT((((I10*100)*(100-(I10*100)))/J10))*1.96),"0.0")," to ",TEXT((I10*100)+(SQRT((((I10*100)*(100-(I10*100)))/J10))*1.96),"0.0"))</f>
        <v>16.5 to 19.3</v>
      </c>
      <c r="L10" s="84" t="s">
        <v>30</v>
      </c>
      <c r="M10" s="85" t="s">
        <v>30</v>
      </c>
    </row>
    <row r="11" spans="1:13" x14ac:dyDescent="0.3">
      <c r="A11" s="61" t="s">
        <v>18</v>
      </c>
      <c r="B11" s="62" t="s">
        <v>2</v>
      </c>
      <c r="C11" s="41">
        <v>0.14470659982204384</v>
      </c>
      <c r="D11" s="27">
        <v>1964.52</v>
      </c>
      <c r="E11" s="42" t="str">
        <f t="shared" ref="E11:E24" si="0">CONCATENATE(TEXT((C11*100)-(SQRT((((C11*100)*(100-(C11*100)))/D11))*1.96),"0.0")," to ",TEXT((C11*100)+(SQRT((((C11*100)*(100-(C11*100)))/D11))*1.96),"0.0"))</f>
        <v>12.9 to 16.0</v>
      </c>
      <c r="F11" s="41">
        <v>0.1699</v>
      </c>
      <c r="G11" s="27">
        <v>1761</v>
      </c>
      <c r="H11" s="42" t="str">
        <f t="shared" ref="H11:H24" si="1">CONCATENATE(TEXT((F11*100)-(SQRT((((F11*100)*(100-(F11*100)))/G11))*1.96),"0.0")," to ",TEXT((F11*100)+(SQRT((((F11*100)*(100-(F11*100)))/G11))*1.96),"0.0"))</f>
        <v>15.2 to 18.7</v>
      </c>
      <c r="I11" s="41">
        <v>0.19237115199756011</v>
      </c>
      <c r="J11" s="27">
        <v>1404.0523052966487</v>
      </c>
      <c r="K11" s="42" t="str">
        <f t="shared" ref="K11:K24" si="2">CONCATENATE(TEXT((I11*100)-(SQRT((((I11*100)*(100-(I11*100)))/J11))*1.96),"0.0")," to ",TEXT((I11*100)+(SQRT((((I11*100)*(100-(I11*100)))/J11))*1.96),"0.0"))</f>
        <v>17.2 to 21.3</v>
      </c>
      <c r="L11" s="78" t="s">
        <v>30</v>
      </c>
      <c r="M11" s="79" t="s">
        <v>28</v>
      </c>
    </row>
    <row r="12" spans="1:13" x14ac:dyDescent="0.3">
      <c r="A12" s="61"/>
      <c r="B12" s="62" t="s">
        <v>3</v>
      </c>
      <c r="C12" s="41">
        <v>0.12972037831617395</v>
      </c>
      <c r="D12" s="27">
        <v>1942.31</v>
      </c>
      <c r="E12" s="42" t="str">
        <f t="shared" si="0"/>
        <v>11.5 to 14.5</v>
      </c>
      <c r="F12" s="41">
        <v>0.13059999999999999</v>
      </c>
      <c r="G12" s="27">
        <v>1767</v>
      </c>
      <c r="H12" s="42" t="str">
        <f t="shared" si="1"/>
        <v>11.5 to 14.6</v>
      </c>
      <c r="I12" s="41">
        <v>0.16499149682592235</v>
      </c>
      <c r="J12" s="27">
        <v>1382.6082907198675</v>
      </c>
      <c r="K12" s="42" t="str">
        <f t="shared" si="2"/>
        <v>14.5 to 18.5</v>
      </c>
      <c r="L12" s="78" t="s">
        <v>30</v>
      </c>
      <c r="M12" s="79" t="s">
        <v>30</v>
      </c>
    </row>
    <row r="13" spans="1:13" x14ac:dyDescent="0.3">
      <c r="A13" s="60" t="s">
        <v>19</v>
      </c>
      <c r="B13" s="59" t="s">
        <v>4</v>
      </c>
      <c r="C13" s="43">
        <v>0.17181353202539282</v>
      </c>
      <c r="D13" s="28">
        <v>757.48699999999997</v>
      </c>
      <c r="E13" s="44" t="str">
        <f t="shared" si="0"/>
        <v>14.5 to 19.9</v>
      </c>
      <c r="F13" s="43">
        <v>0.18785999999999997</v>
      </c>
      <c r="G13" s="28">
        <v>663</v>
      </c>
      <c r="H13" s="44" t="str">
        <f t="shared" si="1"/>
        <v>15.8 to 21.8</v>
      </c>
      <c r="I13" s="43">
        <v>0.21474486986132185</v>
      </c>
      <c r="J13" s="28">
        <v>505.27066070259963</v>
      </c>
      <c r="K13" s="44" t="str">
        <f t="shared" si="2"/>
        <v>17.9 to 25.1</v>
      </c>
      <c r="L13" s="80" t="s">
        <v>28</v>
      </c>
      <c r="M13" s="81" t="s">
        <v>28</v>
      </c>
    </row>
    <row r="14" spans="1:13" x14ac:dyDescent="0.3">
      <c r="A14" s="61"/>
      <c r="B14" s="62" t="s">
        <v>5</v>
      </c>
      <c r="C14" s="45">
        <v>0.13986216623657372</v>
      </c>
      <c r="D14" s="29">
        <v>802.07399999999996</v>
      </c>
      <c r="E14" s="46" t="str">
        <f t="shared" si="0"/>
        <v>11.6 to 16.4</v>
      </c>
      <c r="F14" s="45">
        <v>0.13830000000000001</v>
      </c>
      <c r="G14" s="29">
        <v>696</v>
      </c>
      <c r="H14" s="46" t="str">
        <f t="shared" si="1"/>
        <v>11.3 to 16.4</v>
      </c>
      <c r="I14" s="45">
        <v>0.18797370466669777</v>
      </c>
      <c r="J14" s="29">
        <v>534.95177794722224</v>
      </c>
      <c r="K14" s="46" t="str">
        <f t="shared" si="2"/>
        <v>15.5 to 22.1</v>
      </c>
      <c r="L14" s="78" t="s">
        <v>30</v>
      </c>
      <c r="M14" s="79" t="s">
        <v>30</v>
      </c>
    </row>
    <row r="15" spans="1:13" x14ac:dyDescent="0.3">
      <c r="A15" s="61"/>
      <c r="B15" s="62" t="s">
        <v>6</v>
      </c>
      <c r="C15" s="45">
        <v>0.12927941823879324</v>
      </c>
      <c r="D15" s="29">
        <v>788.16200000000003</v>
      </c>
      <c r="E15" s="46" t="str">
        <f t="shared" si="0"/>
        <v>10.6 to 15.3</v>
      </c>
      <c r="F15" s="45">
        <v>0.17580000000000001</v>
      </c>
      <c r="G15" s="29">
        <v>724</v>
      </c>
      <c r="H15" s="46" t="str">
        <f t="shared" si="1"/>
        <v>14.8 to 20.4</v>
      </c>
      <c r="I15" s="45">
        <v>0.17137872237894219</v>
      </c>
      <c r="J15" s="29">
        <v>564.51523237929098</v>
      </c>
      <c r="K15" s="46" t="str">
        <f t="shared" si="2"/>
        <v>14.0 to 20.2</v>
      </c>
      <c r="L15" s="78" t="s">
        <v>30</v>
      </c>
      <c r="M15" s="79" t="s">
        <v>28</v>
      </c>
    </row>
    <row r="16" spans="1:13" x14ac:dyDescent="0.3">
      <c r="A16" s="61"/>
      <c r="B16" s="62" t="s">
        <v>7</v>
      </c>
      <c r="C16" s="45">
        <v>0.13028421943334548</v>
      </c>
      <c r="D16" s="29">
        <v>795.625</v>
      </c>
      <c r="E16" s="46" t="str">
        <f t="shared" si="0"/>
        <v>10.7 to 15.4</v>
      </c>
      <c r="F16" s="45">
        <v>0.13800000000000001</v>
      </c>
      <c r="G16" s="29">
        <v>741</v>
      </c>
      <c r="H16" s="46" t="str">
        <f t="shared" si="1"/>
        <v>11.3 to 16.3</v>
      </c>
      <c r="I16" s="45">
        <v>0.16856423779415658</v>
      </c>
      <c r="J16" s="29">
        <v>596.02005875610905</v>
      </c>
      <c r="K16" s="46" t="str">
        <f t="shared" si="2"/>
        <v>13.9 to 19.9</v>
      </c>
      <c r="L16" s="78" t="s">
        <v>30</v>
      </c>
      <c r="M16" s="79" t="s">
        <v>28</v>
      </c>
    </row>
    <row r="17" spans="1:13" x14ac:dyDescent="0.3">
      <c r="A17" s="61"/>
      <c r="B17" s="62" t="s">
        <v>8</v>
      </c>
      <c r="C17" s="45">
        <v>0.11833619007909917</v>
      </c>
      <c r="D17" s="29">
        <v>780.47799999999995</v>
      </c>
      <c r="E17" s="46" t="str">
        <f t="shared" si="0"/>
        <v>9.6 to 14.1</v>
      </c>
      <c r="F17" s="45">
        <v>0.11330000000000001</v>
      </c>
      <c r="G17" s="29">
        <v>704</v>
      </c>
      <c r="H17" s="46" t="str">
        <f t="shared" si="1"/>
        <v>9.0 to 13.7</v>
      </c>
      <c r="I17" s="45">
        <v>0.1569254225311984</v>
      </c>
      <c r="J17" s="29">
        <v>585.90286623126178</v>
      </c>
      <c r="K17" s="46" t="str">
        <f t="shared" si="2"/>
        <v>12.7 to 18.6</v>
      </c>
      <c r="L17" s="78" t="s">
        <v>30</v>
      </c>
      <c r="M17" s="79" t="s">
        <v>30</v>
      </c>
    </row>
    <row r="18" spans="1:13" x14ac:dyDescent="0.3">
      <c r="A18" s="60" t="s">
        <v>20</v>
      </c>
      <c r="B18" s="59" t="s">
        <v>9</v>
      </c>
      <c r="C18" s="39">
        <v>0.13662798382069843</v>
      </c>
      <c r="D18" s="26">
        <v>665.65899999999999</v>
      </c>
      <c r="E18" s="40" t="str">
        <f t="shared" si="0"/>
        <v>11.1 to 16.3</v>
      </c>
      <c r="F18" s="39">
        <v>0.1663</v>
      </c>
      <c r="G18" s="26">
        <v>521</v>
      </c>
      <c r="H18" s="40" t="str">
        <f t="shared" si="1"/>
        <v>13.4 to 19.8</v>
      </c>
      <c r="I18" s="39">
        <v>0.2031715091469172</v>
      </c>
      <c r="J18" s="26">
        <v>463.90193750096751</v>
      </c>
      <c r="K18" s="40" t="str">
        <f t="shared" si="2"/>
        <v>16.7 to 24.0</v>
      </c>
      <c r="L18" s="80" t="s">
        <v>30</v>
      </c>
      <c r="M18" s="81" t="s">
        <v>28</v>
      </c>
    </row>
    <row r="19" spans="1:13" x14ac:dyDescent="0.3">
      <c r="A19" s="61"/>
      <c r="B19" s="62" t="s">
        <v>10</v>
      </c>
      <c r="C19" s="41">
        <v>0.14325122199469664</v>
      </c>
      <c r="D19" s="27">
        <v>813.94500000000005</v>
      </c>
      <c r="E19" s="42" t="str">
        <f t="shared" si="0"/>
        <v>11.9 to 16.7</v>
      </c>
      <c r="F19" s="41">
        <v>0.1532</v>
      </c>
      <c r="G19" s="27">
        <v>869</v>
      </c>
      <c r="H19" s="42" t="str">
        <f t="shared" si="1"/>
        <v>12.9 to 17.7</v>
      </c>
      <c r="I19" s="41">
        <v>0.18050843859174598</v>
      </c>
      <c r="J19" s="27">
        <v>666.1166201215492</v>
      </c>
      <c r="K19" s="42" t="str">
        <f t="shared" si="2"/>
        <v>15.1 to 21.0</v>
      </c>
      <c r="L19" s="78" t="s">
        <v>28</v>
      </c>
      <c r="M19" s="79" t="s">
        <v>28</v>
      </c>
    </row>
    <row r="20" spans="1:13" x14ac:dyDescent="0.3">
      <c r="A20" s="61"/>
      <c r="B20" s="62" t="s">
        <v>11</v>
      </c>
      <c r="C20" s="41">
        <v>0.13633395087880518</v>
      </c>
      <c r="D20" s="27">
        <v>804.17700000000002</v>
      </c>
      <c r="E20" s="42" t="str">
        <f t="shared" si="0"/>
        <v>11.3 to 16.0</v>
      </c>
      <c r="F20" s="41">
        <v>0.148067</v>
      </c>
      <c r="G20" s="27">
        <v>962</v>
      </c>
      <c r="H20" s="42" t="str">
        <f t="shared" si="1"/>
        <v>12.6 to 17.1</v>
      </c>
      <c r="I20" s="41">
        <v>0.16620665647079852</v>
      </c>
      <c r="J20" s="27">
        <v>695.71548216557142</v>
      </c>
      <c r="K20" s="42" t="str">
        <f t="shared" si="2"/>
        <v>13.9 to 19.4</v>
      </c>
      <c r="L20" s="78" t="s">
        <v>28</v>
      </c>
      <c r="M20" s="79" t="s">
        <v>28</v>
      </c>
    </row>
    <row r="21" spans="1:13" x14ac:dyDescent="0.3">
      <c r="A21" s="61"/>
      <c r="B21" s="62" t="s">
        <v>12</v>
      </c>
      <c r="C21" s="41">
        <v>0.13691640802355684</v>
      </c>
      <c r="D21" s="27">
        <v>852.86900000000003</v>
      </c>
      <c r="E21" s="42" t="str">
        <f t="shared" si="0"/>
        <v>11.4 to 16.0</v>
      </c>
      <c r="F21" s="41">
        <v>0.14300000000000002</v>
      </c>
      <c r="G21" s="27">
        <v>664</v>
      </c>
      <c r="H21" s="42" t="str">
        <f t="shared" si="1"/>
        <v>11.6 to 17.0</v>
      </c>
      <c r="I21" s="41">
        <v>0.17685857783048814</v>
      </c>
      <c r="J21" s="27">
        <v>631.87156837269322</v>
      </c>
      <c r="K21" s="42" t="str">
        <f t="shared" si="2"/>
        <v>14.7 to 20.7</v>
      </c>
      <c r="L21" s="78" t="s">
        <v>30</v>
      </c>
      <c r="M21" s="79" t="s">
        <v>28</v>
      </c>
    </row>
    <row r="22" spans="1:13" x14ac:dyDescent="0.3">
      <c r="A22" s="63"/>
      <c r="B22" s="64" t="s">
        <v>13</v>
      </c>
      <c r="C22" s="47">
        <v>0.1344622553746756</v>
      </c>
      <c r="D22" s="30">
        <v>645.81100000000004</v>
      </c>
      <c r="E22" s="48" t="str">
        <f t="shared" si="0"/>
        <v>10.8 to 16.1</v>
      </c>
      <c r="F22" s="47">
        <v>0.14008599999999999</v>
      </c>
      <c r="G22" s="30">
        <v>509</v>
      </c>
      <c r="H22" s="48" t="str">
        <f t="shared" si="1"/>
        <v>11.0 to 17.0</v>
      </c>
      <c r="I22" s="47">
        <v>0.16991984403347624</v>
      </c>
      <c r="J22" s="30">
        <v>326.35471496956029</v>
      </c>
      <c r="K22" s="48" t="str">
        <f t="shared" si="2"/>
        <v>12.9 to 21.1</v>
      </c>
      <c r="L22" s="82" t="s">
        <v>28</v>
      </c>
      <c r="M22" s="83" t="s">
        <v>28</v>
      </c>
    </row>
    <row r="23" spans="1:13" x14ac:dyDescent="0.3">
      <c r="A23" s="61" t="s">
        <v>21</v>
      </c>
      <c r="B23" s="62" t="s">
        <v>14</v>
      </c>
      <c r="C23" s="45">
        <v>0.14878449594595705</v>
      </c>
      <c r="D23" s="29">
        <v>1957.6035800052148</v>
      </c>
      <c r="E23" s="46" t="str">
        <f t="shared" si="0"/>
        <v>13.3 to 16.5</v>
      </c>
      <c r="F23" s="45">
        <v>0.16601917885757589</v>
      </c>
      <c r="G23" s="29">
        <v>1644.4270942236444</v>
      </c>
      <c r="H23" s="46" t="str">
        <f t="shared" si="1"/>
        <v>14.8 to 18.4</v>
      </c>
      <c r="I23" s="45">
        <v>0.17943771785876472</v>
      </c>
      <c r="J23" s="29">
        <v>1528.3021536683257</v>
      </c>
      <c r="K23" s="46" t="str">
        <f t="shared" si="2"/>
        <v>16.0 to 19.9</v>
      </c>
      <c r="L23" s="78" t="s">
        <v>30</v>
      </c>
      <c r="M23" s="79" t="s">
        <v>28</v>
      </c>
    </row>
    <row r="24" spans="1:13" x14ac:dyDescent="0.3">
      <c r="A24" s="63"/>
      <c r="B24" s="64" t="s">
        <v>15</v>
      </c>
      <c r="C24" s="49">
        <v>0.12583008185242814</v>
      </c>
      <c r="D24" s="31">
        <v>1824.1322800446644</v>
      </c>
      <c r="E24" s="50" t="str">
        <f t="shared" si="0"/>
        <v>11.1 to 14.1</v>
      </c>
      <c r="F24" s="49">
        <v>0.13583633114838486</v>
      </c>
      <c r="G24" s="31">
        <v>1879.5744250735677</v>
      </c>
      <c r="H24" s="50" t="str">
        <f t="shared" si="1"/>
        <v>12.0 to 15.1</v>
      </c>
      <c r="I24" s="49">
        <v>0.1776716592907947</v>
      </c>
      <c r="J24" s="31">
        <v>1255.6581694620481</v>
      </c>
      <c r="K24" s="50" t="str">
        <f t="shared" si="2"/>
        <v>15.7 to 19.9</v>
      </c>
      <c r="L24" s="82" t="s">
        <v>30</v>
      </c>
      <c r="M24" s="83" t="s">
        <v>30</v>
      </c>
    </row>
    <row r="25" spans="1:13" x14ac:dyDescent="0.3">
      <c r="A25" s="60" t="s">
        <v>22</v>
      </c>
      <c r="B25" s="59" t="s">
        <v>23</v>
      </c>
      <c r="C25" s="41">
        <v>0.15704625614678802</v>
      </c>
      <c r="D25" s="27">
        <v>1017.3957929530624</v>
      </c>
      <c r="E25" s="42" t="str">
        <f>CONCATENATE(TEXT((C25*100)-(SQRT((((C25*100)*(100-(C25*100)))/D25))*1.96),"0.0")," to ",TEXT((C25*100)+(SQRT((((C25*100)*(100-(C25*100)))/D25))*1.96),"0.0"))</f>
        <v>13.5 to 17.9</v>
      </c>
      <c r="F25" s="41">
        <v>0.15037130416384653</v>
      </c>
      <c r="G25" s="27">
        <v>655.16875501711229</v>
      </c>
      <c r="H25" s="42" t="str">
        <f>CONCATENATE(TEXT((F25*100)-(SQRT((((F25*100)*(100-(F25*100)))/G25))*1.96),"0.0")," to ",TEXT((F25*100)+(SQRT((((F25*100)*(100-(F25*100)))/G25))*1.96),"0.0"))</f>
        <v>12.3 to 17.8</v>
      </c>
      <c r="I25" s="41">
        <v>0.17355355879539808</v>
      </c>
      <c r="J25" s="27">
        <v>637.92848200230458</v>
      </c>
      <c r="K25" s="42" t="str">
        <f>CONCATENATE(TEXT((I25*100)-(SQRT((((I25*100)*(100-(I25*100)))/J25))*1.96),"0.0")," to ",TEXT((I25*100)+(SQRT((((I25*100)*(100-(I25*100)))/J25))*1.96),"0.0"))</f>
        <v>14.4 to 20.3</v>
      </c>
      <c r="L25" s="78" t="s">
        <v>28</v>
      </c>
      <c r="M25" s="79" t="s">
        <v>28</v>
      </c>
    </row>
    <row r="26" spans="1:13" x14ac:dyDescent="0.3">
      <c r="A26" s="63"/>
      <c r="B26" s="64" t="s">
        <v>24</v>
      </c>
      <c r="C26" s="47">
        <v>0.13127699901863946</v>
      </c>
      <c r="D26" s="30">
        <v>2864.1381500212647</v>
      </c>
      <c r="E26" s="48" t="str">
        <f>CONCATENATE(TEXT((C26*100)-(SQRT((((C26*100)*(100-(C26*100)))/D26))*1.96),"0.0")," to ",TEXT((C26*100)+(SQRT((((C26*100)*(100-(C26*100)))/D26))*1.96),"0.0"))</f>
        <v>11.9 to 14.4</v>
      </c>
      <c r="F26" s="47">
        <v>0.15088578608158987</v>
      </c>
      <c r="G26" s="30">
        <v>2762.0273635708836</v>
      </c>
      <c r="H26" s="48" t="str">
        <f>CONCATENATE(TEXT((F26*100)-(SQRT((((F26*100)*(100-(F26*100)))/G26))*1.96),"0.0")," to ",TEXT((F26*100)+(SQRT((((F26*100)*(100-(F26*100)))/G26))*1.96),"0.0"))</f>
        <v>13.8 to 16.4</v>
      </c>
      <c r="I26" s="47">
        <v>0.18034030859816153</v>
      </c>
      <c r="J26" s="30">
        <v>2148.7321140142035</v>
      </c>
      <c r="K26" s="48" t="str">
        <f>CONCATENATE(TEXT((I26*100)-(SQRT((((I26*100)*(100-(I26*100)))/J26))*1.96),"0.0")," to ",TEXT((I26*100)+(SQRT((((I26*100)*(100-(I26*100)))/J26))*1.96),"0.0"))</f>
        <v>16.4 to 19.7</v>
      </c>
      <c r="L26" s="82" t="s">
        <v>30</v>
      </c>
      <c r="M26" s="83" t="s">
        <v>30</v>
      </c>
    </row>
    <row r="27" spans="1:13" x14ac:dyDescent="0.3">
      <c r="A27" s="61" t="s">
        <v>16</v>
      </c>
      <c r="B27" s="62" t="s">
        <v>23</v>
      </c>
      <c r="C27" s="51"/>
      <c r="D27" s="35"/>
      <c r="E27" s="52"/>
      <c r="F27" s="51"/>
      <c r="G27" s="35"/>
      <c r="H27" s="52"/>
      <c r="I27" s="43">
        <v>0.21212271977654251</v>
      </c>
      <c r="J27" s="28">
        <v>491.99124088894587</v>
      </c>
      <c r="K27" s="44" t="str">
        <f t="shared" ref="K27:K28" si="3">CONCATENATE(TEXT((I27*100)-(SQRT((((I27*100)*(100-(I27*100)))/J27))*1.96),"0.0")," to ",TEXT((I27*100)+(SQRT((((I27*100)*(100-(I27*100)))/J27))*1.96),"0.0"))</f>
        <v>17.6 to 24.8</v>
      </c>
      <c r="L27" s="35"/>
      <c r="M27" s="52"/>
    </row>
    <row r="28" spans="1:13" ht="16.2" thickBot="1" x14ac:dyDescent="0.35">
      <c r="A28" s="65"/>
      <c r="B28" s="66" t="s">
        <v>24</v>
      </c>
      <c r="C28" s="53"/>
      <c r="D28" s="54"/>
      <c r="E28" s="55"/>
      <c r="F28" s="53"/>
      <c r="G28" s="54"/>
      <c r="H28" s="55"/>
      <c r="I28" s="250">
        <v>0.17163921670930934</v>
      </c>
      <c r="J28" s="251">
        <v>2294.669355127548</v>
      </c>
      <c r="K28" s="252" t="str">
        <f t="shared" si="3"/>
        <v>15.6 to 18.7</v>
      </c>
      <c r="L28" s="54"/>
      <c r="M28" s="55"/>
    </row>
    <row r="29" spans="1:13" x14ac:dyDescent="0.3">
      <c r="A29" s="33" t="s">
        <v>27</v>
      </c>
    </row>
    <row r="30" spans="1:13" x14ac:dyDescent="0.3">
      <c r="A30" s="34" t="s">
        <v>25</v>
      </c>
    </row>
    <row r="32" spans="1:13" ht="18.600000000000001" thickBot="1" x14ac:dyDescent="0.4">
      <c r="A32" s="32" t="s">
        <v>100</v>
      </c>
    </row>
    <row r="33" spans="1:13" ht="18" x14ac:dyDescent="0.35">
      <c r="A33" s="116" t="s">
        <v>69</v>
      </c>
      <c r="B33" s="58"/>
      <c r="C33" s="36">
        <v>2019</v>
      </c>
      <c r="D33" s="37"/>
      <c r="E33" s="38"/>
      <c r="F33" s="36">
        <v>2022</v>
      </c>
      <c r="G33" s="37"/>
      <c r="H33" s="38"/>
      <c r="I33" s="36">
        <v>2025</v>
      </c>
      <c r="J33" s="37"/>
      <c r="K33" s="38"/>
      <c r="L33" s="77" t="s">
        <v>33</v>
      </c>
      <c r="M33" s="38"/>
    </row>
    <row r="34" spans="1:13" ht="31.8" thickBot="1" x14ac:dyDescent="0.35">
      <c r="A34" s="67" t="s">
        <v>144</v>
      </c>
      <c r="B34" s="68"/>
      <c r="C34" s="69" t="s">
        <v>0</v>
      </c>
      <c r="D34" s="70" t="s">
        <v>603</v>
      </c>
      <c r="E34" s="71" t="s">
        <v>17</v>
      </c>
      <c r="F34" s="69" t="s">
        <v>0</v>
      </c>
      <c r="G34" s="70" t="s">
        <v>603</v>
      </c>
      <c r="H34" s="71" t="s">
        <v>17</v>
      </c>
      <c r="I34" s="69" t="s">
        <v>0</v>
      </c>
      <c r="J34" s="70" t="s">
        <v>603</v>
      </c>
      <c r="K34" s="71" t="s">
        <v>17</v>
      </c>
      <c r="L34" s="70" t="s">
        <v>31</v>
      </c>
      <c r="M34" s="71" t="s">
        <v>32</v>
      </c>
    </row>
    <row r="35" spans="1:13" ht="16.2" thickBot="1" x14ac:dyDescent="0.35">
      <c r="A35" s="72" t="s">
        <v>1</v>
      </c>
      <c r="B35" s="73" t="s">
        <v>1</v>
      </c>
      <c r="C35" s="74">
        <v>0.62949070983143607</v>
      </c>
      <c r="D35" s="75">
        <v>3923.8245999999999</v>
      </c>
      <c r="E35" s="76" t="str">
        <f>CONCATENATE(TEXT((C35*100)-(SQRT((((C35*100)*(100-(C35*100)))/D35))*1.96),"0.0")," to ",TEXT((C35*100)+(SQRT((((C35*100)*(100-(C35*100)))/D35))*1.96),"0.0"))</f>
        <v>61.4 to 64.5</v>
      </c>
      <c r="F35" s="74">
        <v>0.55689999999999995</v>
      </c>
      <c r="G35" s="75">
        <v>3528</v>
      </c>
      <c r="H35" s="76" t="str">
        <f>CONCATENATE(TEXT((F35*100)-(SQRT((((F35*100)*(100-(F35*100)))/G35))*1.96),"0.0")," to ",TEXT((F35*100)+(SQRT((((F35*100)*(100-(F35*100)))/G35))*1.96),"0.0"))</f>
        <v>54.1 to 57.3</v>
      </c>
      <c r="I35" s="74">
        <v>0.46663546383059545</v>
      </c>
      <c r="J35" s="75">
        <v>2786.6605960164811</v>
      </c>
      <c r="K35" s="76" t="str">
        <f>CONCATENATE(TEXT((I35*100)-(SQRT((((I35*100)*(100-(I35*100)))/J35))*1.96),"0.0")," to ",TEXT((I35*100)+(SQRT((((I35*100)*(100-(I35*100)))/J35))*1.96),"0.0"))</f>
        <v>44.8 to 48.5</v>
      </c>
      <c r="L35" s="84" t="s">
        <v>29</v>
      </c>
      <c r="M35" s="85" t="s">
        <v>29</v>
      </c>
    </row>
    <row r="36" spans="1:13" x14ac:dyDescent="0.3">
      <c r="A36" s="61" t="s">
        <v>18</v>
      </c>
      <c r="B36" s="62" t="s">
        <v>2</v>
      </c>
      <c r="C36" s="41">
        <v>0.59422752526993594</v>
      </c>
      <c r="D36" s="27">
        <v>1964.52</v>
      </c>
      <c r="E36" s="42" t="str">
        <f t="shared" ref="E36:E49" si="4">CONCATENATE(TEXT((C36*100)-(SQRT((((C36*100)*(100-(C36*100)))/D36))*1.96),"0.0")," to ",TEXT((C36*100)+(SQRT((((C36*100)*(100-(C36*100)))/D36))*1.96),"0.0"))</f>
        <v>57.3 to 61.6</v>
      </c>
      <c r="F36" s="41">
        <v>0.52800000000000002</v>
      </c>
      <c r="G36" s="27">
        <v>1761</v>
      </c>
      <c r="H36" s="42" t="str">
        <f t="shared" ref="H36:H49" si="5">CONCATENATE(TEXT((F36*100)-(SQRT((((F36*100)*(100-(F36*100)))/G36))*1.96),"0.0")," to ",TEXT((F36*100)+(SQRT((((F36*100)*(100-(F36*100)))/G36))*1.96),"0.0"))</f>
        <v>50.5 to 55.1</v>
      </c>
      <c r="I36" s="41">
        <v>0.44324976305847952</v>
      </c>
      <c r="J36" s="27">
        <v>1404.0523052966487</v>
      </c>
      <c r="K36" s="42" t="str">
        <f t="shared" ref="K36:K49" si="6">CONCATENATE(TEXT((I36*100)-(SQRT((((I36*100)*(100-(I36*100)))/J36))*1.96),"0.0")," to ",TEXT((I36*100)+(SQRT((((I36*100)*(100-(I36*100)))/J36))*1.96),"0.0"))</f>
        <v>41.7 to 46.9</v>
      </c>
      <c r="L36" s="78" t="s">
        <v>29</v>
      </c>
      <c r="M36" s="79" t="s">
        <v>29</v>
      </c>
    </row>
    <row r="37" spans="1:13" x14ac:dyDescent="0.3">
      <c r="A37" s="61"/>
      <c r="B37" s="62" t="s">
        <v>3</v>
      </c>
      <c r="C37" s="41">
        <v>0.66551816698134547</v>
      </c>
      <c r="D37" s="27">
        <v>1942.31</v>
      </c>
      <c r="E37" s="42" t="str">
        <f t="shared" si="4"/>
        <v>64.5 to 68.7</v>
      </c>
      <c r="F37" s="41">
        <v>0.5858000000000001</v>
      </c>
      <c r="G37" s="27">
        <v>1767</v>
      </c>
      <c r="H37" s="42" t="str">
        <f t="shared" si="5"/>
        <v>56.3 to 60.9</v>
      </c>
      <c r="I37" s="41">
        <v>0.49038387276206175</v>
      </c>
      <c r="J37" s="27">
        <v>1382.6082907198675</v>
      </c>
      <c r="K37" s="42" t="str">
        <f t="shared" si="6"/>
        <v>46.4 to 51.7</v>
      </c>
      <c r="L37" s="78" t="s">
        <v>29</v>
      </c>
      <c r="M37" s="79" t="s">
        <v>29</v>
      </c>
    </row>
    <row r="38" spans="1:13" x14ac:dyDescent="0.3">
      <c r="A38" s="60" t="s">
        <v>19</v>
      </c>
      <c r="B38" s="59" t="s">
        <v>4</v>
      </c>
      <c r="C38" s="43">
        <v>0.57877033769225317</v>
      </c>
      <c r="D38" s="28">
        <v>757.48699999999997</v>
      </c>
      <c r="E38" s="44" t="str">
        <f t="shared" si="4"/>
        <v>54.4 to 61.4</v>
      </c>
      <c r="F38" s="43">
        <v>0.48970000000000002</v>
      </c>
      <c r="G38" s="28">
        <v>663</v>
      </c>
      <c r="H38" s="44" t="str">
        <f t="shared" si="5"/>
        <v>45.2 to 52.8</v>
      </c>
      <c r="I38" s="43">
        <v>0.40764493380646771</v>
      </c>
      <c r="J38" s="28">
        <v>505.27066070259963</v>
      </c>
      <c r="K38" s="44" t="str">
        <f t="shared" si="6"/>
        <v>36.5 to 45.0</v>
      </c>
      <c r="L38" s="80" t="s">
        <v>29</v>
      </c>
      <c r="M38" s="81" t="s">
        <v>29</v>
      </c>
    </row>
    <row r="39" spans="1:13" x14ac:dyDescent="0.3">
      <c r="A39" s="61"/>
      <c r="B39" s="62" t="s">
        <v>5</v>
      </c>
      <c r="C39" s="45">
        <v>0.63938812876063378</v>
      </c>
      <c r="D39" s="29">
        <v>802.07399999999996</v>
      </c>
      <c r="E39" s="46" t="str">
        <f t="shared" si="4"/>
        <v>60.6 to 67.3</v>
      </c>
      <c r="F39" s="45">
        <v>0.54069999999999996</v>
      </c>
      <c r="G39" s="29">
        <v>696</v>
      </c>
      <c r="H39" s="46" t="str">
        <f t="shared" si="5"/>
        <v>50.4 to 57.8</v>
      </c>
      <c r="I39" s="45">
        <v>0.42094536261996063</v>
      </c>
      <c r="J39" s="29">
        <v>534.95177794722224</v>
      </c>
      <c r="K39" s="46" t="str">
        <f t="shared" si="6"/>
        <v>37.9 to 46.3</v>
      </c>
      <c r="L39" s="78" t="s">
        <v>29</v>
      </c>
      <c r="M39" s="79" t="s">
        <v>29</v>
      </c>
    </row>
    <row r="40" spans="1:13" x14ac:dyDescent="0.3">
      <c r="A40" s="61"/>
      <c r="B40" s="62" t="s">
        <v>6</v>
      </c>
      <c r="C40" s="45">
        <v>0.62139610033201942</v>
      </c>
      <c r="D40" s="29">
        <v>788.16200000000003</v>
      </c>
      <c r="E40" s="46" t="str">
        <f t="shared" si="4"/>
        <v>58.8 to 65.5</v>
      </c>
      <c r="F40" s="45">
        <v>0.54249999999999998</v>
      </c>
      <c r="G40" s="29">
        <v>724</v>
      </c>
      <c r="H40" s="46" t="str">
        <f t="shared" si="5"/>
        <v>50.6 to 57.9</v>
      </c>
      <c r="I40" s="45">
        <v>0.47135818251545031</v>
      </c>
      <c r="J40" s="29">
        <v>564.51523237929098</v>
      </c>
      <c r="K40" s="46" t="str">
        <f t="shared" si="6"/>
        <v>43.0 to 51.3</v>
      </c>
      <c r="L40" s="78" t="s">
        <v>29</v>
      </c>
      <c r="M40" s="79" t="s">
        <v>29</v>
      </c>
    </row>
    <row r="41" spans="1:13" x14ac:dyDescent="0.3">
      <c r="A41" s="61"/>
      <c r="B41" s="62" t="s">
        <v>7</v>
      </c>
      <c r="C41" s="45">
        <v>0.65476647764543472</v>
      </c>
      <c r="D41" s="29">
        <v>795.625</v>
      </c>
      <c r="E41" s="46" t="str">
        <f t="shared" si="4"/>
        <v>62.2 to 68.8</v>
      </c>
      <c r="F41" s="45">
        <v>0.58020000000000005</v>
      </c>
      <c r="G41" s="29">
        <v>741</v>
      </c>
      <c r="H41" s="46" t="str">
        <f t="shared" si="5"/>
        <v>54.5 to 61.6</v>
      </c>
      <c r="I41" s="45">
        <v>0.51630977403569012</v>
      </c>
      <c r="J41" s="29">
        <v>596.02005875610905</v>
      </c>
      <c r="K41" s="46" t="str">
        <f t="shared" si="6"/>
        <v>47.6 to 55.6</v>
      </c>
      <c r="L41" s="78" t="s">
        <v>29</v>
      </c>
      <c r="M41" s="79" t="s">
        <v>29</v>
      </c>
    </row>
    <row r="42" spans="1:13" x14ac:dyDescent="0.3">
      <c r="A42" s="61"/>
      <c r="B42" s="62" t="s">
        <v>8</v>
      </c>
      <c r="C42" s="45">
        <v>0.65095372053701706</v>
      </c>
      <c r="D42" s="29">
        <v>780.47799999999995</v>
      </c>
      <c r="E42" s="46" t="str">
        <f t="shared" si="4"/>
        <v>61.8 to 68.4</v>
      </c>
      <c r="F42" s="45">
        <v>0.62648477311190676</v>
      </c>
      <c r="G42" s="29">
        <v>704</v>
      </c>
      <c r="H42" s="46" t="str">
        <f t="shared" si="5"/>
        <v>59.1 to 66.2</v>
      </c>
      <c r="I42" s="45">
        <v>0.50414211263077524</v>
      </c>
      <c r="J42" s="29">
        <v>585.90286623126178</v>
      </c>
      <c r="K42" s="46" t="str">
        <f t="shared" si="6"/>
        <v>46.4 to 54.5</v>
      </c>
      <c r="L42" s="78" t="s">
        <v>29</v>
      </c>
      <c r="M42" s="79" t="s">
        <v>29</v>
      </c>
    </row>
    <row r="43" spans="1:13" x14ac:dyDescent="0.3">
      <c r="A43" s="60" t="s">
        <v>20</v>
      </c>
      <c r="B43" s="59" t="s">
        <v>9</v>
      </c>
      <c r="C43" s="39">
        <v>0.62956516057231227</v>
      </c>
      <c r="D43" s="26">
        <v>665.65899999999999</v>
      </c>
      <c r="E43" s="40" t="str">
        <f t="shared" si="4"/>
        <v>59.3 to 66.6</v>
      </c>
      <c r="F43" s="39">
        <v>0.54780000000000006</v>
      </c>
      <c r="G43" s="26">
        <v>521</v>
      </c>
      <c r="H43" s="40" t="str">
        <f t="shared" si="5"/>
        <v>50.5 to 59.1</v>
      </c>
      <c r="I43" s="39">
        <v>0.41849525674357352</v>
      </c>
      <c r="J43" s="26">
        <v>463.90193750096751</v>
      </c>
      <c r="K43" s="40" t="str">
        <f t="shared" si="6"/>
        <v>37.4 to 46.3</v>
      </c>
      <c r="L43" s="80" t="s">
        <v>29</v>
      </c>
      <c r="M43" s="81" t="s">
        <v>29</v>
      </c>
    </row>
    <row r="44" spans="1:13" x14ac:dyDescent="0.3">
      <c r="A44" s="61"/>
      <c r="B44" s="62" t="s">
        <v>10</v>
      </c>
      <c r="C44" s="41">
        <v>0.61532968726235771</v>
      </c>
      <c r="D44" s="27">
        <v>813.94500000000005</v>
      </c>
      <c r="E44" s="42" t="str">
        <f t="shared" si="4"/>
        <v>58.2 to 64.9</v>
      </c>
      <c r="F44" s="41">
        <v>0.54220000000000002</v>
      </c>
      <c r="G44" s="27">
        <v>869</v>
      </c>
      <c r="H44" s="42" t="str">
        <f t="shared" si="5"/>
        <v>50.9 to 57.5</v>
      </c>
      <c r="I44" s="41">
        <v>0.48735200883709362</v>
      </c>
      <c r="J44" s="27">
        <v>666.1166201215492</v>
      </c>
      <c r="K44" s="42" t="str">
        <f t="shared" si="6"/>
        <v>44.9 to 52.5</v>
      </c>
      <c r="L44" s="78" t="s">
        <v>29</v>
      </c>
      <c r="M44" s="79" t="s">
        <v>29</v>
      </c>
    </row>
    <row r="45" spans="1:13" x14ac:dyDescent="0.3">
      <c r="A45" s="61"/>
      <c r="B45" s="62" t="s">
        <v>11</v>
      </c>
      <c r="C45" s="41">
        <v>0.63359222775323987</v>
      </c>
      <c r="D45" s="27">
        <v>804.17700000000002</v>
      </c>
      <c r="E45" s="42" t="str">
        <f t="shared" si="4"/>
        <v>60.0 to 66.7</v>
      </c>
      <c r="F45" s="41">
        <v>0.56199999999999994</v>
      </c>
      <c r="G45" s="27">
        <v>962</v>
      </c>
      <c r="H45" s="42" t="str">
        <f t="shared" si="5"/>
        <v>53.1 to 59.3</v>
      </c>
      <c r="I45" s="41">
        <v>0.47979790632869479</v>
      </c>
      <c r="J45" s="27">
        <v>695.71548216557142</v>
      </c>
      <c r="K45" s="42" t="str">
        <f t="shared" si="6"/>
        <v>44.3 to 51.7</v>
      </c>
      <c r="L45" s="78" t="s">
        <v>29</v>
      </c>
      <c r="M45" s="79" t="s">
        <v>29</v>
      </c>
    </row>
    <row r="46" spans="1:13" x14ac:dyDescent="0.3">
      <c r="A46" s="61"/>
      <c r="B46" s="62" t="s">
        <v>12</v>
      </c>
      <c r="C46" s="41">
        <v>0.62142644616310816</v>
      </c>
      <c r="D46" s="27">
        <v>852.86900000000003</v>
      </c>
      <c r="E46" s="42" t="str">
        <f t="shared" si="4"/>
        <v>58.9 to 65.4</v>
      </c>
      <c r="F46" s="41">
        <v>0.5595</v>
      </c>
      <c r="G46" s="27">
        <v>664</v>
      </c>
      <c r="H46" s="42" t="str">
        <f t="shared" si="5"/>
        <v>52.2 to 59.7</v>
      </c>
      <c r="I46" s="41">
        <v>0.4627339745012648</v>
      </c>
      <c r="J46" s="27">
        <v>631.87156837269322</v>
      </c>
      <c r="K46" s="42" t="str">
        <f t="shared" si="6"/>
        <v>42.4 to 50.2</v>
      </c>
      <c r="L46" s="78" t="s">
        <v>29</v>
      </c>
      <c r="M46" s="79" t="s">
        <v>29</v>
      </c>
    </row>
    <row r="47" spans="1:13" x14ac:dyDescent="0.3">
      <c r="A47" s="63"/>
      <c r="B47" s="64" t="s">
        <v>13</v>
      </c>
      <c r="C47" s="47">
        <v>0.64036651752283291</v>
      </c>
      <c r="D47" s="30">
        <v>645.81100000000004</v>
      </c>
      <c r="E47" s="48" t="str">
        <f t="shared" si="4"/>
        <v>60.3 to 67.7</v>
      </c>
      <c r="F47" s="47">
        <v>0.5806</v>
      </c>
      <c r="G47" s="30">
        <v>509</v>
      </c>
      <c r="H47" s="48" t="str">
        <f t="shared" si="5"/>
        <v>53.8 to 62.3</v>
      </c>
      <c r="I47" s="47">
        <v>0.47058284200006828</v>
      </c>
      <c r="J47" s="30">
        <v>326.35471496956029</v>
      </c>
      <c r="K47" s="48" t="str">
        <f t="shared" si="6"/>
        <v>41.6 to 52.5</v>
      </c>
      <c r="L47" s="82" t="s">
        <v>29</v>
      </c>
      <c r="M47" s="83" t="s">
        <v>29</v>
      </c>
    </row>
    <row r="48" spans="1:13" x14ac:dyDescent="0.3">
      <c r="A48" s="61" t="s">
        <v>21</v>
      </c>
      <c r="B48" s="62" t="s">
        <v>14</v>
      </c>
      <c r="C48" s="45">
        <v>0.61337558046169116</v>
      </c>
      <c r="D48" s="29">
        <v>1957.6035800052148</v>
      </c>
      <c r="E48" s="46" t="str">
        <f t="shared" si="4"/>
        <v>59.2 to 63.5</v>
      </c>
      <c r="F48" s="45">
        <v>0.54278211152382494</v>
      </c>
      <c r="G48" s="29">
        <v>1644.4270942236444</v>
      </c>
      <c r="H48" s="46" t="str">
        <f t="shared" si="5"/>
        <v>51.9 to 56.7</v>
      </c>
      <c r="I48" s="45">
        <v>0.44608817434711023</v>
      </c>
      <c r="J48" s="29">
        <v>1528.3021536683257</v>
      </c>
      <c r="K48" s="46" t="str">
        <f t="shared" si="6"/>
        <v>42.1 to 47.1</v>
      </c>
      <c r="L48" s="78" t="s">
        <v>29</v>
      </c>
      <c r="M48" s="79" t="s">
        <v>29</v>
      </c>
    </row>
    <row r="49" spans="1:13" x14ac:dyDescent="0.3">
      <c r="A49" s="63"/>
      <c r="B49" s="64" t="s">
        <v>15</v>
      </c>
      <c r="C49" s="49">
        <v>0.64223438271883448</v>
      </c>
      <c r="D49" s="31">
        <v>1824.1322800446644</v>
      </c>
      <c r="E49" s="50" t="str">
        <f t="shared" si="4"/>
        <v>62.0 to 66.4</v>
      </c>
      <c r="F49" s="49">
        <v>0.56981172682810999</v>
      </c>
      <c r="G49" s="31">
        <v>1879.5744250735677</v>
      </c>
      <c r="H49" s="50" t="str">
        <f t="shared" si="5"/>
        <v>54.7 to 59.2</v>
      </c>
      <c r="I49" s="49">
        <v>0.49120432137939551</v>
      </c>
      <c r="J49" s="31">
        <v>1255.6581694620481</v>
      </c>
      <c r="K49" s="50" t="str">
        <f t="shared" si="6"/>
        <v>46.4 to 51.9</v>
      </c>
      <c r="L49" s="82" t="s">
        <v>29</v>
      </c>
      <c r="M49" s="83" t="s">
        <v>29</v>
      </c>
    </row>
    <row r="50" spans="1:13" x14ac:dyDescent="0.3">
      <c r="A50" s="60" t="s">
        <v>22</v>
      </c>
      <c r="B50" s="59" t="s">
        <v>23</v>
      </c>
      <c r="C50" s="41">
        <v>0.59689264975395007</v>
      </c>
      <c r="D50" s="27">
        <v>1017.3957929530624</v>
      </c>
      <c r="E50" s="42" t="str">
        <f>CONCATENATE(TEXT((C50*100)-(SQRT((((C50*100)*(100-(C50*100)))/D50))*1.96),"0.0")," to ",TEXT((C50*100)+(SQRT((((C50*100)*(100-(C50*100)))/D50))*1.96),"0.0"))</f>
        <v>56.7 to 62.7</v>
      </c>
      <c r="F50" s="41">
        <v>0.52143671615311038</v>
      </c>
      <c r="G50" s="27">
        <v>655.16875501711229</v>
      </c>
      <c r="H50" s="42" t="str">
        <f>CONCATENATE(TEXT((F50*100)-(SQRT((((F50*100)*(100-(F50*100)))/G50))*1.96),"0.0")," to ",TEXT((F50*100)+(SQRT((((F50*100)*(100-(F50*100)))/G50))*1.96),"0.0"))</f>
        <v>48.3 to 56.0</v>
      </c>
      <c r="I50" s="41">
        <v>0.44936398386481813</v>
      </c>
      <c r="J50" s="27">
        <v>637.92848200230458</v>
      </c>
      <c r="K50" s="42" t="str">
        <f>CONCATENATE(TEXT((I50*100)-(SQRT((((I50*100)*(100-(I50*100)))/J50))*1.96),"0.0")," to ",TEXT((I50*100)+(SQRT((((I50*100)*(100-(I50*100)))/J50))*1.96),"0.0"))</f>
        <v>41.1 to 48.8</v>
      </c>
      <c r="L50" s="78" t="s">
        <v>29</v>
      </c>
      <c r="M50" s="79" t="s">
        <v>29</v>
      </c>
    </row>
    <row r="51" spans="1:13" x14ac:dyDescent="0.3">
      <c r="A51" s="63"/>
      <c r="B51" s="64" t="s">
        <v>24</v>
      </c>
      <c r="C51" s="47">
        <v>0.63861716502671528</v>
      </c>
      <c r="D51" s="30">
        <v>2864.1381500212647</v>
      </c>
      <c r="E51" s="48" t="str">
        <f>CONCATENATE(TEXT((C51*100)-(SQRT((((C51*100)*(100-(C51*100)))/D51))*1.96),"0.0")," to ",TEXT((C51*100)+(SQRT((((C51*100)*(100-(C51*100)))/D51))*1.96),"0.0"))</f>
        <v>62.1 to 65.6</v>
      </c>
      <c r="F51" s="47">
        <v>0.56481225065236917</v>
      </c>
      <c r="G51" s="30">
        <v>2762.0273635708836</v>
      </c>
      <c r="H51" s="48" t="str">
        <f>CONCATENATE(TEXT((F51*100)-(SQRT((((F51*100)*(100-(F51*100)))/G51))*1.96),"0.0")," to ",TEXT((F51*100)+(SQRT((((F51*100)*(100-(F51*100)))/G51))*1.96),"0.0"))</f>
        <v>54.6 to 58.3</v>
      </c>
      <c r="I51" s="47">
        <v>0.4717631244285026</v>
      </c>
      <c r="J51" s="30">
        <v>2148.7321140142035</v>
      </c>
      <c r="K51" s="48" t="str">
        <f>CONCATENATE(TEXT((I51*100)-(SQRT((((I51*100)*(100-(I51*100)))/J51))*1.96),"0.0")," to ",TEXT((I51*100)+(SQRT((((I51*100)*(100-(I51*100)))/J51))*1.96),"0.0"))</f>
        <v>45.1 to 49.3</v>
      </c>
      <c r="L51" s="82" t="s">
        <v>29</v>
      </c>
      <c r="M51" s="83" t="s">
        <v>29</v>
      </c>
    </row>
    <row r="52" spans="1:13" x14ac:dyDescent="0.3">
      <c r="A52" s="61" t="s">
        <v>16</v>
      </c>
      <c r="B52" s="62" t="s">
        <v>23</v>
      </c>
      <c r="C52" s="51"/>
      <c r="D52" s="35"/>
      <c r="E52" s="52"/>
      <c r="F52" s="51"/>
      <c r="G52" s="35"/>
      <c r="H52" s="52"/>
      <c r="I52" s="43">
        <v>0.38961717887052627</v>
      </c>
      <c r="J52" s="28">
        <v>491.99124088894587</v>
      </c>
      <c r="K52" s="44" t="str">
        <f t="shared" ref="K52:K53" si="7">CONCATENATE(TEXT((I52*100)-(SQRT((((I52*100)*(100-(I52*100)))/J52))*1.96),"0.0")," to ",TEXT((I52*100)+(SQRT((((I52*100)*(100-(I52*100)))/J52))*1.96),"0.0"))</f>
        <v>34.7 to 43.3</v>
      </c>
      <c r="L52" s="35"/>
      <c r="M52" s="52"/>
    </row>
    <row r="53" spans="1:13" ht="16.2" thickBot="1" x14ac:dyDescent="0.35">
      <c r="A53" s="65"/>
      <c r="B53" s="66" t="s">
        <v>24</v>
      </c>
      <c r="C53" s="53"/>
      <c r="D53" s="54"/>
      <c r="E53" s="55"/>
      <c r="F53" s="53"/>
      <c r="G53" s="54"/>
      <c r="H53" s="55"/>
      <c r="I53" s="250">
        <v>0.48314865842395327</v>
      </c>
      <c r="J53" s="251">
        <v>2294.669355127548</v>
      </c>
      <c r="K53" s="252" t="str">
        <f t="shared" si="7"/>
        <v>46.3 to 50.4</v>
      </c>
      <c r="L53" s="54"/>
      <c r="M53" s="55"/>
    </row>
    <row r="54" spans="1:13" x14ac:dyDescent="0.3">
      <c r="A54" s="33" t="s">
        <v>27</v>
      </c>
    </row>
    <row r="55" spans="1:13" x14ac:dyDescent="0.3">
      <c r="A55" s="34" t="s">
        <v>25</v>
      </c>
    </row>
  </sheetData>
  <hyperlinks>
    <hyperlink ref="M1" location="Contents!A1" display="Back to Contents" xr:uid="{4A57D500-C1BD-4205-99AA-2F367E106AAF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F7CF-3CC0-46C2-B502-50A69672B0E0}">
  <sheetPr>
    <tabColor theme="1" tint="0.499984740745262"/>
  </sheetPr>
  <dimension ref="A1:K80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" style="1" customWidth="1"/>
  </cols>
  <sheetData>
    <row r="1" spans="1:11" ht="21" x14ac:dyDescent="0.4">
      <c r="A1" s="115" t="s">
        <v>115</v>
      </c>
      <c r="K1" s="199" t="s">
        <v>418</v>
      </c>
    </row>
    <row r="2" spans="1:11" x14ac:dyDescent="0.3">
      <c r="A2" s="1" t="s">
        <v>63</v>
      </c>
      <c r="I2"/>
      <c r="J2"/>
      <c r="K2"/>
    </row>
    <row r="3" spans="1:11" x14ac:dyDescent="0.3">
      <c r="A3" s="249" t="s">
        <v>602</v>
      </c>
      <c r="I3"/>
      <c r="J3"/>
      <c r="K3"/>
    </row>
    <row r="4" spans="1:11" ht="18" x14ac:dyDescent="0.35">
      <c r="A4" s="114" t="s">
        <v>116</v>
      </c>
      <c r="B4" s="97"/>
      <c r="D4" s="97"/>
      <c r="I4"/>
      <c r="J4"/>
      <c r="K4"/>
    </row>
    <row r="5" spans="1:11" x14ac:dyDescent="0.3">
      <c r="A5" s="98" t="s">
        <v>69</v>
      </c>
      <c r="B5" s="103" t="s">
        <v>1</v>
      </c>
      <c r="C5" s="103"/>
      <c r="D5" s="103" t="s">
        <v>18</v>
      </c>
      <c r="E5" s="103"/>
      <c r="F5" s="103"/>
      <c r="G5" s="103"/>
      <c r="I5"/>
      <c r="J5" s="117"/>
      <c r="K5" s="117"/>
    </row>
    <row r="6" spans="1:11" ht="16.2" thickBot="1" x14ac:dyDescent="0.35">
      <c r="A6" s="67" t="s">
        <v>104</v>
      </c>
      <c r="B6" s="104"/>
      <c r="C6" s="105" t="s">
        <v>17</v>
      </c>
      <c r="D6" s="104" t="s">
        <v>48</v>
      </c>
      <c r="E6" s="105" t="s">
        <v>17</v>
      </c>
      <c r="F6" s="104" t="s">
        <v>49</v>
      </c>
      <c r="G6" s="105" t="s">
        <v>17</v>
      </c>
      <c r="I6"/>
      <c r="J6" s="117"/>
      <c r="K6" s="117"/>
    </row>
    <row r="7" spans="1:11" x14ac:dyDescent="0.3">
      <c r="A7" s="100" t="s">
        <v>105</v>
      </c>
      <c r="B7" s="111">
        <v>0.2885161454424941</v>
      </c>
      <c r="C7" s="109" t="str">
        <f>CONCATENATE(TEXT((B7*100)-(SQRT((((B7*100)*(100-(B7*100)))/B13))*1.96),"0.0")," to ",TEXT((B7*100)+(SQRT((((B7*100)*(100-(B7*100)))/B13))*1.96),"0.0"))</f>
        <v>27.2 to 30.5</v>
      </c>
      <c r="D7" s="111">
        <v>0.3951688485340073</v>
      </c>
      <c r="E7" s="109" t="str">
        <f>CONCATENATE(TEXT((D7*100)-(SQRT((((D7*100)*(100-(D7*100)))/D13))*1.96),"0.0")," to ",TEXT((D7*100)+(SQRT((((D7*100)*(100-(D7*100)))/D13))*1.96),"0.0"))</f>
        <v>37.0 to 42.1</v>
      </c>
      <c r="F7" s="111">
        <v>0.18083959583243228</v>
      </c>
      <c r="G7" s="109" t="str">
        <f>CONCATENATE(TEXT((F7*100)-(SQRT((((F7*100)*(100-(F7*100)))/F13))*1.96),"0.0")," to ",TEXT((F7*100)+(SQRT((((F7*100)*(100-(F7*100)))/F13))*1.96),"0.0"))</f>
        <v>16.1 to 20.1</v>
      </c>
      <c r="I7"/>
      <c r="J7" s="117"/>
      <c r="K7" s="117"/>
    </row>
    <row r="8" spans="1:11" x14ac:dyDescent="0.3">
      <c r="A8" s="100" t="s">
        <v>106</v>
      </c>
      <c r="B8" s="111">
        <v>0.18038119150275442</v>
      </c>
      <c r="C8" s="110" t="str">
        <f>CONCATENATE(TEXT((B8*100)-(SQRT((((B8*100)*(100-(B8*100)))/B13))*1.96),"0.0")," to ",TEXT((B8*100)+(SQRT((((B8*100)*(100-(B8*100)))/B13))*1.96),"0.0"))</f>
        <v>16.6 to 19.5</v>
      </c>
      <c r="D8" s="111">
        <v>0.20196974820572225</v>
      </c>
      <c r="E8" s="110" t="str">
        <f>CONCATENATE(TEXT((D8*100)-(SQRT((((D8*100)*(100-(D8*100)))/D13))*1.96),"0.0")," to ",TEXT((D8*100)+(SQRT((((D8*100)*(100-(D8*100)))/D13))*1.96),"0.0"))</f>
        <v>18.1 to 22.3</v>
      </c>
      <c r="F8" s="111">
        <v>0.15858538858867138</v>
      </c>
      <c r="G8" s="110" t="str">
        <f>CONCATENATE(TEXT((F8*100)-(SQRT((((F8*100)*(100-(F8*100)))/F13))*1.96),"0.0")," to ",TEXT((F8*100)+(SQRT((((F8*100)*(100-(F8*100)))/F13))*1.96),"0.0"))</f>
        <v>13.9 to 17.8</v>
      </c>
      <c r="I8"/>
      <c r="J8" s="117"/>
      <c r="K8" s="117"/>
    </row>
    <row r="9" spans="1:11" x14ac:dyDescent="0.3">
      <c r="A9" s="100" t="s">
        <v>107</v>
      </c>
      <c r="B9" s="111">
        <v>0.19839042950983654</v>
      </c>
      <c r="C9" s="110" t="str">
        <f>CONCATENATE(TEXT((B9*100)-(SQRT((((B9*100)*(100-(B9*100)))/B13))*1.96),"0.0")," to ",TEXT((B9*100)+(SQRT((((B9*100)*(100-(B9*100)))/B13))*1.96),"0.0"))</f>
        <v>18.4 to 21.3</v>
      </c>
      <c r="D9" s="111">
        <v>0.208388453236414</v>
      </c>
      <c r="E9" s="110" t="str">
        <f>CONCATENATE(TEXT((D9*100)-(SQRT((((D9*100)*(100-(D9*100)))/D13))*1.96),"0.0")," to ",TEXT((D9*100)+(SQRT((((D9*100)*(100-(D9*100)))/D13))*1.96),"0.0"))</f>
        <v>18.7 to 23.0</v>
      </c>
      <c r="F9" s="111">
        <v>0.18829642657702866</v>
      </c>
      <c r="G9" s="110" t="str">
        <f>CONCATENATE(TEXT((F9*100)-(SQRT((((F9*100)*(100-(F9*100)))/F13))*1.96),"0.0")," to ",TEXT((F9*100)+(SQRT((((F9*100)*(100-(F9*100)))/F13))*1.96),"0.0"))</f>
        <v>16.8 to 20.9</v>
      </c>
      <c r="I9"/>
      <c r="J9" s="117"/>
      <c r="K9" s="117"/>
    </row>
    <row r="10" spans="1:11" x14ac:dyDescent="0.3">
      <c r="A10" s="100" t="s">
        <v>108</v>
      </c>
      <c r="B10" s="112">
        <v>0.21843396216251154</v>
      </c>
      <c r="C10" s="110" t="str">
        <f>CONCATENATE(TEXT((B10*100)-(SQRT((((B10*100)*(100-(B10*100)))/B13))*1.96),"0.0")," to ",TEXT((B10*100)+(SQRT((((B10*100)*(100-(B10*100)))/B13))*1.96),"0.0"))</f>
        <v>20.3 to 23.4</v>
      </c>
      <c r="D10" s="112">
        <v>0.15038290995607456</v>
      </c>
      <c r="E10" s="110" t="str">
        <f>CONCATENATE(TEXT((D10*100)-(SQRT((((D10*100)*(100-(D10*100)))/D13))*1.96),"0.0")," to ",TEXT((D10*100)+(SQRT((((D10*100)*(100-(D10*100)))/D13))*1.96),"0.0"))</f>
        <v>13.2 to 16.9</v>
      </c>
      <c r="F10" s="112">
        <v>0.28713829207185032</v>
      </c>
      <c r="G10" s="110" t="str">
        <f>CONCATENATE(TEXT((F10*100)-(SQRT((((F10*100)*(100-(F10*100)))/F13))*1.96),"0.0")," to ",TEXT((F10*100)+(SQRT((((F10*100)*(100-(F10*100)))/F13))*1.96),"0.0"))</f>
        <v>26.3 to 31.1</v>
      </c>
      <c r="I10"/>
      <c r="J10" s="117"/>
      <c r="K10" s="117"/>
    </row>
    <row r="11" spans="1:11" x14ac:dyDescent="0.3">
      <c r="A11" s="100" t="s">
        <v>109</v>
      </c>
      <c r="B11" s="112">
        <v>0.11427827138240498</v>
      </c>
      <c r="C11" s="110" t="str">
        <f>CONCATENATE(TEXT((B11*100)-(SQRT((((B11*100)*(100-(B11*100)))/B13))*1.96),"0.0")," to ",TEXT((B11*100)+(SQRT((((B11*100)*(100-(B11*100)))/B13))*1.96),"0.0"))</f>
        <v>10.2 to 12.6</v>
      </c>
      <c r="D11" s="112">
        <v>4.4090040067763868E-2</v>
      </c>
      <c r="E11" s="110" t="str">
        <f>CONCATENATE(TEXT((D11*100)-(SQRT((((D11*100)*(100-(D11*100)))/D13))*1.96),"0.0")," to ",TEXT((D11*100)+(SQRT((((D11*100)*(100-(D11*100)))/D13))*1.96),"0.0"))</f>
        <v>3.3 to 5.5</v>
      </c>
      <c r="F11" s="112">
        <v>0.18514029693001491</v>
      </c>
      <c r="G11" s="110" t="str">
        <f>CONCATENATE(TEXT((F11*100)-(SQRT((((F11*100)*(100-(F11*100)))/F13))*1.96),"0.0")," to ",TEXT((F11*100)+(SQRT((((F11*100)*(100-(F11*100)))/F13))*1.96),"0.0"))</f>
        <v>16.5 to 20.6</v>
      </c>
      <c r="I11"/>
      <c r="J11" s="96"/>
      <c r="K11" s="96"/>
    </row>
    <row r="12" spans="1:11" x14ac:dyDescent="0.3">
      <c r="A12" s="101" t="s">
        <v>38</v>
      </c>
      <c r="B12" s="113">
        <v>1</v>
      </c>
      <c r="C12" s="106"/>
      <c r="D12" s="113">
        <v>1</v>
      </c>
      <c r="E12" s="106"/>
      <c r="F12" s="113">
        <v>1</v>
      </c>
      <c r="G12" s="106"/>
    </row>
    <row r="13" spans="1:11" x14ac:dyDescent="0.3">
      <c r="A13" s="102" t="s">
        <v>603</v>
      </c>
      <c r="B13" s="108">
        <v>2791.7179734836027</v>
      </c>
      <c r="C13" s="107"/>
      <c r="D13" s="108">
        <v>1402.5269769761492</v>
      </c>
      <c r="E13" s="107"/>
      <c r="F13" s="108">
        <v>1389.1909965074885</v>
      </c>
      <c r="G13" s="107"/>
    </row>
    <row r="14" spans="1:11" x14ac:dyDescent="0.3">
      <c r="A14" s="33" t="s">
        <v>26</v>
      </c>
    </row>
    <row r="15" spans="1:11" x14ac:dyDescent="0.3">
      <c r="A15" s="34" t="s">
        <v>25</v>
      </c>
    </row>
    <row r="17" spans="1:11" ht="18" x14ac:dyDescent="0.35">
      <c r="A17" s="114" t="s">
        <v>117</v>
      </c>
      <c r="B17" s="97"/>
      <c r="D17" s="97"/>
    </row>
    <row r="18" spans="1:11" x14ac:dyDescent="0.3">
      <c r="A18" s="98" t="s">
        <v>69</v>
      </c>
      <c r="B18" s="98" t="s">
        <v>61</v>
      </c>
      <c r="C18" s="103"/>
      <c r="D18" s="103"/>
      <c r="E18" s="103"/>
      <c r="F18" s="103"/>
      <c r="G18" s="103"/>
      <c r="H18" s="103"/>
      <c r="I18" s="103"/>
      <c r="J18" s="103"/>
      <c r="K18" s="103"/>
    </row>
    <row r="19" spans="1:11" ht="16.2" thickBot="1" x14ac:dyDescent="0.35">
      <c r="A19" s="67" t="s">
        <v>104</v>
      </c>
      <c r="B19" s="104" t="s">
        <v>39</v>
      </c>
      <c r="C19" s="105" t="s">
        <v>17</v>
      </c>
      <c r="D19" s="104" t="s">
        <v>40</v>
      </c>
      <c r="E19" s="105" t="s">
        <v>17</v>
      </c>
      <c r="F19" s="104" t="s">
        <v>41</v>
      </c>
      <c r="G19" s="105" t="s">
        <v>17</v>
      </c>
      <c r="H19" s="104" t="s">
        <v>42</v>
      </c>
      <c r="I19" s="105" t="s">
        <v>17</v>
      </c>
      <c r="J19" s="104" t="s">
        <v>43</v>
      </c>
      <c r="K19" s="105" t="s">
        <v>17</v>
      </c>
    </row>
    <row r="20" spans="1:11" x14ac:dyDescent="0.3">
      <c r="A20" s="100" t="s">
        <v>105</v>
      </c>
      <c r="B20" s="111">
        <v>0.47994502082265389</v>
      </c>
      <c r="C20" s="109" t="str">
        <f>CONCATENATE(TEXT((B20*100)-(SQRT((((B20*100)*(100-(B20*100)))/B26))*1.96),"0.0")," to ",TEXT((B20*100)+(SQRT((((B20*100)*(100-(B20*100)))/B26))*1.96),"0.0"))</f>
        <v>43.6 to 52.3</v>
      </c>
      <c r="D20" s="111">
        <v>0.33412250066117011</v>
      </c>
      <c r="E20" s="109" t="str">
        <f>CONCATENATE(TEXT((D20*100)-(SQRT((((D20*100)*(100-(D20*100)))/D26))*1.96),"0.0")," to ",TEXT((D20*100)+(SQRT((((D20*100)*(100-(D20*100)))/D26))*1.96),"0.0"))</f>
        <v>29.4 to 37.4</v>
      </c>
      <c r="F20" s="111">
        <v>0.26228565947909138</v>
      </c>
      <c r="G20" s="109" t="str">
        <f>CONCATENATE(TEXT((F20*100)-(SQRT((((F20*100)*(100-(F20*100)))/F26))*1.96),"0.0")," to ",TEXT((F20*100)+(SQRT((((F20*100)*(100-(F20*100)))/F26))*1.96),"0.0"))</f>
        <v>22.6 to 29.9</v>
      </c>
      <c r="H20" s="111">
        <v>0.18758632135993275</v>
      </c>
      <c r="I20" s="109" t="str">
        <f>CONCATENATE(TEXT((H20*100)-(SQRT((((H20*100)*(100-(H20*100)))/H26))*1.96),"0.0")," to ",TEXT((H20*100)+(SQRT((((H20*100)*(100-(H20*100)))/H26))*1.96),"0.0"))</f>
        <v>15.6 to 21.9</v>
      </c>
      <c r="J20" s="111">
        <v>0.20988705228048743</v>
      </c>
      <c r="K20" s="109" t="str">
        <f>CONCATENATE(TEXT((J20*100)-(SQRT((((J20*100)*(100-(J20*100)))/J26))*1.96),"0.0")," to ",TEXT((J20*100)+(SQRT((((J20*100)*(100-(J20*100)))/J26))*1.96),"0.0"))</f>
        <v>17.7 to 24.3</v>
      </c>
    </row>
    <row r="21" spans="1:11" x14ac:dyDescent="0.3">
      <c r="A21" s="100" t="s">
        <v>106</v>
      </c>
      <c r="B21" s="111">
        <v>0.16596871662193893</v>
      </c>
      <c r="C21" s="110" t="str">
        <f>CONCATENATE(TEXT((B21*100)-(SQRT((((B21*100)*(100-(B21*100)))/B26))*1.96),"0.0")," to ",TEXT((B21*100)+(SQRT((((B21*100)*(100-(B21*100)))/B26))*1.96),"0.0"))</f>
        <v>13.4 to 19.8</v>
      </c>
      <c r="D21" s="111">
        <v>0.1577041590050462</v>
      </c>
      <c r="E21" s="110" t="str">
        <f>CONCATENATE(TEXT((D21*100)-(SQRT((((D21*100)*(100-(D21*100)))/D26))*1.96),"0.0")," to ",TEXT((D21*100)+(SQRT((((D21*100)*(100-(D21*100)))/D26))*1.96),"0.0"))</f>
        <v>12.7 to 18.9</v>
      </c>
      <c r="F21" s="111">
        <v>0.193160574034584</v>
      </c>
      <c r="G21" s="110" t="str">
        <f>CONCATENATE(TEXT((F21*100)-(SQRT((((F21*100)*(100-(F21*100)))/F26))*1.96),"0.0")," to ",TEXT((F21*100)+(SQRT((((F21*100)*(100-(F21*100)))/F26))*1.96),"0.0"))</f>
        <v>16.1 to 22.6</v>
      </c>
      <c r="H21" s="111">
        <v>0.20108147468513721</v>
      </c>
      <c r="I21" s="110" t="str">
        <f>CONCATENATE(TEXT((H21*100)-(SQRT((((H21*100)*(100-(H21*100)))/H26))*1.96),"0.0")," to ",TEXT((H21*100)+(SQRT((((H21*100)*(100-(H21*100)))/H26))*1.96),"0.0"))</f>
        <v>16.9 to 23.3</v>
      </c>
      <c r="J21" s="111">
        <v>0.18021438999216019</v>
      </c>
      <c r="K21" s="110" t="str">
        <f>CONCATENATE(TEXT((J21*100)-(SQRT((((J21*100)*(100-(J21*100)))/J26))*1.96),"0.0")," to ",TEXT((J21*100)+(SQRT((((J21*100)*(100-(J21*100)))/J26))*1.96),"0.0"))</f>
        <v>14.9 to 21.1</v>
      </c>
    </row>
    <row r="22" spans="1:11" x14ac:dyDescent="0.3">
      <c r="A22" s="100" t="s">
        <v>107</v>
      </c>
      <c r="B22" s="111">
        <v>0.17963110273939634</v>
      </c>
      <c r="C22" s="110" t="str">
        <f>CONCATENATE(TEXT((B22*100)-(SQRT((((B22*100)*(100-(B22*100)))/B26))*1.96),"0.0")," to ",TEXT((B22*100)+(SQRT((((B22*100)*(100-(B22*100)))/B26))*1.96),"0.0"))</f>
        <v>14.6 to 21.3</v>
      </c>
      <c r="D22" s="111">
        <v>0.2086692371834335</v>
      </c>
      <c r="E22" s="110" t="str">
        <f>CONCATENATE(TEXT((D22*100)-(SQRT((((D22*100)*(100-(D22*100)))/D26))*1.96),"0.0")," to ",TEXT((D22*100)+(SQRT((((D22*100)*(100-(D22*100)))/D26))*1.96),"0.0"))</f>
        <v>17.4 to 24.3</v>
      </c>
      <c r="F22" s="111">
        <v>0.20150789010378137</v>
      </c>
      <c r="G22" s="110" t="str">
        <f>CONCATENATE(TEXT((F22*100)-(SQRT((((F22*100)*(100-(F22*100)))/F26))*1.96),"0.0")," to ",TEXT((F22*100)+(SQRT((((F22*100)*(100-(F22*100)))/F26))*1.96),"0.0"))</f>
        <v>16.8 to 23.5</v>
      </c>
      <c r="H22" s="111">
        <v>0.18507579036641408</v>
      </c>
      <c r="I22" s="110" t="str">
        <f>CONCATENATE(TEXT((H22*100)-(SQRT((((H22*100)*(100-(H22*100)))/H26))*1.96),"0.0")," to ",TEXT((H22*100)+(SQRT((((H22*100)*(100-(H22*100)))/H26))*1.96),"0.0"))</f>
        <v>15.4 to 21.6</v>
      </c>
      <c r="J22" s="111">
        <v>0.21565191926696156</v>
      </c>
      <c r="K22" s="110" t="str">
        <f>CONCATENATE(TEXT((J22*100)-(SQRT((((J22*100)*(100-(J22*100)))/J26))*1.96),"0.0")," to ",TEXT((J22*100)+(SQRT((((J22*100)*(100-(J22*100)))/J26))*1.96),"0.0"))</f>
        <v>18.2 to 24.9</v>
      </c>
    </row>
    <row r="23" spans="1:11" x14ac:dyDescent="0.3">
      <c r="A23" s="100" t="s">
        <v>108</v>
      </c>
      <c r="B23" s="112">
        <v>0.12167925669168048</v>
      </c>
      <c r="C23" s="110" t="str">
        <f t="shared" ref="C23" si="0">CONCATENATE(TEXT((B23*100)-(SQRT((((B23*100)*(100-(B23*100)))/B26))*1.96),"0.0")," to ",TEXT((B23*100)+(SQRT((((B23*100)*(100-(B23*100)))/B26))*1.96),"0.0"))</f>
        <v>9.3 to 15.0</v>
      </c>
      <c r="D23" s="112">
        <v>0.18797952460014009</v>
      </c>
      <c r="E23" s="110" t="str">
        <f t="shared" ref="E23" si="1">CONCATENATE(TEXT((D23*100)-(SQRT((((D23*100)*(100-(D23*100)))/D26))*1.96),"0.0")," to ",TEXT((D23*100)+(SQRT((((D23*100)*(100-(D23*100)))/D26))*1.96),"0.0"))</f>
        <v>15.5 to 22.1</v>
      </c>
      <c r="F23" s="112">
        <v>0.23751427047821841</v>
      </c>
      <c r="G23" s="110" t="str">
        <f t="shared" ref="G23" si="2">CONCATENATE(TEXT((F23*100)-(SQRT((((F23*100)*(100-(F23*100)))/F26))*1.96),"0.0")," to ",TEXT((F23*100)+(SQRT((((F23*100)*(100-(F23*100)))/F26))*1.96),"0.0"))</f>
        <v>20.2 to 27.3</v>
      </c>
      <c r="H23" s="112">
        <v>0.27248473716000982</v>
      </c>
      <c r="I23" s="110" t="str">
        <f t="shared" ref="I23" si="3">CONCATENATE(TEXT((H23*100)-(SQRT((((H23*100)*(100-(H23*100)))/H26))*1.96),"0.0")," to ",TEXT((H23*100)+(SQRT((((H23*100)*(100-(H23*100)))/H26))*1.96),"0.0"))</f>
        <v>23.7 to 30.8</v>
      </c>
      <c r="J23" s="112">
        <v>0.25626871730033868</v>
      </c>
      <c r="K23" s="110" t="str">
        <f t="shared" ref="K23" si="4">CONCATENATE(TEXT((J23*100)-(SQRT((((J23*100)*(100-(J23*100)))/J26))*1.96),"0.0")," to ",TEXT((J23*100)+(SQRT((((J23*100)*(100-(J23*100)))/J26))*1.96),"0.0"))</f>
        <v>22.1 to 29.2</v>
      </c>
    </row>
    <row r="24" spans="1:11" x14ac:dyDescent="0.3">
      <c r="A24" s="100" t="s">
        <v>109</v>
      </c>
      <c r="B24" s="112">
        <v>5.2775903124333251E-2</v>
      </c>
      <c r="C24" s="110" t="str">
        <f t="shared" ref="C24" si="5">CONCATENATE(TEXT((B24*100)-(SQRT((((B24*100)*(100-(B24*100)))/B26))*1.96),"0.0")," to ",TEXT((B24*100)+(SQRT((((B24*100)*(100-(B24*100)))/B26))*1.96),"0.0"))</f>
        <v>3.3 to 7.2</v>
      </c>
      <c r="D24" s="112">
        <v>0.1115245785502101</v>
      </c>
      <c r="E24" s="110" t="str">
        <f t="shared" ref="E24" si="6">CONCATENATE(TEXT((D24*100)-(SQRT((((D24*100)*(100-(D24*100)))/D26))*1.96),"0.0")," to ",TEXT((D24*100)+(SQRT((((D24*100)*(100-(D24*100)))/D26))*1.96),"0.0"))</f>
        <v>8.5 to 13.8</v>
      </c>
      <c r="F24" s="112">
        <v>0.10553160590432518</v>
      </c>
      <c r="G24" s="110" t="str">
        <f t="shared" ref="G24" si="7">CONCATENATE(TEXT((F24*100)-(SQRT((((F24*100)*(100-(F24*100)))/F26))*1.96),"0.0")," to ",TEXT((F24*100)+(SQRT((((F24*100)*(100-(F24*100)))/F26))*1.96),"0.0"))</f>
        <v>8.0 to 13.1</v>
      </c>
      <c r="H24" s="112">
        <v>0.15377167642850942</v>
      </c>
      <c r="I24" s="110" t="str">
        <f t="shared" ref="I24" si="8">CONCATENATE(TEXT((H24*100)-(SQRT((((H24*100)*(100-(H24*100)))/H26))*1.96),"0.0")," to ",TEXT((H24*100)+(SQRT((((H24*100)*(100-(H24*100)))/H26))*1.96),"0.0"))</f>
        <v>12.5 to 18.3</v>
      </c>
      <c r="J24" s="112">
        <v>0.13797792116005478</v>
      </c>
      <c r="K24" s="110" t="str">
        <f t="shared" ref="K24" si="9">CONCATENATE(TEXT((J24*100)-(SQRT((((J24*100)*(100-(J24*100)))/J26))*1.96),"0.0")," to ",TEXT((J24*100)+(SQRT((((J24*100)*(100-(J24*100)))/J26))*1.96),"0.0"))</f>
        <v>11.0 to 16.6</v>
      </c>
    </row>
    <row r="25" spans="1:11" x14ac:dyDescent="0.3">
      <c r="A25" s="101" t="s">
        <v>38</v>
      </c>
      <c r="B25" s="113">
        <v>1</v>
      </c>
      <c r="C25" s="106"/>
      <c r="D25" s="113">
        <v>1</v>
      </c>
      <c r="E25" s="106"/>
      <c r="F25" s="113">
        <v>1</v>
      </c>
      <c r="G25" s="106"/>
      <c r="H25" s="113">
        <v>1</v>
      </c>
      <c r="I25" s="106"/>
      <c r="J25" s="113">
        <v>1</v>
      </c>
      <c r="K25" s="106"/>
    </row>
    <row r="26" spans="1:11" x14ac:dyDescent="0.3">
      <c r="A26" s="102" t="s">
        <v>603</v>
      </c>
      <c r="B26" s="108">
        <v>505.50477927816553</v>
      </c>
      <c r="C26" s="107"/>
      <c r="D26" s="108">
        <v>537.1840892103412</v>
      </c>
      <c r="E26" s="107"/>
      <c r="F26" s="108">
        <v>564.26900486684485</v>
      </c>
      <c r="G26" s="107"/>
      <c r="H26" s="108">
        <v>596.82157212365189</v>
      </c>
      <c r="I26" s="107"/>
      <c r="J26" s="108">
        <v>587.93852800460229</v>
      </c>
      <c r="K26" s="107"/>
    </row>
    <row r="27" spans="1:11" x14ac:dyDescent="0.3">
      <c r="A27" s="33" t="s">
        <v>26</v>
      </c>
    </row>
    <row r="28" spans="1:11" x14ac:dyDescent="0.3">
      <c r="A28" s="34" t="s">
        <v>25</v>
      </c>
    </row>
    <row r="30" spans="1:11" ht="18" x14ac:dyDescent="0.35">
      <c r="A30" s="114" t="s">
        <v>118</v>
      </c>
      <c r="B30" s="97"/>
      <c r="D30" s="97"/>
    </row>
    <row r="31" spans="1:11" x14ac:dyDescent="0.3">
      <c r="A31" s="98" t="s">
        <v>69</v>
      </c>
      <c r="B31" s="98" t="s">
        <v>54</v>
      </c>
      <c r="C31" s="103"/>
      <c r="D31" s="103"/>
      <c r="E31" s="103"/>
      <c r="F31" s="103"/>
      <c r="G31" s="103"/>
      <c r="H31" s="103"/>
      <c r="I31" s="103"/>
      <c r="J31" s="103"/>
      <c r="K31" s="103"/>
    </row>
    <row r="32" spans="1:11" ht="16.2" thickBot="1" x14ac:dyDescent="0.35">
      <c r="A32" s="67" t="s">
        <v>104</v>
      </c>
      <c r="B32" s="104" t="s">
        <v>9</v>
      </c>
      <c r="C32" s="105" t="s">
        <v>17</v>
      </c>
      <c r="D32" s="104" t="s">
        <v>10</v>
      </c>
      <c r="E32" s="105" t="s">
        <v>17</v>
      </c>
      <c r="F32" s="104" t="s">
        <v>11</v>
      </c>
      <c r="G32" s="105" t="s">
        <v>17</v>
      </c>
      <c r="H32" s="104" t="s">
        <v>12</v>
      </c>
      <c r="I32" s="105" t="s">
        <v>17</v>
      </c>
      <c r="J32" s="104" t="s">
        <v>13</v>
      </c>
      <c r="K32" s="105" t="s">
        <v>17</v>
      </c>
    </row>
    <row r="33" spans="1:11" x14ac:dyDescent="0.3">
      <c r="A33" s="100" t="s">
        <v>105</v>
      </c>
      <c r="B33" s="111">
        <v>0.31525716261402359</v>
      </c>
      <c r="C33" s="109" t="str">
        <f>CONCATENATE(TEXT((B33*100)-(SQRT((((B33*100)*(100-(B33*100)))/B39))*1.96),"0.0")," to ",TEXT((B33*100)+(SQRT((((B33*100)*(100-(B33*100)))/B39))*1.96),"0.0"))</f>
        <v>27.3 to 35.8</v>
      </c>
      <c r="D33" s="111">
        <v>0.28318823083830452</v>
      </c>
      <c r="E33" s="109" t="str">
        <f>CONCATENATE(TEXT((D33*100)-(SQRT((((D33*100)*(100-(D33*100)))/D39))*1.96),"0.0")," to ",TEXT((D33*100)+(SQRT((((D33*100)*(100-(D33*100)))/D39))*1.96),"0.0"))</f>
        <v>24.9 to 31.7</v>
      </c>
      <c r="F33" s="111">
        <v>0.28388743210633888</v>
      </c>
      <c r="G33" s="109" t="str">
        <f>CONCATENATE(TEXT((F33*100)-(SQRT((((F33*100)*(100-(F33*100)))/F39))*1.96),"0.0")," to ",TEXT((F33*100)+(SQRT((((F33*100)*(100-(F33*100)))/F39))*1.96),"0.0"))</f>
        <v>25.0 to 31.7</v>
      </c>
      <c r="H33" s="111">
        <v>0.2910908097298226</v>
      </c>
      <c r="I33" s="109" t="str">
        <f>CONCATENATE(TEXT((H33*100)-(SQRT((((H33*100)*(100-(H33*100)))/H39))*1.96),"0.0")," to ",TEXT((H33*100)+(SQRT((((H33*100)*(100-(H33*100)))/H39))*1.96),"0.0"))</f>
        <v>25.6 to 32.6</v>
      </c>
      <c r="J33" s="111">
        <v>0.26892047287961846</v>
      </c>
      <c r="K33" s="109" t="str">
        <f>CONCATENATE(TEXT((J33*100)-(SQRT((((J33*100)*(100-(J33*100)))/J39))*1.96),"0.0")," to ",TEXT((J33*100)+(SQRT((((J33*100)*(100-(J33*100)))/J39))*1.96),"0.0"))</f>
        <v>22.1 to 31.7</v>
      </c>
    </row>
    <row r="34" spans="1:11" x14ac:dyDescent="0.3">
      <c r="A34" s="100" t="s">
        <v>106</v>
      </c>
      <c r="B34" s="111">
        <v>0.15256976722455567</v>
      </c>
      <c r="C34" s="110" t="str">
        <f>CONCATENATE(TEXT((B34*100)-(SQRT((((B34*100)*(100-(B34*100)))/B39))*1.96),"0.0")," to ",TEXT((B34*100)+(SQRT((((B34*100)*(100-(B34*100)))/B39))*1.96),"0.0"))</f>
        <v>12.0 to 18.5</v>
      </c>
      <c r="D34" s="111">
        <v>0.19603128878586484</v>
      </c>
      <c r="E34" s="110" t="str">
        <f>CONCATENATE(TEXT((D34*100)-(SQRT((((D34*100)*(100-(D34*100)))/D39))*1.96),"0.0")," to ",TEXT((D34*100)+(SQRT((((D34*100)*(100-(D34*100)))/D39))*1.96),"0.0"))</f>
        <v>16.6 to 22.6</v>
      </c>
      <c r="F34" s="111">
        <v>0.18893973241601819</v>
      </c>
      <c r="G34" s="110" t="str">
        <f>CONCATENATE(TEXT((F34*100)-(SQRT((((F34*100)*(100-(F34*100)))/F39))*1.96),"0.0")," to ",TEXT((F34*100)+(SQRT((((F34*100)*(100-(F34*100)))/F39))*1.96),"0.0"))</f>
        <v>16.0 to 21.8</v>
      </c>
      <c r="H34" s="111">
        <v>0.17104579876159545</v>
      </c>
      <c r="I34" s="110" t="str">
        <f>CONCATENATE(TEXT((H34*100)-(SQRT((((H34*100)*(100-(H34*100)))/H39))*1.96),"0.0")," to ",TEXT((H34*100)+(SQRT((((H34*100)*(100-(H34*100)))/H39))*1.96),"0.0"))</f>
        <v>14.2 to 20.0</v>
      </c>
      <c r="J34" s="111">
        <v>0.1863826836876033</v>
      </c>
      <c r="K34" s="110" t="str">
        <f>CONCATENATE(TEXT((J34*100)-(SQRT((((J34*100)*(100-(J34*100)))/J39))*1.96),"0.0")," to ",TEXT((J34*100)+(SQRT((((J34*100)*(100-(J34*100)))/J39))*1.96),"0.0"))</f>
        <v>14.4 to 22.8</v>
      </c>
    </row>
    <row r="35" spans="1:11" x14ac:dyDescent="0.3">
      <c r="A35" s="100" t="s">
        <v>107</v>
      </c>
      <c r="B35" s="111">
        <v>0.20369533080901758</v>
      </c>
      <c r="C35" s="110" t="str">
        <f>CONCATENATE(TEXT((B35*100)-(SQRT((((B35*100)*(100-(B35*100)))/B39))*1.96),"0.0")," to ",TEXT((B35*100)+(SQRT((((B35*100)*(100-(B35*100)))/B39))*1.96),"0.0"))</f>
        <v>16.7 to 24.0</v>
      </c>
      <c r="D35" s="111">
        <v>0.19099715349632407</v>
      </c>
      <c r="E35" s="110" t="str">
        <f>CONCATENATE(TEXT((D35*100)-(SQRT((((D35*100)*(100-(D35*100)))/D39))*1.96),"0.0")," to ",TEXT((D35*100)+(SQRT((((D35*100)*(100-(D35*100)))/D39))*1.96),"0.0"))</f>
        <v>16.1 to 22.1</v>
      </c>
      <c r="F35" s="111">
        <v>0.22957306352936283</v>
      </c>
      <c r="G35" s="110" t="str">
        <f>CONCATENATE(TEXT((F35*100)-(SQRT((((F35*100)*(100-(F35*100)))/F39))*1.96),"0.0")," to ",TEXT((F35*100)+(SQRT((((F35*100)*(100-(F35*100)))/F39))*1.96),"0.0"))</f>
        <v>19.8 to 26.1</v>
      </c>
      <c r="H35" s="111">
        <v>0.177691577701513</v>
      </c>
      <c r="I35" s="110" t="str">
        <f>CONCATENATE(TEXT((H35*100)-(SQRT((((H35*100)*(100-(H35*100)))/H39))*1.96),"0.0")," to ",TEXT((H35*100)+(SQRT((((H35*100)*(100-(H35*100)))/H39))*1.96),"0.0"))</f>
        <v>14.8 to 20.7</v>
      </c>
      <c r="J35" s="111">
        <v>0.18156657759230818</v>
      </c>
      <c r="K35" s="110" t="str">
        <f>CONCATENATE(TEXT((J35*100)-(SQRT((((J35*100)*(100-(J35*100)))/J39))*1.96),"0.0")," to ",TEXT((J35*100)+(SQRT((((J35*100)*(100-(J35*100)))/J39))*1.96),"0.0"))</f>
        <v>14.0 to 22.3</v>
      </c>
    </row>
    <row r="36" spans="1:11" x14ac:dyDescent="0.3">
      <c r="A36" s="100" t="s">
        <v>108</v>
      </c>
      <c r="B36" s="112">
        <v>0.20393607009045439</v>
      </c>
      <c r="C36" s="110" t="str">
        <f t="shared" ref="C36" si="10">CONCATENATE(TEXT((B36*100)-(SQRT((((B36*100)*(100-(B36*100)))/B39))*1.96),"0.0")," to ",TEXT((B36*100)+(SQRT((((B36*100)*(100-(B36*100)))/B39))*1.96),"0.0"))</f>
        <v>16.7 to 24.1</v>
      </c>
      <c r="D36" s="112">
        <v>0.2037725164918468</v>
      </c>
      <c r="E36" s="110" t="str">
        <f t="shared" ref="E36" si="11">CONCATENATE(TEXT((D36*100)-(SQRT((((D36*100)*(100-(D36*100)))/D39))*1.96),"0.0")," to ",TEXT((D36*100)+(SQRT((((D36*100)*(100-(D36*100)))/D39))*1.96),"0.0"))</f>
        <v>17.3 to 23.4</v>
      </c>
      <c r="F36" s="112">
        <v>0.20881590244849665</v>
      </c>
      <c r="G36" s="110" t="str">
        <f t="shared" ref="G36" si="12">CONCATENATE(TEXT((F36*100)-(SQRT((((F36*100)*(100-(F36*100)))/F39))*1.96),"0.0")," to ",TEXT((F36*100)+(SQRT((((F36*100)*(100-(F36*100)))/F39))*1.96),"0.0"))</f>
        <v>17.9 to 23.9</v>
      </c>
      <c r="H36" s="112">
        <v>0.24448948941204623</v>
      </c>
      <c r="I36" s="110" t="str">
        <f t="shared" ref="I36" si="13">CONCATENATE(TEXT((H36*100)-(SQRT((((H36*100)*(100-(H36*100)))/H39))*1.96),"0.0")," to ",TEXT((H36*100)+(SQRT((((H36*100)*(100-(H36*100)))/H39))*1.96),"0.0"))</f>
        <v>21.1 to 27.8</v>
      </c>
      <c r="J36" s="112">
        <v>0.23490792378897848</v>
      </c>
      <c r="K36" s="110" t="str">
        <f t="shared" ref="K36" si="14">CONCATENATE(TEXT((J36*100)-(SQRT((((J36*100)*(100-(J36*100)))/J39))*1.96),"0.0")," to ",TEXT((J36*100)+(SQRT((((J36*100)*(100-(J36*100)))/J39))*1.96),"0.0"))</f>
        <v>18.9 to 28.1</v>
      </c>
    </row>
    <row r="37" spans="1:11" x14ac:dyDescent="0.3">
      <c r="A37" s="100" t="s">
        <v>109</v>
      </c>
      <c r="B37" s="112">
        <v>0.12454166926195302</v>
      </c>
      <c r="C37" s="110" t="str">
        <f t="shared" ref="C37" si="15">CONCATENATE(TEXT((B37*100)-(SQRT((((B37*100)*(100-(B37*100)))/B39))*1.96),"0.0")," to ",TEXT((B37*100)+(SQRT((((B37*100)*(100-(B37*100)))/B39))*1.96),"0.0"))</f>
        <v>9.4 to 15.5</v>
      </c>
      <c r="D37" s="112">
        <v>0.12601081038766287</v>
      </c>
      <c r="E37" s="110" t="str">
        <f t="shared" ref="E37" si="16">CONCATENATE(TEXT((D37*100)-(SQRT((((D37*100)*(100-(D37*100)))/D39))*1.96),"0.0")," to ",TEXT((D37*100)+(SQRT((((D37*100)*(100-(D37*100)))/D39))*1.96),"0.0"))</f>
        <v>10.1 to 15.1</v>
      </c>
      <c r="F37" s="112">
        <v>8.8783869499786103E-2</v>
      </c>
      <c r="G37" s="110" t="str">
        <f t="shared" ref="G37" si="17">CONCATENATE(TEXT((F37*100)-(SQRT((((F37*100)*(100-(F37*100)))/F39))*1.96),"0.0")," to ",TEXT((F37*100)+(SQRT((((F37*100)*(100-(F37*100)))/F39))*1.96),"0.0"))</f>
        <v>6.8 to 11.0</v>
      </c>
      <c r="H37" s="112">
        <v>0.11568232439502445</v>
      </c>
      <c r="I37" s="110" t="str">
        <f t="shared" ref="I37" si="18">CONCATENATE(TEXT((H37*100)-(SQRT((((H37*100)*(100-(H37*100)))/H39))*1.96),"0.0")," to ",TEXT((H37*100)+(SQRT((((H37*100)*(100-(H37*100)))/H39))*1.96),"0.0"))</f>
        <v>9.1 to 14.1</v>
      </c>
      <c r="J37" s="112">
        <v>0.12822234205149449</v>
      </c>
      <c r="K37" s="110" t="str">
        <f t="shared" ref="K37" si="19">CONCATENATE(TEXT((J37*100)-(SQRT((((J37*100)*(100-(J37*100)))/J39))*1.96),"0.0")," to ",TEXT((J37*100)+(SQRT((((J37*100)*(100-(J37*100)))/J39))*1.96),"0.0"))</f>
        <v>9.2 to 16.4</v>
      </c>
    </row>
    <row r="38" spans="1:11" x14ac:dyDescent="0.3">
      <c r="A38" s="101" t="s">
        <v>38</v>
      </c>
      <c r="B38" s="113">
        <v>1</v>
      </c>
      <c r="C38" s="106"/>
      <c r="D38" s="113">
        <v>1</v>
      </c>
      <c r="E38" s="106"/>
      <c r="F38" s="113">
        <v>1</v>
      </c>
      <c r="G38" s="106"/>
      <c r="H38" s="113">
        <v>1</v>
      </c>
      <c r="I38" s="106"/>
      <c r="J38" s="113">
        <v>1</v>
      </c>
      <c r="K38" s="106"/>
    </row>
    <row r="39" spans="1:11" x14ac:dyDescent="0.3">
      <c r="A39" s="102" t="s">
        <v>603</v>
      </c>
      <c r="B39" s="108">
        <v>462.53412348037932</v>
      </c>
      <c r="C39" s="107"/>
      <c r="D39" s="108">
        <v>666.05969937162865</v>
      </c>
      <c r="E39" s="107"/>
      <c r="F39" s="108">
        <v>695.79065986641194</v>
      </c>
      <c r="G39" s="107"/>
      <c r="H39" s="108">
        <v>635.1911055010055</v>
      </c>
      <c r="I39" s="107"/>
      <c r="J39" s="108">
        <v>329.4421123780379</v>
      </c>
      <c r="K39" s="107"/>
    </row>
    <row r="40" spans="1:11" x14ac:dyDescent="0.3">
      <c r="A40" s="33" t="s">
        <v>26</v>
      </c>
    </row>
    <row r="41" spans="1:11" x14ac:dyDescent="0.3">
      <c r="A41" s="34" t="s">
        <v>25</v>
      </c>
    </row>
    <row r="43" spans="1:11" ht="18" x14ac:dyDescent="0.35">
      <c r="A43" s="114" t="s">
        <v>119</v>
      </c>
      <c r="B43" s="97"/>
      <c r="D43" s="97"/>
    </row>
    <row r="44" spans="1:11" x14ac:dyDescent="0.3">
      <c r="A44" s="98" t="s">
        <v>69</v>
      </c>
      <c r="B44" s="98" t="s">
        <v>58</v>
      </c>
      <c r="C44" s="103"/>
      <c r="D44" s="103"/>
      <c r="E44" s="103"/>
      <c r="G44"/>
      <c r="H44"/>
      <c r="I44"/>
      <c r="J44"/>
      <c r="K44"/>
    </row>
    <row r="45" spans="1:11" ht="16.2" thickBot="1" x14ac:dyDescent="0.35">
      <c r="A45" s="67" t="s">
        <v>104</v>
      </c>
      <c r="B45" s="104" t="s">
        <v>14</v>
      </c>
      <c r="C45" s="105" t="s">
        <v>17</v>
      </c>
      <c r="D45" s="104" t="s">
        <v>15</v>
      </c>
      <c r="E45" s="105" t="s">
        <v>17</v>
      </c>
      <c r="G45"/>
      <c r="H45"/>
      <c r="I45"/>
      <c r="J45"/>
    </row>
    <row r="46" spans="1:11" x14ac:dyDescent="0.3">
      <c r="A46" s="100" t="s">
        <v>105</v>
      </c>
      <c r="B46" s="111">
        <v>0.28398495823625813</v>
      </c>
      <c r="C46" s="109" t="str">
        <f>CONCATENATE(TEXT((B46*100)-(SQRT((((B46*100)*(100-(B46*100)))/B52))*1.96),"0.0")," to ",TEXT((B46*100)+(SQRT((((B46*100)*(100-(B46*100)))/B52))*1.96),"0.0"))</f>
        <v>26.1 to 30.7</v>
      </c>
      <c r="D46" s="111">
        <v>0.29468902962410282</v>
      </c>
      <c r="E46" s="109" t="str">
        <f>CONCATENATE(TEXT((D46*100)-(SQRT((((D46*100)*(100-(D46*100)))/D52))*1.96),"0.0")," to ",TEXT((D46*100)+(SQRT((((D46*100)*(100-(D46*100)))/D52))*1.96),"0.0"))</f>
        <v>26.9 to 32.0</v>
      </c>
      <c r="G46"/>
      <c r="H46"/>
      <c r="I46"/>
      <c r="J46"/>
    </row>
    <row r="47" spans="1:11" x14ac:dyDescent="0.3">
      <c r="A47" s="100" t="s">
        <v>106</v>
      </c>
      <c r="B47" s="111">
        <v>0.17889524241572421</v>
      </c>
      <c r="C47" s="110" t="str">
        <f>CONCATENATE(TEXT((B47*100)-(SQRT((((B47*100)*(100-(B47*100)))/B52))*1.96),"0.0")," to ",TEXT((B47*100)+(SQRT((((B47*100)*(100-(B47*100)))/B52))*1.96),"0.0"))</f>
        <v>16.0 to 19.8</v>
      </c>
      <c r="D47" s="111">
        <v>0.18185263965712772</v>
      </c>
      <c r="E47" s="110" t="str">
        <f>CONCATENATE(TEXT((D47*100)-(SQRT((((D47*100)*(100-(D47*100)))/D52))*1.96),"0.0")," to ",TEXT((D47*100)+(SQRT((((D47*100)*(100-(D47*100)))/D52))*1.96),"0.0"))</f>
        <v>16.0 to 20.3</v>
      </c>
      <c r="G47" s="117"/>
      <c r="H47" s="117"/>
      <c r="I47" s="117"/>
      <c r="J47" s="117"/>
    </row>
    <row r="48" spans="1:11" x14ac:dyDescent="0.3">
      <c r="A48" s="100" t="s">
        <v>107</v>
      </c>
      <c r="B48" s="111">
        <v>0.19322011885308246</v>
      </c>
      <c r="C48" s="110" t="str">
        <f>CONCATENATE(TEXT((B48*100)-(SQRT((((B48*100)*(100-(B48*100)))/B52))*1.96),"0.0")," to ",TEXT((B48*100)+(SQRT((((B48*100)*(100-(B48*100)))/B52))*1.96),"0.0"))</f>
        <v>17.3 to 21.3</v>
      </c>
      <c r="D48" s="111">
        <v>0.20515216639843689</v>
      </c>
      <c r="E48" s="110" t="str">
        <f>CONCATENATE(TEXT((D48*100)-(SQRT((((D48*100)*(100-(D48*100)))/D52))*1.96),"0.0")," to ",TEXT((D48*100)+(SQRT((((D48*100)*(100-(D48*100)))/D52))*1.96),"0.0"))</f>
        <v>18.3 to 22.8</v>
      </c>
      <c r="G48" s="117"/>
      <c r="H48" s="117"/>
      <c r="I48" s="117"/>
      <c r="J48" s="117"/>
    </row>
    <row r="49" spans="1:10" x14ac:dyDescent="0.3">
      <c r="A49" s="100" t="s">
        <v>108</v>
      </c>
      <c r="B49" s="112">
        <v>0.21977835291446435</v>
      </c>
      <c r="C49" s="110" t="str">
        <f t="shared" ref="C49" si="20">CONCATENATE(TEXT((B49*100)-(SQRT((((B49*100)*(100-(B49*100)))/B52))*1.96),"0.0")," to ",TEXT((B49*100)+(SQRT((((B49*100)*(100-(B49*100)))/B52))*1.96),"0.0"))</f>
        <v>19.9 to 24.0</v>
      </c>
      <c r="D49" s="112">
        <v>0.21584078920561589</v>
      </c>
      <c r="E49" s="110" t="str">
        <f t="shared" ref="E49" si="21">CONCATENATE(TEXT((D49*100)-(SQRT((((D49*100)*(100-(D49*100)))/D52))*1.96),"0.0")," to ",TEXT((D49*100)+(SQRT((((D49*100)*(100-(D49*100)))/D52))*1.96),"0.0"))</f>
        <v>19.3 to 23.9</v>
      </c>
      <c r="G49" s="117"/>
      <c r="H49" s="117"/>
      <c r="I49" s="117"/>
      <c r="J49" s="117"/>
    </row>
    <row r="50" spans="1:10" x14ac:dyDescent="0.3">
      <c r="A50" s="100" t="s">
        <v>109</v>
      </c>
      <c r="B50" s="112">
        <v>0.1241213275804577</v>
      </c>
      <c r="C50" s="110" t="str">
        <f t="shared" ref="C50" si="22">CONCATENATE(TEXT((B50*100)-(SQRT((((B50*100)*(100-(B50*100)))/B52))*1.96),"0.0")," to ",TEXT((B50*100)+(SQRT((((B50*100)*(100-(B50*100)))/B52))*1.96),"0.0"))</f>
        <v>10.8 to 14.1</v>
      </c>
      <c r="D50" s="112">
        <v>0.10246537511470991</v>
      </c>
      <c r="E50" s="110" t="str">
        <f t="shared" ref="E50" si="23">CONCATENATE(TEXT((D50*100)-(SQRT((((D50*100)*(100-(D50*100)))/D52))*1.96),"0.0")," to ",TEXT((D50*100)+(SQRT((((D50*100)*(100-(D50*100)))/D52))*1.96),"0.0"))</f>
        <v>8.6 to 11.9</v>
      </c>
      <c r="G50" s="117"/>
      <c r="H50" s="117"/>
      <c r="I50" s="117"/>
      <c r="J50" s="117"/>
    </row>
    <row r="51" spans="1:10" x14ac:dyDescent="0.3">
      <c r="A51" s="101" t="s">
        <v>38</v>
      </c>
      <c r="B51" s="113">
        <v>1</v>
      </c>
      <c r="C51" s="106"/>
      <c r="D51" s="113">
        <v>1</v>
      </c>
      <c r="E51" s="106"/>
      <c r="G51" s="117"/>
      <c r="H51" s="117"/>
      <c r="I51" s="117"/>
      <c r="J51" s="117"/>
    </row>
    <row r="52" spans="1:10" x14ac:dyDescent="0.3">
      <c r="A52" s="102" t="s">
        <v>603</v>
      </c>
      <c r="B52" s="108">
        <v>1535.6036339758048</v>
      </c>
      <c r="C52" s="107"/>
      <c r="D52" s="108">
        <v>1253.4140666216913</v>
      </c>
      <c r="E52" s="107"/>
      <c r="G52" s="117"/>
      <c r="H52" s="117"/>
      <c r="I52" s="117"/>
      <c r="J52" s="117"/>
    </row>
    <row r="53" spans="1:10" x14ac:dyDescent="0.3">
      <c r="A53" s="33" t="s">
        <v>26</v>
      </c>
      <c r="G53" s="96"/>
      <c r="H53" s="96"/>
      <c r="I53" s="96"/>
      <c r="J53" s="96"/>
    </row>
    <row r="54" spans="1:10" x14ac:dyDescent="0.3">
      <c r="A54" s="34" t="s">
        <v>25</v>
      </c>
    </row>
    <row r="56" spans="1:10" ht="18" x14ac:dyDescent="0.35">
      <c r="A56" s="114" t="s">
        <v>120</v>
      </c>
      <c r="B56" s="97"/>
      <c r="D56" s="97"/>
    </row>
    <row r="57" spans="1:10" x14ac:dyDescent="0.3">
      <c r="A57" s="98" t="s">
        <v>69</v>
      </c>
      <c r="B57" s="98" t="s">
        <v>59</v>
      </c>
      <c r="C57" s="103"/>
      <c r="D57" s="103"/>
      <c r="E57" s="103"/>
    </row>
    <row r="58" spans="1:10" ht="16.2" thickBot="1" x14ac:dyDescent="0.35">
      <c r="A58" s="67" t="s">
        <v>104</v>
      </c>
      <c r="B58" s="104" t="s">
        <v>23</v>
      </c>
      <c r="C58" s="105" t="s">
        <v>17</v>
      </c>
      <c r="D58" s="104" t="s">
        <v>60</v>
      </c>
      <c r="E58" s="105" t="s">
        <v>17</v>
      </c>
    </row>
    <row r="59" spans="1:10" x14ac:dyDescent="0.3">
      <c r="A59" s="100" t="s">
        <v>105</v>
      </c>
      <c r="B59" s="111">
        <v>0.31326268614719099</v>
      </c>
      <c r="C59" s="109" t="str">
        <f>CONCATENATE(TEXT((B59*100)-(SQRT((((B59*100)*(100-(B59*100)))/B65))*1.96),"0.0")," to ",TEXT((B59*100)+(SQRT((((B59*100)*(100-(B59*100)))/B65))*1.96),"0.0"))</f>
        <v>27.7 to 34.9</v>
      </c>
      <c r="D59" s="111">
        <v>0.2811606015063543</v>
      </c>
      <c r="E59" s="109" t="str">
        <f>CONCATENATE(TEXT((D59*100)-(SQRT((((D59*100)*(100-(D59*100)))/D65))*1.96),"0.0")," to ",TEXT((D59*100)+(SQRT((((D59*100)*(100-(D59*100)))/D65))*1.96),"0.0"))</f>
        <v>26.2 to 30.0</v>
      </c>
      <c r="G59"/>
      <c r="H59"/>
      <c r="I59"/>
      <c r="J59"/>
    </row>
    <row r="60" spans="1:10" x14ac:dyDescent="0.3">
      <c r="A60" s="100" t="s">
        <v>106</v>
      </c>
      <c r="B60" s="111">
        <v>0.16590623300971374</v>
      </c>
      <c r="C60" s="110" t="str">
        <f>CONCATENATE(TEXT((B60*100)-(SQRT((((B60*100)*(100-(B60*100)))/B65))*1.96),"0.0")," to ",TEXT((B60*100)+(SQRT((((B60*100)*(100-(B60*100)))/B65))*1.96),"0.0"))</f>
        <v>13.7 to 19.5</v>
      </c>
      <c r="D60" s="111">
        <v>0.18468365924722716</v>
      </c>
      <c r="E60" s="110" t="str">
        <f>CONCATENATE(TEXT((D60*100)-(SQRT((((D60*100)*(100-(D60*100)))/D65))*1.96),"0.0")," to ",TEXT((D60*100)+(SQRT((((D60*100)*(100-(D60*100)))/D65))*1.96),"0.0"))</f>
        <v>16.8 to 20.1</v>
      </c>
      <c r="G60"/>
      <c r="H60"/>
      <c r="I60"/>
      <c r="J60"/>
    </row>
    <row r="61" spans="1:10" x14ac:dyDescent="0.3">
      <c r="A61" s="100" t="s">
        <v>107</v>
      </c>
      <c r="B61" s="111">
        <v>0.21112620549121627</v>
      </c>
      <c r="C61" s="110" t="str">
        <f>CONCATENATE(TEXT((B61*100)-(SQRT((((B61*100)*(100-(B61*100)))/B65))*1.96),"0.0")," to ",TEXT((B61*100)+(SQRT((((B61*100)*(100-(B61*100)))/B65))*1.96),"0.0"))</f>
        <v>17.9 to 24.3</v>
      </c>
      <c r="D61" s="111">
        <v>0.19460490809455139</v>
      </c>
      <c r="E61" s="110" t="str">
        <f>CONCATENATE(TEXT((D61*100)-(SQRT((((D61*100)*(100-(D61*100)))/D65))*1.96),"0.0")," to ",TEXT((D61*100)+(SQRT((((D61*100)*(100-(D61*100)))/D65))*1.96),"0.0"))</f>
        <v>17.8 to 21.1</v>
      </c>
      <c r="G61" s="117"/>
      <c r="H61" s="117"/>
      <c r="I61" s="117"/>
      <c r="J61" s="117"/>
    </row>
    <row r="62" spans="1:10" x14ac:dyDescent="0.3">
      <c r="A62" s="100" t="s">
        <v>108</v>
      </c>
      <c r="B62" s="112">
        <v>0.18671752068310807</v>
      </c>
      <c r="C62" s="110" t="str">
        <f t="shared" ref="C62" si="24">CONCATENATE(TEXT((B62*100)-(SQRT((((B62*100)*(100-(B62*100)))/B65))*1.96),"0.0")," to ",TEXT((B62*100)+(SQRT((((B62*100)*(100-(B62*100)))/B65))*1.96),"0.0"))</f>
        <v>15.7 to 21.7</v>
      </c>
      <c r="D62" s="112">
        <v>0.22786120621991032</v>
      </c>
      <c r="E62" s="110" t="str">
        <f t="shared" ref="E62" si="25">CONCATENATE(TEXT((D62*100)-(SQRT((((D62*100)*(100-(D62*100)))/D65))*1.96),"0.0")," to ",TEXT((D62*100)+(SQRT((((D62*100)*(100-(D62*100)))/D65))*1.96),"0.0"))</f>
        <v>21.0 to 24.6</v>
      </c>
      <c r="G62" s="117"/>
      <c r="H62" s="117"/>
      <c r="I62" s="117"/>
      <c r="J62" s="117"/>
    </row>
    <row r="63" spans="1:10" x14ac:dyDescent="0.3">
      <c r="A63" s="100" t="s">
        <v>109</v>
      </c>
      <c r="B63" s="112">
        <v>0.12298735466877173</v>
      </c>
      <c r="C63" s="110" t="str">
        <f t="shared" ref="C63" si="26">CONCATENATE(TEXT((B63*100)-(SQRT((((B63*100)*(100-(B63*100)))/B65))*1.96),"0.0")," to ",TEXT((B63*100)+(SQRT((((B63*100)*(100-(B63*100)))/B65))*1.96),"0.0"))</f>
        <v>9.8 to 14.8</v>
      </c>
      <c r="D63" s="112">
        <v>0.11168962493194606</v>
      </c>
      <c r="E63" s="110" t="str">
        <f t="shared" ref="E63" si="27">CONCATENATE(TEXT((D63*100)-(SQRT((((D63*100)*(100-(D63*100)))/D65))*1.96),"0.0")," to ",TEXT((D63*100)+(SQRT((((D63*100)*(100-(D63*100)))/D65))*1.96),"0.0"))</f>
        <v>9.8 to 12.5</v>
      </c>
      <c r="G63" s="117"/>
      <c r="H63" s="117"/>
      <c r="I63" s="117"/>
      <c r="J63" s="117"/>
    </row>
    <row r="64" spans="1:10" x14ac:dyDescent="0.3">
      <c r="A64" s="101" t="s">
        <v>38</v>
      </c>
      <c r="B64" s="113">
        <v>1</v>
      </c>
      <c r="C64" s="106"/>
      <c r="D64" s="113">
        <v>1</v>
      </c>
      <c r="E64" s="106"/>
      <c r="G64" s="117"/>
      <c r="H64" s="117"/>
      <c r="I64" s="117"/>
      <c r="J64" s="117"/>
    </row>
    <row r="65" spans="1:10" x14ac:dyDescent="0.3">
      <c r="A65" s="102" t="s">
        <v>603</v>
      </c>
      <c r="B65" s="108">
        <v>639.66575507488574</v>
      </c>
      <c r="C65" s="107"/>
      <c r="D65" s="108">
        <v>2152.052218408744</v>
      </c>
      <c r="E65" s="107"/>
      <c r="G65" s="117"/>
      <c r="H65" s="117"/>
      <c r="I65" s="117"/>
      <c r="J65" s="117"/>
    </row>
    <row r="66" spans="1:10" x14ac:dyDescent="0.3">
      <c r="A66" s="33" t="s">
        <v>26</v>
      </c>
      <c r="G66" s="117"/>
      <c r="H66" s="117"/>
      <c r="I66" s="117"/>
      <c r="J66" s="117"/>
    </row>
    <row r="67" spans="1:10" x14ac:dyDescent="0.3">
      <c r="A67" s="34" t="s">
        <v>25</v>
      </c>
      <c r="G67" s="96"/>
      <c r="H67" s="96"/>
      <c r="I67" s="96"/>
      <c r="J67" s="96"/>
    </row>
    <row r="68" spans="1:10" x14ac:dyDescent="0.3">
      <c r="H68"/>
      <c r="I68"/>
      <c r="J68"/>
    </row>
    <row r="69" spans="1:10" ht="18" x14ac:dyDescent="0.35">
      <c r="A69" s="114" t="s">
        <v>121</v>
      </c>
      <c r="B69" s="97"/>
      <c r="D69" s="97"/>
      <c r="H69"/>
      <c r="I69"/>
      <c r="J69"/>
    </row>
    <row r="70" spans="1:10" x14ac:dyDescent="0.3">
      <c r="A70" s="98" t="s">
        <v>69</v>
      </c>
      <c r="B70" s="98" t="s">
        <v>62</v>
      </c>
      <c r="C70" s="103"/>
      <c r="D70" s="103"/>
      <c r="E70" s="103"/>
    </row>
    <row r="71" spans="1:10" ht="16.2" thickBot="1" x14ac:dyDescent="0.35">
      <c r="A71" s="67" t="s">
        <v>104</v>
      </c>
      <c r="B71" s="104" t="s">
        <v>23</v>
      </c>
      <c r="C71" s="105" t="s">
        <v>17</v>
      </c>
      <c r="D71" s="104" t="s">
        <v>60</v>
      </c>
      <c r="E71" s="105" t="s">
        <v>17</v>
      </c>
    </row>
    <row r="72" spans="1:10" x14ac:dyDescent="0.3">
      <c r="A72" s="100" t="s">
        <v>105</v>
      </c>
      <c r="B72" s="111">
        <v>0.36390127621503227</v>
      </c>
      <c r="C72" s="109" t="str">
        <f>CONCATENATE(TEXT((B72*100)-(SQRT((((B72*100)*(100-(B72*100)))/B78))*1.96),"0.0")," to ",TEXT((B72*100)+(SQRT((((B72*100)*(100-(B72*100)))/B78))*1.96),"0.0"))</f>
        <v>32.1 to 40.6</v>
      </c>
      <c r="D72" s="111">
        <v>0.27237835074984829</v>
      </c>
      <c r="E72" s="109" t="str">
        <f>CONCATENATE(TEXT((D72*100)-(SQRT((((D72*100)*(100-(D72*100)))/D78))*1.96),"0.0")," to ",TEXT((D72*100)+(SQRT((((D72*100)*(100-(D72*100)))/D78))*1.96),"0.0"))</f>
        <v>25.4 to 29.1</v>
      </c>
    </row>
    <row r="73" spans="1:10" x14ac:dyDescent="0.3">
      <c r="A73" s="100" t="s">
        <v>106</v>
      </c>
      <c r="B73" s="111">
        <v>0.1692192213216494</v>
      </c>
      <c r="C73" s="110" t="str">
        <f>CONCATENATE(TEXT((B73*100)-(SQRT((((B73*100)*(100-(B73*100)))/B78))*1.96),"0.0")," to ",TEXT((B73*100)+(SQRT((((B73*100)*(100-(B73*100)))/B78))*1.96),"0.0"))</f>
        <v>13.6 to 20.2</v>
      </c>
      <c r="D73" s="111">
        <v>0.18277064922872882</v>
      </c>
      <c r="E73" s="110" t="str">
        <f>CONCATENATE(TEXT((D73*100)-(SQRT((((D73*100)*(100-(D73*100)))/D78))*1.96),"0.0")," to ",TEXT((D73*100)+(SQRT((((D73*100)*(100-(D73*100)))/D78))*1.96),"0.0"))</f>
        <v>16.7 to 19.9</v>
      </c>
    </row>
    <row r="74" spans="1:10" x14ac:dyDescent="0.3">
      <c r="A74" s="100" t="s">
        <v>107</v>
      </c>
      <c r="B74" s="111">
        <v>0.20356903696840184</v>
      </c>
      <c r="C74" s="110" t="str">
        <f>CONCATENATE(TEXT((B74*100)-(SQRT((((B74*100)*(100-(B74*100)))/B78))*1.96),"0.0")," to ",TEXT((B74*100)+(SQRT((((B74*100)*(100-(B74*100)))/B78))*1.96),"0.0"))</f>
        <v>16.8 to 23.9</v>
      </c>
      <c r="D74" s="111">
        <v>0.19728183815894615</v>
      </c>
      <c r="E74" s="110" t="str">
        <f>CONCATENATE(TEXT((D74*100)-(SQRT((((D74*100)*(100-(D74*100)))/D78))*1.96),"0.0")," to ",TEXT((D74*100)+(SQRT((((D74*100)*(100-(D74*100)))/D78))*1.96),"0.0"))</f>
        <v>18.1 to 21.4</v>
      </c>
    </row>
    <row r="75" spans="1:10" x14ac:dyDescent="0.3">
      <c r="A75" s="100" t="s">
        <v>108</v>
      </c>
      <c r="B75" s="112">
        <v>0.17594240853434226</v>
      </c>
      <c r="C75" s="110" t="str">
        <f t="shared" ref="C75" si="28">CONCATENATE(TEXT((B75*100)-(SQRT((((B75*100)*(100-(B75*100)))/B78))*1.96),"0.0")," to ",TEXT((B75*100)+(SQRT((((B75*100)*(100-(B75*100)))/B78))*1.96),"0.0"))</f>
        <v>14.2 to 21.0</v>
      </c>
      <c r="D75" s="112">
        <v>0.2275301852717051</v>
      </c>
      <c r="E75" s="110" t="str">
        <f t="shared" ref="E75" si="29">CONCATENATE(TEXT((D75*100)-(SQRT((((D75*100)*(100-(D75*100)))/D78))*1.96),"0.0")," to ",TEXT((D75*100)+(SQRT((((D75*100)*(100-(D75*100)))/D78))*1.96),"0.0"))</f>
        <v>21.0 to 24.5</v>
      </c>
    </row>
    <row r="76" spans="1:10" x14ac:dyDescent="0.3">
      <c r="A76" s="100" t="s">
        <v>109</v>
      </c>
      <c r="B76" s="112">
        <v>8.7368056960579102E-2</v>
      </c>
      <c r="C76" s="110" t="str">
        <f t="shared" ref="C76" si="30">CONCATENATE(TEXT((B76*100)-(SQRT((((B76*100)*(100-(B76*100)))/B78))*1.96),"0.0")," to ",TEXT((B76*100)+(SQRT((((B76*100)*(100-(B76*100)))/B78))*1.96),"0.0"))</f>
        <v>6.2 to 11.2</v>
      </c>
      <c r="D76" s="112">
        <v>0.12003897659076677</v>
      </c>
      <c r="E76" s="110" t="str">
        <f t="shared" ref="E76" si="31">CONCATENATE(TEXT((D76*100)-(SQRT((((D76*100)*(100-(D76*100)))/D78))*1.96),"0.0")," to ",TEXT((D76*100)+(SQRT((((D76*100)*(100-(D76*100)))/D78))*1.96),"0.0"))</f>
        <v>10.7 to 13.3</v>
      </c>
    </row>
    <row r="77" spans="1:10" x14ac:dyDescent="0.3">
      <c r="A77" s="101" t="s">
        <v>38</v>
      </c>
      <c r="B77" s="113">
        <v>1</v>
      </c>
      <c r="C77" s="106"/>
      <c r="D77" s="113">
        <v>1</v>
      </c>
      <c r="E77" s="106"/>
    </row>
    <row r="78" spans="1:10" x14ac:dyDescent="0.3">
      <c r="A78" s="102" t="s">
        <v>603</v>
      </c>
      <c r="B78" s="108">
        <v>492.250124947975</v>
      </c>
      <c r="C78" s="107"/>
      <c r="D78" s="108">
        <v>2299.4678485356399</v>
      </c>
      <c r="E78" s="107"/>
    </row>
    <row r="79" spans="1:10" x14ac:dyDescent="0.3">
      <c r="A79" s="33" t="s">
        <v>26</v>
      </c>
    </row>
    <row r="80" spans="1:10" x14ac:dyDescent="0.3">
      <c r="A80" s="34" t="s">
        <v>25</v>
      </c>
    </row>
  </sheetData>
  <hyperlinks>
    <hyperlink ref="K1" location="Contents!A1" display="Back to Contents" xr:uid="{5ABC4C33-1132-4296-A913-2E7B6479B66B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1C4F-3619-497B-BBC3-537DE9CA8F0B}">
  <sheetPr>
    <tabColor theme="1" tint="0.499984740745262"/>
  </sheetPr>
  <dimension ref="A1:M55"/>
  <sheetViews>
    <sheetView workbookViewId="0"/>
  </sheetViews>
  <sheetFormatPr defaultRowHeight="15.6" x14ac:dyDescent="0.3"/>
  <cols>
    <col min="1" max="1" width="35.6640625" style="1" customWidth="1"/>
    <col min="2" max="2" width="21" style="1" customWidth="1"/>
    <col min="3" max="3" width="8.88671875" style="2"/>
    <col min="4" max="4" width="10.5546875" style="2" customWidth="1"/>
    <col min="5" max="5" width="16.88671875" style="2" customWidth="1"/>
    <col min="7" max="7" width="10.5546875" customWidth="1"/>
    <col min="8" max="8" width="16.88671875" customWidth="1"/>
    <col min="10" max="10" width="10.5546875" customWidth="1"/>
    <col min="11" max="11" width="16.88671875" customWidth="1"/>
    <col min="12" max="13" width="14.5546875" customWidth="1"/>
  </cols>
  <sheetData>
    <row r="1" spans="1:13" ht="21" x14ac:dyDescent="0.4">
      <c r="A1" s="115" t="s">
        <v>154</v>
      </c>
      <c r="M1" s="199" t="s">
        <v>418</v>
      </c>
    </row>
    <row r="2" spans="1:13" x14ac:dyDescent="0.3">
      <c r="A2" s="1" t="s">
        <v>63</v>
      </c>
    </row>
    <row r="3" spans="1:13" x14ac:dyDescent="0.3">
      <c r="A3" s="249" t="s">
        <v>602</v>
      </c>
      <c r="K3" s="89" t="s">
        <v>34</v>
      </c>
      <c r="L3" s="1"/>
      <c r="M3" s="1"/>
    </row>
    <row r="4" spans="1:13" x14ac:dyDescent="0.3">
      <c r="A4" s="34"/>
      <c r="K4" s="86" t="s">
        <v>29</v>
      </c>
      <c r="L4" s="90" t="s">
        <v>35</v>
      </c>
      <c r="M4" s="91"/>
    </row>
    <row r="5" spans="1:13" x14ac:dyDescent="0.3">
      <c r="A5" s="34"/>
      <c r="K5" s="87" t="s">
        <v>30</v>
      </c>
      <c r="L5" s="92" t="s">
        <v>36</v>
      </c>
      <c r="M5" s="93"/>
    </row>
    <row r="6" spans="1:13" x14ac:dyDescent="0.3">
      <c r="K6" s="88" t="s">
        <v>28</v>
      </c>
      <c r="L6" s="94" t="s">
        <v>37</v>
      </c>
      <c r="M6" s="95"/>
    </row>
    <row r="7" spans="1:13" ht="18.600000000000001" thickBot="1" x14ac:dyDescent="0.4">
      <c r="A7" s="32" t="s">
        <v>155</v>
      </c>
    </row>
    <row r="8" spans="1:13" ht="18" x14ac:dyDescent="0.35">
      <c r="A8" s="225" t="s">
        <v>101</v>
      </c>
      <c r="B8" s="226"/>
      <c r="C8" s="36">
        <v>2019</v>
      </c>
      <c r="D8" s="37"/>
      <c r="E8" s="38"/>
      <c r="F8" s="36">
        <v>2022</v>
      </c>
      <c r="G8" s="37"/>
      <c r="H8" s="38"/>
      <c r="I8" s="36">
        <v>2025</v>
      </c>
      <c r="J8" s="37"/>
      <c r="K8" s="38"/>
      <c r="L8" s="77" t="s">
        <v>33</v>
      </c>
      <c r="M8" s="38"/>
    </row>
    <row r="9" spans="1:13" ht="31.8" thickBot="1" x14ac:dyDescent="0.35">
      <c r="A9" s="227" t="s">
        <v>143</v>
      </c>
      <c r="B9" s="66"/>
      <c r="C9" s="69" t="s">
        <v>0</v>
      </c>
      <c r="D9" s="70" t="s">
        <v>603</v>
      </c>
      <c r="E9" s="71" t="s">
        <v>17</v>
      </c>
      <c r="F9" s="69" t="s">
        <v>0</v>
      </c>
      <c r="G9" s="70" t="s">
        <v>603</v>
      </c>
      <c r="H9" s="71" t="s">
        <v>17</v>
      </c>
      <c r="I9" s="69" t="s">
        <v>0</v>
      </c>
      <c r="J9" s="70" t="s">
        <v>603</v>
      </c>
      <c r="K9" s="71" t="s">
        <v>17</v>
      </c>
      <c r="L9" s="70" t="s">
        <v>31</v>
      </c>
      <c r="M9" s="71" t="s">
        <v>32</v>
      </c>
    </row>
    <row r="10" spans="1:13" ht="16.2" thickBot="1" x14ac:dyDescent="0.35">
      <c r="A10" s="72" t="s">
        <v>1</v>
      </c>
      <c r="B10" s="73" t="s">
        <v>1</v>
      </c>
      <c r="C10" s="74">
        <v>0.56257749443732186</v>
      </c>
      <c r="D10" s="75">
        <v>3923.7096000000006</v>
      </c>
      <c r="E10" s="76" t="str">
        <f>CONCATENATE(TEXT((C10*100)-(SQRT((((C10*100)*(100-(C10*100)))/D10))*1.96),"0.0")," to ",TEXT((C10*100)+(SQRT((((C10*100)*(100-(C10*100)))/D10))*1.96),"0.0"))</f>
        <v>54.7 to 57.8</v>
      </c>
      <c r="F10" s="74">
        <v>0.47550000000000003</v>
      </c>
      <c r="G10" s="75">
        <v>3527</v>
      </c>
      <c r="H10" s="76" t="str">
        <f>CONCATENATE(TEXT((F10*100)-(SQRT((((F10*100)*(100-(F10*100)))/G10))*1.96),"0.0")," to ",TEXT((F10*100)+(SQRT((((F10*100)*(100-(F10*100)))/G10))*1.96),"0.0"))</f>
        <v>45.9 to 49.2</v>
      </c>
      <c r="I10" s="74">
        <v>0.46889733694524849</v>
      </c>
      <c r="J10" s="75">
        <v>2791.7179734836027</v>
      </c>
      <c r="K10" s="76" t="str">
        <f>CONCATENATE(TEXT((I10*100)-(SQRT((((I10*100)*(100-(I10*100)))/J10))*1.96),"0.0")," to ",TEXT((I10*100)+(SQRT((((I10*100)*(100-(I10*100)))/J10))*1.96),"0.0"))</f>
        <v>45.0 to 48.7</v>
      </c>
      <c r="L10" s="84" t="s">
        <v>29</v>
      </c>
      <c r="M10" s="85" t="s">
        <v>28</v>
      </c>
    </row>
    <row r="11" spans="1:13" x14ac:dyDescent="0.3">
      <c r="A11" s="61" t="s">
        <v>18</v>
      </c>
      <c r="B11" s="62" t="s">
        <v>2</v>
      </c>
      <c r="C11" s="41">
        <v>0.69786695743049776</v>
      </c>
      <c r="D11" s="27">
        <v>1962.07</v>
      </c>
      <c r="E11" s="42" t="str">
        <f t="shared" ref="E11:E24" si="0">CONCATENATE(TEXT((C11*100)-(SQRT((((C11*100)*(100-(C11*100)))/D11))*1.96),"0.0")," to ",TEXT((C11*100)+(SQRT((((C11*100)*(100-(C11*100)))/D11))*1.96),"0.0"))</f>
        <v>67.8 to 71.8</v>
      </c>
      <c r="F11" s="41">
        <v>0.64460000000000006</v>
      </c>
      <c r="G11" s="27">
        <v>1759</v>
      </c>
      <c r="H11" s="42" t="str">
        <f t="shared" ref="H11:H24" si="1">CONCATENATE(TEXT((F11*100)-(SQRT((((F11*100)*(100-(F11*100)))/G11))*1.96),"0.0")," to ",TEXT((F11*100)+(SQRT((((F11*100)*(100-(F11*100)))/G11))*1.96),"0.0"))</f>
        <v>62.2 to 66.7</v>
      </c>
      <c r="I11" s="41">
        <v>0.59713859673972958</v>
      </c>
      <c r="J11" s="27">
        <v>1402.5269769761492</v>
      </c>
      <c r="K11" s="42" t="str">
        <f t="shared" ref="K11:K24" si="2">CONCATENATE(TEXT((I11*100)-(SQRT((((I11*100)*(100-(I11*100)))/J11))*1.96),"0.0")," to ",TEXT((I11*100)+(SQRT((((I11*100)*(100-(I11*100)))/J11))*1.96),"0.0"))</f>
        <v>57.1 to 62.3</v>
      </c>
      <c r="L11" s="78" t="s">
        <v>29</v>
      </c>
      <c r="M11" s="79" t="s">
        <v>29</v>
      </c>
    </row>
    <row r="12" spans="1:13" x14ac:dyDescent="0.3">
      <c r="A12" s="61"/>
      <c r="B12" s="62" t="s">
        <v>3</v>
      </c>
      <c r="C12" s="41">
        <v>0.42482251989785896</v>
      </c>
      <c r="D12" s="27">
        <v>1944.64</v>
      </c>
      <c r="E12" s="42" t="str">
        <f t="shared" si="0"/>
        <v>40.3 to 44.7</v>
      </c>
      <c r="F12" s="41">
        <v>0.30740000000000001</v>
      </c>
      <c r="G12" s="27">
        <v>1768</v>
      </c>
      <c r="H12" s="42" t="str">
        <f t="shared" si="1"/>
        <v>28.6 to 32.9</v>
      </c>
      <c r="I12" s="41">
        <v>0.33942498442110369</v>
      </c>
      <c r="J12" s="27">
        <v>1389.1909965074885</v>
      </c>
      <c r="K12" s="42" t="str">
        <f t="shared" si="2"/>
        <v>31.5 to 36.4</v>
      </c>
      <c r="L12" s="78" t="s">
        <v>29</v>
      </c>
      <c r="M12" s="79" t="s">
        <v>28</v>
      </c>
    </row>
    <row r="13" spans="1:13" x14ac:dyDescent="0.3">
      <c r="A13" s="60" t="s">
        <v>19</v>
      </c>
      <c r="B13" s="59" t="s">
        <v>4</v>
      </c>
      <c r="C13" s="43">
        <v>0.70156956577856633</v>
      </c>
      <c r="D13" s="28">
        <v>756.16</v>
      </c>
      <c r="E13" s="44" t="str">
        <f t="shared" si="0"/>
        <v>66.9 to 73.4</v>
      </c>
      <c r="F13" s="43">
        <v>0.6543000000000001</v>
      </c>
      <c r="G13" s="28">
        <v>660</v>
      </c>
      <c r="H13" s="44" t="str">
        <f t="shared" si="1"/>
        <v>61.8 to 69.1</v>
      </c>
      <c r="I13" s="43">
        <v>0.64591373744459279</v>
      </c>
      <c r="J13" s="28">
        <v>505.50477927816553</v>
      </c>
      <c r="K13" s="44" t="str">
        <f t="shared" si="2"/>
        <v>60.4 to 68.8</v>
      </c>
      <c r="L13" s="80" t="s">
        <v>29</v>
      </c>
      <c r="M13" s="81" t="s">
        <v>28</v>
      </c>
    </row>
    <row r="14" spans="1:13" x14ac:dyDescent="0.3">
      <c r="A14" s="61"/>
      <c r="B14" s="62" t="s">
        <v>5</v>
      </c>
      <c r="C14" s="45">
        <v>0.63731774163670785</v>
      </c>
      <c r="D14" s="29">
        <v>803.44500000000005</v>
      </c>
      <c r="E14" s="46" t="str">
        <f t="shared" si="0"/>
        <v>60.4 to 67.1</v>
      </c>
      <c r="F14" s="45">
        <v>0.49715000000000004</v>
      </c>
      <c r="G14" s="29">
        <v>697</v>
      </c>
      <c r="H14" s="46" t="str">
        <f t="shared" si="1"/>
        <v>46.0 to 53.4</v>
      </c>
      <c r="I14" s="45">
        <v>0.4918266596662163</v>
      </c>
      <c r="J14" s="29">
        <v>537.1840892103412</v>
      </c>
      <c r="K14" s="46" t="str">
        <f t="shared" si="2"/>
        <v>45.0 to 53.4</v>
      </c>
      <c r="L14" s="78" t="s">
        <v>29</v>
      </c>
      <c r="M14" s="79" t="s">
        <v>28</v>
      </c>
    </row>
    <row r="15" spans="1:13" x14ac:dyDescent="0.3">
      <c r="A15" s="61"/>
      <c r="B15" s="62" t="s">
        <v>6</v>
      </c>
      <c r="C15" s="45">
        <v>0.53341862451596689</v>
      </c>
      <c r="D15" s="29">
        <v>786.96600000000001</v>
      </c>
      <c r="E15" s="46" t="str">
        <f t="shared" si="0"/>
        <v>49.9 to 56.8</v>
      </c>
      <c r="F15" s="45">
        <v>0.41399999999999992</v>
      </c>
      <c r="G15" s="29">
        <v>724</v>
      </c>
      <c r="H15" s="46" t="str">
        <f t="shared" si="1"/>
        <v>37.8 to 45.0</v>
      </c>
      <c r="I15" s="45">
        <v>0.45544623351367541</v>
      </c>
      <c r="J15" s="29">
        <v>564.26900486684485</v>
      </c>
      <c r="K15" s="46" t="str">
        <f t="shared" si="2"/>
        <v>41.4 to 49.7</v>
      </c>
      <c r="L15" s="78" t="s">
        <v>29</v>
      </c>
      <c r="M15" s="79" t="s">
        <v>28</v>
      </c>
    </row>
    <row r="16" spans="1:13" x14ac:dyDescent="0.3">
      <c r="A16" s="61"/>
      <c r="B16" s="62" t="s">
        <v>7</v>
      </c>
      <c r="C16" s="45">
        <v>0.47324820628730019</v>
      </c>
      <c r="D16" s="29">
        <v>795.625</v>
      </c>
      <c r="E16" s="46" t="str">
        <f t="shared" si="0"/>
        <v>43.9 to 50.8</v>
      </c>
      <c r="F16" s="45">
        <v>0.40539999999999998</v>
      </c>
      <c r="G16" s="29">
        <v>741</v>
      </c>
      <c r="H16" s="46" t="str">
        <f t="shared" si="1"/>
        <v>37.0 to 44.1</v>
      </c>
      <c r="I16" s="45">
        <v>0.38866779604506996</v>
      </c>
      <c r="J16" s="29">
        <v>596.82157212365189</v>
      </c>
      <c r="K16" s="46" t="str">
        <f t="shared" si="2"/>
        <v>35.0 to 42.8</v>
      </c>
      <c r="L16" s="78" t="s">
        <v>29</v>
      </c>
      <c r="M16" s="79" t="s">
        <v>28</v>
      </c>
    </row>
    <row r="17" spans="1:13" x14ac:dyDescent="0.3">
      <c r="A17" s="61"/>
      <c r="B17" s="62" t="s">
        <v>8</v>
      </c>
      <c r="C17" s="45">
        <v>0.47156146737498333</v>
      </c>
      <c r="D17" s="29">
        <v>781.51400000000001</v>
      </c>
      <c r="E17" s="46" t="str">
        <f t="shared" si="0"/>
        <v>43.7 to 50.7</v>
      </c>
      <c r="F17" s="45">
        <v>0.42389700000000002</v>
      </c>
      <c r="G17" s="29">
        <v>704</v>
      </c>
      <c r="H17" s="46" t="str">
        <f t="shared" si="1"/>
        <v>38.7 to 46.0</v>
      </c>
      <c r="I17" s="45">
        <v>0.39010144227264765</v>
      </c>
      <c r="J17" s="29">
        <v>587.93852800460229</v>
      </c>
      <c r="K17" s="46" t="str">
        <f t="shared" si="2"/>
        <v>35.1 to 43.0</v>
      </c>
      <c r="L17" s="78" t="s">
        <v>29</v>
      </c>
      <c r="M17" s="79" t="s">
        <v>28</v>
      </c>
    </row>
    <row r="18" spans="1:13" x14ac:dyDescent="0.3">
      <c r="A18" s="60" t="s">
        <v>20</v>
      </c>
      <c r="B18" s="59" t="s">
        <v>9</v>
      </c>
      <c r="C18" s="39">
        <v>0.57258362697209431</v>
      </c>
      <c r="D18" s="26">
        <v>666.34500000000003</v>
      </c>
      <c r="E18" s="40" t="str">
        <f t="shared" si="0"/>
        <v>53.5 to 61.0</v>
      </c>
      <c r="F18" s="39">
        <v>0.52700000000000002</v>
      </c>
      <c r="G18" s="26">
        <v>518</v>
      </c>
      <c r="H18" s="40" t="str">
        <f t="shared" si="1"/>
        <v>48.4 to 57.0</v>
      </c>
      <c r="I18" s="39">
        <v>0.46782692983857926</v>
      </c>
      <c r="J18" s="26">
        <v>462.53412348037932</v>
      </c>
      <c r="K18" s="40" t="str">
        <f t="shared" si="2"/>
        <v>42.2 to 51.3</v>
      </c>
      <c r="L18" s="80" t="s">
        <v>29</v>
      </c>
      <c r="M18" s="81" t="s">
        <v>28</v>
      </c>
    </row>
    <row r="19" spans="1:13" x14ac:dyDescent="0.3">
      <c r="A19" s="61"/>
      <c r="B19" s="62" t="s">
        <v>10</v>
      </c>
      <c r="C19" s="41">
        <v>0.59841092862463141</v>
      </c>
      <c r="D19" s="27">
        <v>813.78599999999994</v>
      </c>
      <c r="E19" s="42" t="str">
        <f t="shared" si="0"/>
        <v>56.5 to 63.2</v>
      </c>
      <c r="F19" s="41">
        <v>0.48490000000000005</v>
      </c>
      <c r="G19" s="27">
        <v>869</v>
      </c>
      <c r="H19" s="42" t="str">
        <f t="shared" si="1"/>
        <v>45.2 to 51.8</v>
      </c>
      <c r="I19" s="41">
        <v>0.47921951962416937</v>
      </c>
      <c r="J19" s="27">
        <v>666.05969937162865</v>
      </c>
      <c r="K19" s="42" t="str">
        <f t="shared" si="2"/>
        <v>44.1 to 51.7</v>
      </c>
      <c r="L19" s="78" t="s">
        <v>29</v>
      </c>
      <c r="M19" s="79" t="s">
        <v>28</v>
      </c>
    </row>
    <row r="20" spans="1:13" x14ac:dyDescent="0.3">
      <c r="A20" s="61"/>
      <c r="B20" s="62" t="s">
        <v>11</v>
      </c>
      <c r="C20" s="41">
        <v>0.5516733885946189</v>
      </c>
      <c r="D20" s="27">
        <v>804.86300000000006</v>
      </c>
      <c r="E20" s="42" t="str">
        <f t="shared" si="0"/>
        <v>51.7 to 58.6</v>
      </c>
      <c r="F20" s="41">
        <v>0.4728</v>
      </c>
      <c r="G20" s="27">
        <v>963</v>
      </c>
      <c r="H20" s="42" t="str">
        <f t="shared" si="1"/>
        <v>44.1 to 50.4</v>
      </c>
      <c r="I20" s="41">
        <v>0.47282716452235707</v>
      </c>
      <c r="J20" s="27">
        <v>695.79065986641194</v>
      </c>
      <c r="K20" s="42" t="str">
        <f t="shared" si="2"/>
        <v>43.6 to 51.0</v>
      </c>
      <c r="L20" s="78" t="s">
        <v>29</v>
      </c>
      <c r="M20" s="79" t="s">
        <v>28</v>
      </c>
    </row>
    <row r="21" spans="1:13" x14ac:dyDescent="0.3">
      <c r="A21" s="61"/>
      <c r="B21" s="62" t="s">
        <v>12</v>
      </c>
      <c r="C21" s="41">
        <v>0.535727171741467</v>
      </c>
      <c r="D21" s="27">
        <v>852.79100000000005</v>
      </c>
      <c r="E21" s="42" t="str">
        <f t="shared" si="0"/>
        <v>50.2 to 56.9</v>
      </c>
      <c r="F21" s="41">
        <v>0.4582</v>
      </c>
      <c r="G21" s="27">
        <v>664</v>
      </c>
      <c r="H21" s="42" t="str">
        <f t="shared" si="1"/>
        <v>42.0 to 49.6</v>
      </c>
      <c r="I21" s="41">
        <v>0.46213660849141802</v>
      </c>
      <c r="J21" s="27">
        <v>635.1911055010055</v>
      </c>
      <c r="K21" s="42" t="str">
        <f t="shared" si="2"/>
        <v>42.3 to 50.1</v>
      </c>
      <c r="L21" s="78" t="s">
        <v>29</v>
      </c>
      <c r="M21" s="79" t="s">
        <v>28</v>
      </c>
    </row>
    <row r="22" spans="1:13" x14ac:dyDescent="0.3">
      <c r="A22" s="63"/>
      <c r="B22" s="64" t="s">
        <v>13</v>
      </c>
      <c r="C22" s="47">
        <v>0.55396778523998913</v>
      </c>
      <c r="D22" s="30">
        <v>644.56200000000001</v>
      </c>
      <c r="E22" s="48" t="str">
        <f t="shared" si="0"/>
        <v>51.6 to 59.2</v>
      </c>
      <c r="F22" s="47">
        <v>0.43669999999999998</v>
      </c>
      <c r="G22" s="30">
        <v>509</v>
      </c>
      <c r="H22" s="48" t="str">
        <f t="shared" si="1"/>
        <v>39.4 to 48.0</v>
      </c>
      <c r="I22" s="47">
        <v>0.45530315656722176</v>
      </c>
      <c r="J22" s="30">
        <v>329.4421123780379</v>
      </c>
      <c r="K22" s="48" t="str">
        <f t="shared" si="2"/>
        <v>40.2 to 50.9</v>
      </c>
      <c r="L22" s="82" t="s">
        <v>29</v>
      </c>
      <c r="M22" s="83" t="s">
        <v>28</v>
      </c>
    </row>
    <row r="23" spans="1:13" x14ac:dyDescent="0.3">
      <c r="A23" s="61" t="s">
        <v>21</v>
      </c>
      <c r="B23" s="62" t="s">
        <v>14</v>
      </c>
      <c r="C23" s="45">
        <v>0.55549717296793966</v>
      </c>
      <c r="D23" s="29">
        <v>1955.7352160969394</v>
      </c>
      <c r="E23" s="46" t="str">
        <f t="shared" si="0"/>
        <v>53.3 to 57.8</v>
      </c>
      <c r="F23" s="45">
        <v>0.49880959283586407</v>
      </c>
      <c r="G23" s="29">
        <v>1642.6701035133412</v>
      </c>
      <c r="H23" s="46" t="str">
        <f t="shared" si="1"/>
        <v>47.5 to 52.3</v>
      </c>
      <c r="I23" s="45">
        <v>0.46288020065198232</v>
      </c>
      <c r="J23" s="29">
        <v>1535.6036339758048</v>
      </c>
      <c r="K23" s="46" t="str">
        <f t="shared" si="2"/>
        <v>43.8 to 48.8</v>
      </c>
      <c r="L23" s="78" t="s">
        <v>29</v>
      </c>
      <c r="M23" s="79" t="s">
        <v>29</v>
      </c>
    </row>
    <row r="24" spans="1:13" x14ac:dyDescent="0.3">
      <c r="A24" s="63"/>
      <c r="B24" s="64" t="s">
        <v>15</v>
      </c>
      <c r="C24" s="49">
        <v>0.56962043722192901</v>
      </c>
      <c r="D24" s="31">
        <v>1825.8858867020829</v>
      </c>
      <c r="E24" s="50" t="str">
        <f t="shared" si="0"/>
        <v>54.7 to 59.2</v>
      </c>
      <c r="F24" s="49">
        <v>0.45562030629215355</v>
      </c>
      <c r="G24" s="31">
        <v>1880.6105111041641</v>
      </c>
      <c r="H24" s="50" t="str">
        <f t="shared" si="1"/>
        <v>43.3 to 47.8</v>
      </c>
      <c r="I24" s="49">
        <v>0.47654166928123054</v>
      </c>
      <c r="J24" s="31">
        <v>1253.4140666216913</v>
      </c>
      <c r="K24" s="50" t="str">
        <f t="shared" si="2"/>
        <v>44.9 to 50.4</v>
      </c>
      <c r="L24" s="82" t="s">
        <v>29</v>
      </c>
      <c r="M24" s="83" t="s">
        <v>28</v>
      </c>
    </row>
    <row r="25" spans="1:13" x14ac:dyDescent="0.3">
      <c r="A25" s="60" t="s">
        <v>22</v>
      </c>
      <c r="B25" s="59" t="s">
        <v>23</v>
      </c>
      <c r="C25" s="41">
        <v>0.60441726951797392</v>
      </c>
      <c r="D25" s="27">
        <v>1017.3957929530624</v>
      </c>
      <c r="E25" s="42" t="str">
        <f>CONCATENATE(TEXT((C25*100)-(SQRT((((C25*100)*(100-(C25*100)))/D25))*1.96),"0.0")," to ",TEXT((C25*100)+(SQRT((((C25*100)*(100-(C25*100)))/D25))*1.96),"0.0"))</f>
        <v>57.4 to 63.4</v>
      </c>
      <c r="F25" s="41">
        <v>0.51222708406600925</v>
      </c>
      <c r="G25" s="27">
        <v>653.8296196800236</v>
      </c>
      <c r="H25" s="42" t="str">
        <f>CONCATENATE(TEXT((F25*100)-(SQRT((((F25*100)*(100-(F25*100)))/G25))*1.96),"0.0")," to ",TEXT((F25*100)+(SQRT((((F25*100)*(100-(F25*100)))/G25))*1.96),"0.0"))</f>
        <v>47.4 to 55.1</v>
      </c>
      <c r="I25" s="41">
        <v>0.47916891915690474</v>
      </c>
      <c r="J25" s="27">
        <v>639.66575507488574</v>
      </c>
      <c r="K25" s="42" t="str">
        <f>CONCATENATE(TEXT((I25*100)-(SQRT((((I25*100)*(100-(I25*100)))/J25))*1.96),"0.0")," to ",TEXT((I25*100)+(SQRT((((I25*100)*(100-(I25*100)))/J25))*1.96),"0.0"))</f>
        <v>44.0 to 51.8</v>
      </c>
      <c r="L25" s="78" t="s">
        <v>29</v>
      </c>
      <c r="M25" s="79" t="s">
        <v>28</v>
      </c>
    </row>
    <row r="26" spans="1:13" x14ac:dyDescent="0.3">
      <c r="A26" s="63"/>
      <c r="B26" s="64" t="s">
        <v>24</v>
      </c>
      <c r="C26" s="47">
        <v>0.54734017820879066</v>
      </c>
      <c r="D26" s="30">
        <v>2864.0233927704076</v>
      </c>
      <c r="E26" s="48" t="str">
        <f>CONCATENATE(TEXT((C26*100)-(SQRT((((C26*100)*(100-(C26*100)))/D26))*1.96),"0.0")," to ",TEXT((C26*100)+(SQRT((((C26*100)*(100-(C26*100)))/D26))*1.96),"0.0"))</f>
        <v>52.9 to 56.6</v>
      </c>
      <c r="F26" s="47">
        <v>0.47322097902900251</v>
      </c>
      <c r="G26" s="30">
        <v>2762.6455942282655</v>
      </c>
      <c r="H26" s="48" t="str">
        <f>CONCATENATE(TEXT((F26*100)-(SQRT((((F26*100)*(100-(F26*100)))/G26))*1.96),"0.0")," to ",TEXT((F26*100)+(SQRT((((F26*100)*(100-(F26*100)))/G26))*1.96),"0.0"))</f>
        <v>45.5 to 49.2</v>
      </c>
      <c r="I26" s="47">
        <v>0.46584426075358143</v>
      </c>
      <c r="J26" s="30">
        <v>2152.052218408744</v>
      </c>
      <c r="K26" s="48" t="str">
        <f>CONCATENATE(TEXT((I26*100)-(SQRT((((I26*100)*(100-(I26*100)))/J26))*1.96),"0.0")," to ",TEXT((I26*100)+(SQRT((((I26*100)*(100-(I26*100)))/J26))*1.96),"0.0"))</f>
        <v>44.5 to 48.7</v>
      </c>
      <c r="L26" s="82" t="s">
        <v>29</v>
      </c>
      <c r="M26" s="83" t="s">
        <v>28</v>
      </c>
    </row>
    <row r="27" spans="1:13" x14ac:dyDescent="0.3">
      <c r="A27" s="61" t="s">
        <v>16</v>
      </c>
      <c r="B27" s="62" t="s">
        <v>23</v>
      </c>
      <c r="C27" s="51"/>
      <c r="D27" s="35"/>
      <c r="E27" s="52"/>
      <c r="F27" s="51"/>
      <c r="G27" s="35"/>
      <c r="H27" s="52"/>
      <c r="I27" s="43">
        <v>0.53312049753668167</v>
      </c>
      <c r="J27" s="28">
        <v>492.250124947975</v>
      </c>
      <c r="K27" s="44" t="str">
        <f t="shared" ref="K27:K28" si="3">CONCATENATE(TEXT((I27*100)-(SQRT((((I27*100)*(100-(I27*100)))/J27))*1.96),"0.0")," to ",TEXT((I27*100)+(SQRT((((I27*100)*(100-(I27*100)))/J27))*1.96),"0.0"))</f>
        <v>48.9 to 57.7</v>
      </c>
      <c r="L27" s="35"/>
      <c r="M27" s="52"/>
    </row>
    <row r="28" spans="1:13" ht="16.2" thickBot="1" x14ac:dyDescent="0.35">
      <c r="A28" s="65"/>
      <c r="B28" s="66" t="s">
        <v>24</v>
      </c>
      <c r="C28" s="53"/>
      <c r="D28" s="54"/>
      <c r="E28" s="55"/>
      <c r="F28" s="53"/>
      <c r="G28" s="54"/>
      <c r="H28" s="55"/>
      <c r="I28" s="250">
        <v>0.45514899997857711</v>
      </c>
      <c r="J28" s="251">
        <v>2299.4678485356399</v>
      </c>
      <c r="K28" s="252" t="str">
        <f t="shared" si="3"/>
        <v>43.5 to 47.6</v>
      </c>
      <c r="L28" s="54"/>
      <c r="M28" s="55"/>
    </row>
    <row r="29" spans="1:13" x14ac:dyDescent="0.3">
      <c r="A29" s="33" t="s">
        <v>27</v>
      </c>
    </row>
    <row r="30" spans="1:13" x14ac:dyDescent="0.3">
      <c r="A30" s="34" t="s">
        <v>25</v>
      </c>
    </row>
    <row r="32" spans="1:13" ht="18.600000000000001" thickBot="1" x14ac:dyDescent="0.4">
      <c r="A32" s="32" t="s">
        <v>156</v>
      </c>
    </row>
    <row r="33" spans="1:13" ht="18" x14ac:dyDescent="0.35">
      <c r="A33" s="116" t="s">
        <v>69</v>
      </c>
      <c r="B33" s="58"/>
      <c r="C33" s="36">
        <v>2019</v>
      </c>
      <c r="D33" s="37"/>
      <c r="E33" s="38"/>
      <c r="F33" s="36">
        <v>2022</v>
      </c>
      <c r="G33" s="37"/>
      <c r="H33" s="38"/>
      <c r="I33" s="36">
        <v>2025</v>
      </c>
      <c r="J33" s="37"/>
      <c r="K33" s="38"/>
      <c r="L33" s="77" t="s">
        <v>33</v>
      </c>
      <c r="M33" s="38"/>
    </row>
    <row r="34" spans="1:13" ht="31.8" thickBot="1" x14ac:dyDescent="0.35">
      <c r="A34" s="67" t="s">
        <v>144</v>
      </c>
      <c r="B34" s="68"/>
      <c r="C34" s="69" t="s">
        <v>0</v>
      </c>
      <c r="D34" s="70" t="s">
        <v>603</v>
      </c>
      <c r="E34" s="71" t="s">
        <v>17</v>
      </c>
      <c r="F34" s="69" t="s">
        <v>0</v>
      </c>
      <c r="G34" s="70" t="s">
        <v>603</v>
      </c>
      <c r="H34" s="71" t="s">
        <v>17</v>
      </c>
      <c r="I34" s="69" t="s">
        <v>0</v>
      </c>
      <c r="J34" s="70" t="s">
        <v>603</v>
      </c>
      <c r="K34" s="71" t="s">
        <v>17</v>
      </c>
      <c r="L34" s="70" t="s">
        <v>31</v>
      </c>
      <c r="M34" s="71" t="s">
        <v>32</v>
      </c>
    </row>
    <row r="35" spans="1:13" ht="16.2" thickBot="1" x14ac:dyDescent="0.35">
      <c r="A35" s="72" t="s">
        <v>1</v>
      </c>
      <c r="B35" s="73" t="s">
        <v>1</v>
      </c>
      <c r="C35" s="74">
        <v>0.28506813756907484</v>
      </c>
      <c r="D35" s="75">
        <v>3923.7096000000006</v>
      </c>
      <c r="E35" s="76" t="str">
        <f>CONCATENATE(TEXT((C35*100)-(SQRT((((C35*100)*(100-(C35*100)))/D35))*1.96),"0.0")," to ",TEXT((C35*100)+(SQRT((((C35*100)*(100-(C35*100)))/D35))*1.96),"0.0"))</f>
        <v>27.1 to 29.9</v>
      </c>
      <c r="F35" s="74">
        <v>0.38290000000000002</v>
      </c>
      <c r="G35" s="75">
        <v>3527</v>
      </c>
      <c r="H35" s="76" t="str">
        <f>CONCATENATE(TEXT((F35*100)-(SQRT((((F35*100)*(100-(F35*100)))/G35))*1.96),"0.0")," to ",TEXT((F35*100)+(SQRT((((F35*100)*(100-(F35*100)))/G35))*1.96),"0.0"))</f>
        <v>36.7 to 39.9</v>
      </c>
      <c r="I35" s="74">
        <v>0.33271223354491652</v>
      </c>
      <c r="J35" s="75">
        <v>2791.7179734836027</v>
      </c>
      <c r="K35" s="76" t="str">
        <f>CONCATENATE(TEXT((I35*100)-(SQRT((((I35*100)*(100-(I35*100)))/J35))*1.96),"0.0")," to ",TEXT((I35*100)+(SQRT((((I35*100)*(100-(I35*100)))/J35))*1.96),"0.0"))</f>
        <v>31.5 to 35.0</v>
      </c>
      <c r="L35" s="84" t="s">
        <v>30</v>
      </c>
      <c r="M35" s="85" t="s">
        <v>29</v>
      </c>
    </row>
    <row r="36" spans="1:13" x14ac:dyDescent="0.3">
      <c r="A36" s="61" t="s">
        <v>18</v>
      </c>
      <c r="B36" s="62" t="s">
        <v>2</v>
      </c>
      <c r="C36" s="41">
        <v>0.13150422331806669</v>
      </c>
      <c r="D36" s="27">
        <v>1962.07</v>
      </c>
      <c r="E36" s="42" t="str">
        <f t="shared" ref="E36:E49" si="4">CONCATENATE(TEXT((C36*100)-(SQRT((((C36*100)*(100-(C36*100)))/D36))*1.96),"0.0")," to ",TEXT((C36*100)+(SQRT((((C36*100)*(100-(C36*100)))/D36))*1.96),"0.0"))</f>
        <v>11.7 to 14.6</v>
      </c>
      <c r="F36" s="41">
        <v>0.19159999999999999</v>
      </c>
      <c r="G36" s="27">
        <v>1759</v>
      </c>
      <c r="H36" s="42" t="str">
        <f t="shared" ref="H36:H49" si="5">CONCATENATE(TEXT((F36*100)-(SQRT((((F36*100)*(100-(F36*100)))/G36))*1.96),"0.0")," to ",TEXT((F36*100)+(SQRT((((F36*100)*(100-(F36*100)))/G36))*1.96),"0.0"))</f>
        <v>17.3 to 21.0</v>
      </c>
      <c r="I36" s="41">
        <v>0.19447295002383844</v>
      </c>
      <c r="J36" s="27">
        <v>1402.5269769761492</v>
      </c>
      <c r="K36" s="42" t="str">
        <f t="shared" ref="K36:K49" si="6">CONCATENATE(TEXT((I36*100)-(SQRT((((I36*100)*(100-(I36*100)))/J36))*1.96),"0.0")," to ",TEXT((I36*100)+(SQRT((((I36*100)*(100-(I36*100)))/J36))*1.96),"0.0"))</f>
        <v>17.4 to 21.5</v>
      </c>
      <c r="L36" s="78" t="s">
        <v>30</v>
      </c>
      <c r="M36" s="79" t="s">
        <v>28</v>
      </c>
    </row>
    <row r="37" spans="1:13" x14ac:dyDescent="0.3">
      <c r="A37" s="61"/>
      <c r="B37" s="62" t="s">
        <v>3</v>
      </c>
      <c r="C37" s="41">
        <v>0.44147220023327544</v>
      </c>
      <c r="D37" s="27">
        <v>1944.64</v>
      </c>
      <c r="E37" s="42" t="str">
        <f t="shared" si="4"/>
        <v>41.9 to 46.4</v>
      </c>
      <c r="F37" s="41">
        <v>0.57338549999999999</v>
      </c>
      <c r="G37" s="27">
        <v>1768</v>
      </c>
      <c r="H37" s="42" t="str">
        <f t="shared" si="5"/>
        <v>55.0 to 59.6</v>
      </c>
      <c r="I37" s="41">
        <v>0.47227858900186526</v>
      </c>
      <c r="J37" s="27">
        <v>1389.1909965074885</v>
      </c>
      <c r="K37" s="42" t="str">
        <f t="shared" si="6"/>
        <v>44.6 to 49.9</v>
      </c>
      <c r="L37" s="78" t="s">
        <v>28</v>
      </c>
      <c r="M37" s="79" t="s">
        <v>29</v>
      </c>
    </row>
    <row r="38" spans="1:13" x14ac:dyDescent="0.3">
      <c r="A38" s="60" t="s">
        <v>19</v>
      </c>
      <c r="B38" s="59" t="s">
        <v>4</v>
      </c>
      <c r="C38" s="43">
        <v>0.14725483004267079</v>
      </c>
      <c r="D38" s="28">
        <v>756.16</v>
      </c>
      <c r="E38" s="44" t="str">
        <f t="shared" si="4"/>
        <v>12.2 to 17.3</v>
      </c>
      <c r="F38" s="43">
        <v>0.21410000000000001</v>
      </c>
      <c r="G38" s="28">
        <v>660</v>
      </c>
      <c r="H38" s="44" t="str">
        <f t="shared" si="5"/>
        <v>18.3 to 24.5</v>
      </c>
      <c r="I38" s="43">
        <v>0.17445515981601373</v>
      </c>
      <c r="J38" s="28">
        <v>505.50477927816553</v>
      </c>
      <c r="K38" s="44" t="str">
        <f t="shared" si="6"/>
        <v>14.1 to 20.8</v>
      </c>
      <c r="L38" s="80" t="s">
        <v>28</v>
      </c>
      <c r="M38" s="81" t="s">
        <v>28</v>
      </c>
    </row>
    <row r="39" spans="1:13" x14ac:dyDescent="0.3">
      <c r="A39" s="61"/>
      <c r="B39" s="62" t="s">
        <v>5</v>
      </c>
      <c r="C39" s="45">
        <v>0.20865469752675289</v>
      </c>
      <c r="D39" s="29">
        <v>803.44500000000005</v>
      </c>
      <c r="E39" s="46" t="str">
        <f t="shared" si="4"/>
        <v>18.1 to 23.7</v>
      </c>
      <c r="F39" s="45">
        <v>0.33940000000000003</v>
      </c>
      <c r="G39" s="29">
        <v>697</v>
      </c>
      <c r="H39" s="46" t="str">
        <f t="shared" si="5"/>
        <v>30.4 to 37.5</v>
      </c>
      <c r="I39" s="45">
        <v>0.2995041031503502</v>
      </c>
      <c r="J39" s="29">
        <v>537.1840892103412</v>
      </c>
      <c r="K39" s="46" t="str">
        <f t="shared" si="6"/>
        <v>26.1 to 33.8</v>
      </c>
      <c r="L39" s="78" t="s">
        <v>30</v>
      </c>
      <c r="M39" s="79" t="s">
        <v>28</v>
      </c>
    </row>
    <row r="40" spans="1:13" x14ac:dyDescent="0.3">
      <c r="A40" s="61"/>
      <c r="B40" s="62" t="s">
        <v>6</v>
      </c>
      <c r="C40" s="45">
        <v>0.32254042940211797</v>
      </c>
      <c r="D40" s="29">
        <v>786.96600000000001</v>
      </c>
      <c r="E40" s="46" t="str">
        <f t="shared" si="4"/>
        <v>29.0 to 35.5</v>
      </c>
      <c r="F40" s="45">
        <v>0.4289</v>
      </c>
      <c r="G40" s="29">
        <v>724</v>
      </c>
      <c r="H40" s="46" t="str">
        <f t="shared" si="5"/>
        <v>39.3 to 46.5</v>
      </c>
      <c r="I40" s="45">
        <v>0.34304587638254358</v>
      </c>
      <c r="J40" s="29">
        <v>564.26900486684485</v>
      </c>
      <c r="K40" s="46" t="str">
        <f t="shared" si="6"/>
        <v>30.4 to 38.2</v>
      </c>
      <c r="L40" s="78" t="s">
        <v>28</v>
      </c>
      <c r="M40" s="79" t="s">
        <v>29</v>
      </c>
    </row>
    <row r="41" spans="1:13" x14ac:dyDescent="0.3">
      <c r="A41" s="61"/>
      <c r="B41" s="62" t="s">
        <v>7</v>
      </c>
      <c r="C41" s="45">
        <v>0.37765123141771034</v>
      </c>
      <c r="D41" s="29">
        <v>795.625</v>
      </c>
      <c r="E41" s="46" t="str">
        <f t="shared" si="4"/>
        <v>34.4 to 41.1</v>
      </c>
      <c r="F41" s="45">
        <v>0.46189999999999998</v>
      </c>
      <c r="G41" s="29">
        <v>741</v>
      </c>
      <c r="H41" s="46" t="str">
        <f t="shared" si="5"/>
        <v>42.6 to 49.8</v>
      </c>
      <c r="I41" s="45">
        <v>0.42625641358851923</v>
      </c>
      <c r="J41" s="29">
        <v>596.82157212365189</v>
      </c>
      <c r="K41" s="46" t="str">
        <f t="shared" si="6"/>
        <v>38.7 to 46.6</v>
      </c>
      <c r="L41" s="78" t="s">
        <v>28</v>
      </c>
      <c r="M41" s="79" t="s">
        <v>28</v>
      </c>
    </row>
    <row r="42" spans="1:13" x14ac:dyDescent="0.3">
      <c r="A42" s="61"/>
      <c r="B42" s="62" t="s">
        <v>8</v>
      </c>
      <c r="C42" s="45">
        <v>0.36497982377784038</v>
      </c>
      <c r="D42" s="29">
        <v>781.51400000000001</v>
      </c>
      <c r="E42" s="46" t="str">
        <f t="shared" si="4"/>
        <v>33.1 to 39.9</v>
      </c>
      <c r="F42" s="45">
        <v>0.45409999999999995</v>
      </c>
      <c r="G42" s="29">
        <v>704</v>
      </c>
      <c r="H42" s="46" t="str">
        <f t="shared" si="5"/>
        <v>41.7 to 49.1</v>
      </c>
      <c r="I42" s="45">
        <v>0.39424663846039343</v>
      </c>
      <c r="J42" s="29">
        <v>587.93852800460229</v>
      </c>
      <c r="K42" s="46" t="str">
        <f t="shared" si="6"/>
        <v>35.5 to 43.4</v>
      </c>
      <c r="L42" s="78" t="s">
        <v>28</v>
      </c>
      <c r="M42" s="79" t="s">
        <v>29</v>
      </c>
    </row>
    <row r="43" spans="1:13" x14ac:dyDescent="0.3">
      <c r="A43" s="60" t="s">
        <v>20</v>
      </c>
      <c r="B43" s="59" t="s">
        <v>9</v>
      </c>
      <c r="C43" s="39">
        <v>0.27843040405183483</v>
      </c>
      <c r="D43" s="26">
        <v>666.34500000000003</v>
      </c>
      <c r="E43" s="40" t="str">
        <f t="shared" si="4"/>
        <v>24.4 to 31.2</v>
      </c>
      <c r="F43" s="39">
        <v>0.3322</v>
      </c>
      <c r="G43" s="26">
        <v>518</v>
      </c>
      <c r="H43" s="40" t="str">
        <f t="shared" si="5"/>
        <v>29.2 to 37.3</v>
      </c>
      <c r="I43" s="39">
        <v>0.32847773935240743</v>
      </c>
      <c r="J43" s="26">
        <v>462.53412348037932</v>
      </c>
      <c r="K43" s="40" t="str">
        <f t="shared" si="6"/>
        <v>28.6 to 37.1</v>
      </c>
      <c r="L43" s="80" t="s">
        <v>28</v>
      </c>
      <c r="M43" s="81" t="s">
        <v>28</v>
      </c>
    </row>
    <row r="44" spans="1:13" x14ac:dyDescent="0.3">
      <c r="A44" s="61"/>
      <c r="B44" s="62" t="s">
        <v>10</v>
      </c>
      <c r="C44" s="41">
        <v>0.26202907488163457</v>
      </c>
      <c r="D44" s="27">
        <v>813.78599999999994</v>
      </c>
      <c r="E44" s="42" t="str">
        <f t="shared" si="4"/>
        <v>23.2 to 29.2</v>
      </c>
      <c r="F44" s="41">
        <v>0.36869000000000002</v>
      </c>
      <c r="G44" s="27">
        <v>869</v>
      </c>
      <c r="H44" s="42" t="str">
        <f t="shared" si="5"/>
        <v>33.7 to 40.1</v>
      </c>
      <c r="I44" s="41">
        <v>0.32978332687950968</v>
      </c>
      <c r="J44" s="27">
        <v>666.05969937162865</v>
      </c>
      <c r="K44" s="42" t="str">
        <f t="shared" si="6"/>
        <v>29.4 to 36.5</v>
      </c>
      <c r="L44" s="78" t="s">
        <v>30</v>
      </c>
      <c r="M44" s="79" t="s">
        <v>28</v>
      </c>
    </row>
    <row r="45" spans="1:13" x14ac:dyDescent="0.3">
      <c r="A45" s="61"/>
      <c r="B45" s="62" t="s">
        <v>11</v>
      </c>
      <c r="C45" s="41">
        <v>0.28548286269388712</v>
      </c>
      <c r="D45" s="27">
        <v>804.86300000000006</v>
      </c>
      <c r="E45" s="42" t="str">
        <f t="shared" si="4"/>
        <v>25.4 to 31.7</v>
      </c>
      <c r="F45" s="41">
        <v>0.3876</v>
      </c>
      <c r="G45" s="27">
        <v>963</v>
      </c>
      <c r="H45" s="42" t="str">
        <f t="shared" si="5"/>
        <v>35.7 to 41.8</v>
      </c>
      <c r="I45" s="41">
        <v>0.29759977194828274</v>
      </c>
      <c r="J45" s="27">
        <v>695.79065986641194</v>
      </c>
      <c r="K45" s="42" t="str">
        <f t="shared" si="6"/>
        <v>26.4 to 33.2</v>
      </c>
      <c r="L45" s="78" t="s">
        <v>28</v>
      </c>
      <c r="M45" s="79" t="s">
        <v>29</v>
      </c>
    </row>
    <row r="46" spans="1:13" x14ac:dyDescent="0.3">
      <c r="A46" s="61"/>
      <c r="B46" s="62" t="s">
        <v>12</v>
      </c>
      <c r="C46" s="41">
        <v>0.29769249716542884</v>
      </c>
      <c r="D46" s="27">
        <v>852.79100000000005</v>
      </c>
      <c r="E46" s="42" t="str">
        <f t="shared" si="4"/>
        <v>26.7 to 32.8</v>
      </c>
      <c r="F46" s="41">
        <v>0.40179999999999999</v>
      </c>
      <c r="G46" s="27">
        <v>664</v>
      </c>
      <c r="H46" s="42" t="str">
        <f t="shared" si="5"/>
        <v>36.5 to 43.9</v>
      </c>
      <c r="I46" s="41">
        <v>0.3601718138070707</v>
      </c>
      <c r="J46" s="27">
        <v>635.1911055010055</v>
      </c>
      <c r="K46" s="42" t="str">
        <f t="shared" si="6"/>
        <v>32.3 to 39.8</v>
      </c>
      <c r="L46" s="78" t="s">
        <v>30</v>
      </c>
      <c r="M46" s="79" t="s">
        <v>28</v>
      </c>
    </row>
    <row r="47" spans="1:13" x14ac:dyDescent="0.3">
      <c r="A47" s="63"/>
      <c r="B47" s="64" t="s">
        <v>13</v>
      </c>
      <c r="C47" s="47">
        <v>0.31178027174202427</v>
      </c>
      <c r="D47" s="30">
        <v>644.56200000000001</v>
      </c>
      <c r="E47" s="48" t="str">
        <f t="shared" si="4"/>
        <v>27.6 to 34.8</v>
      </c>
      <c r="F47" s="47">
        <v>0.42510000000000003</v>
      </c>
      <c r="G47" s="30">
        <v>509</v>
      </c>
      <c r="H47" s="48" t="str">
        <f t="shared" si="5"/>
        <v>38.2 to 46.8</v>
      </c>
      <c r="I47" s="47">
        <v>0.36313026584047298</v>
      </c>
      <c r="J47" s="30">
        <v>329.4421123780379</v>
      </c>
      <c r="K47" s="48" t="str">
        <f t="shared" si="6"/>
        <v>31.1 to 41.5</v>
      </c>
      <c r="L47" s="82" t="s">
        <v>28</v>
      </c>
      <c r="M47" s="83" t="s">
        <v>28</v>
      </c>
    </row>
    <row r="48" spans="1:13" x14ac:dyDescent="0.3">
      <c r="A48" s="61" t="s">
        <v>21</v>
      </c>
      <c r="B48" s="62" t="s">
        <v>14</v>
      </c>
      <c r="C48" s="45">
        <v>0.29374242590109956</v>
      </c>
      <c r="D48" s="29">
        <v>1955.7352160969394</v>
      </c>
      <c r="E48" s="46" t="str">
        <f t="shared" si="4"/>
        <v>27.4 to 31.4</v>
      </c>
      <c r="F48" s="45">
        <v>0.36863910773422115</v>
      </c>
      <c r="G48" s="29">
        <v>1642.6701035133412</v>
      </c>
      <c r="H48" s="46" t="str">
        <f t="shared" si="5"/>
        <v>34.5 to 39.2</v>
      </c>
      <c r="I48" s="45">
        <v>0.34389968049492203</v>
      </c>
      <c r="J48" s="29">
        <v>1535.6036339758048</v>
      </c>
      <c r="K48" s="46" t="str">
        <f t="shared" si="6"/>
        <v>32.0 to 36.8</v>
      </c>
      <c r="L48" s="78" t="s">
        <v>30</v>
      </c>
      <c r="M48" s="79" t="s">
        <v>28</v>
      </c>
    </row>
    <row r="49" spans="1:13" x14ac:dyDescent="0.3">
      <c r="A49" s="63"/>
      <c r="B49" s="64" t="s">
        <v>15</v>
      </c>
      <c r="C49" s="49">
        <v>0.27831133933566921</v>
      </c>
      <c r="D49" s="31">
        <v>1825.8858867020829</v>
      </c>
      <c r="E49" s="50" t="str">
        <f t="shared" si="4"/>
        <v>25.8 to 29.9</v>
      </c>
      <c r="F49" s="49">
        <v>0.39530833169436908</v>
      </c>
      <c r="G49" s="31">
        <v>1880.6105111041641</v>
      </c>
      <c r="H49" s="50" t="str">
        <f t="shared" si="5"/>
        <v>37.3 to 41.7</v>
      </c>
      <c r="I49" s="49">
        <v>0.31830616432032577</v>
      </c>
      <c r="J49" s="31">
        <v>1253.4140666216913</v>
      </c>
      <c r="K49" s="50" t="str">
        <f t="shared" si="6"/>
        <v>29.3 to 34.4</v>
      </c>
      <c r="L49" s="82" t="s">
        <v>30</v>
      </c>
      <c r="M49" s="83" t="s">
        <v>29</v>
      </c>
    </row>
    <row r="50" spans="1:13" x14ac:dyDescent="0.3">
      <c r="A50" s="60" t="s">
        <v>22</v>
      </c>
      <c r="B50" s="59" t="s">
        <v>23</v>
      </c>
      <c r="C50" s="41">
        <v>0.25018168503479382</v>
      </c>
      <c r="D50" s="27">
        <v>1017.3957929530624</v>
      </c>
      <c r="E50" s="42" t="str">
        <f>CONCATENATE(TEXT((C50*100)-(SQRT((((C50*100)*(100-(C50*100)))/D50))*1.96),"0.0")," to ",TEXT((C50*100)+(SQRT((((C50*100)*(100-(C50*100)))/D50))*1.96),"0.0"))</f>
        <v>22.4 to 27.7</v>
      </c>
      <c r="F50" s="41">
        <v>0.34568114845069164</v>
      </c>
      <c r="G50" s="27">
        <v>653.8296196800236</v>
      </c>
      <c r="H50" s="42" t="str">
        <f>CONCATENATE(TEXT((F50*100)-(SQRT((((F50*100)*(100-(F50*100)))/G50))*1.96),"0.0")," to ",TEXT((F50*100)+(SQRT((((F50*100)*(100-(F50*100)))/G50))*1.96),"0.0"))</f>
        <v>30.9 to 38.2</v>
      </c>
      <c r="I50" s="41">
        <v>0.30970487535187979</v>
      </c>
      <c r="J50" s="27">
        <v>639.66575507488574</v>
      </c>
      <c r="K50" s="42" t="str">
        <f>CONCATENATE(TEXT((I50*100)-(SQRT((((I50*100)*(100-(I50*100)))/J50))*1.96),"0.0")," to ",TEXT((I50*100)+(SQRT((((I50*100)*(100-(I50*100)))/J50))*1.96),"0.0"))</f>
        <v>27.4 to 34.6</v>
      </c>
      <c r="L50" s="78" t="s">
        <v>30</v>
      </c>
      <c r="M50" s="79" t="s">
        <v>28</v>
      </c>
    </row>
    <row r="51" spans="1:13" x14ac:dyDescent="0.3">
      <c r="A51" s="63"/>
      <c r="B51" s="64" t="s">
        <v>24</v>
      </c>
      <c r="C51" s="47">
        <v>0.29840443932336669</v>
      </c>
      <c r="D51" s="30">
        <v>2864.0233927704076</v>
      </c>
      <c r="E51" s="48" t="str">
        <f>CONCATENATE(TEXT((C51*100)-(SQRT((((C51*100)*(100-(C51*100)))/D51))*1.96),"0.0")," to ",TEXT((C51*100)+(SQRT((((C51*100)*(100-(C51*100)))/D51))*1.96),"0.0"))</f>
        <v>28.2 to 31.5</v>
      </c>
      <c r="F51" s="47">
        <v>0.38385745058446152</v>
      </c>
      <c r="G51" s="30">
        <v>2762.6455942282655</v>
      </c>
      <c r="H51" s="48" t="str">
        <f>CONCATENATE(TEXT((F51*100)-(SQRT((((F51*100)*(100-(F51*100)))/G51))*1.96),"0.0")," to ",TEXT((F51*100)+(SQRT((((F51*100)*(100-(F51*100)))/G51))*1.96),"0.0"))</f>
        <v>36.6 to 40.2</v>
      </c>
      <c r="I51" s="47">
        <v>0.33955083115185636</v>
      </c>
      <c r="J51" s="30">
        <v>2152.052218408744</v>
      </c>
      <c r="K51" s="48" t="str">
        <f>CONCATENATE(TEXT((I51*100)-(SQRT((((I51*100)*(100-(I51*100)))/J51))*1.96),"0.0")," to ",TEXT((I51*100)+(SQRT((((I51*100)*(100-(I51*100)))/J51))*1.96),"0.0"))</f>
        <v>32.0 to 36.0</v>
      </c>
      <c r="L51" s="82" t="s">
        <v>30</v>
      </c>
      <c r="M51" s="83" t="s">
        <v>29</v>
      </c>
    </row>
    <row r="52" spans="1:13" x14ac:dyDescent="0.3">
      <c r="A52" s="61" t="s">
        <v>16</v>
      </c>
      <c r="B52" s="62" t="s">
        <v>23</v>
      </c>
      <c r="C52" s="51"/>
      <c r="D52" s="35"/>
      <c r="E52" s="52"/>
      <c r="F52" s="51"/>
      <c r="G52" s="35"/>
      <c r="H52" s="52"/>
      <c r="I52" s="43">
        <v>0.26331046549492138</v>
      </c>
      <c r="J52" s="28">
        <v>492.250124947975</v>
      </c>
      <c r="K52" s="44" t="str">
        <f t="shared" ref="K52:K53" si="7">CONCATENATE(TEXT((I52*100)-(SQRT((((I52*100)*(100-(I52*100)))/J52))*1.96),"0.0")," to ",TEXT((I52*100)+(SQRT((((I52*100)*(100-(I52*100)))/J52))*1.96),"0.0"))</f>
        <v>22.4 to 30.2</v>
      </c>
      <c r="L52" s="35"/>
      <c r="M52" s="52"/>
    </row>
    <row r="53" spans="1:13" ht="16.2" thickBot="1" x14ac:dyDescent="0.35">
      <c r="A53" s="65"/>
      <c r="B53" s="66" t="s">
        <v>24</v>
      </c>
      <c r="C53" s="53"/>
      <c r="D53" s="54"/>
      <c r="E53" s="55"/>
      <c r="F53" s="53"/>
      <c r="G53" s="54"/>
      <c r="H53" s="55"/>
      <c r="I53" s="250">
        <v>0.34756916186247189</v>
      </c>
      <c r="J53" s="251">
        <v>2299.4678485356399</v>
      </c>
      <c r="K53" s="252" t="str">
        <f t="shared" si="7"/>
        <v>32.8 to 36.7</v>
      </c>
      <c r="L53" s="54"/>
      <c r="M53" s="55"/>
    </row>
    <row r="54" spans="1:13" x14ac:dyDescent="0.3">
      <c r="A54" s="33" t="s">
        <v>27</v>
      </c>
    </row>
    <row r="55" spans="1:13" x14ac:dyDescent="0.3">
      <c r="A55" s="34" t="s">
        <v>25</v>
      </c>
    </row>
  </sheetData>
  <hyperlinks>
    <hyperlink ref="M1" location="Contents!A1" display="Back to Contents" xr:uid="{B2D6686C-C78C-410A-8256-019E4796E7D6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AFD28-F809-4550-98DE-9097B41365F4}">
  <sheetPr>
    <tabColor theme="1" tint="0.499984740745262"/>
  </sheetPr>
  <dimension ref="A1:K80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" style="1" customWidth="1"/>
  </cols>
  <sheetData>
    <row r="1" spans="1:11" ht="21" x14ac:dyDescent="0.4">
      <c r="A1" s="115" t="s">
        <v>122</v>
      </c>
    </row>
    <row r="2" spans="1:11" x14ac:dyDescent="0.3">
      <c r="A2" s="1" t="s">
        <v>63</v>
      </c>
      <c r="I2"/>
      <c r="J2"/>
      <c r="K2" s="199" t="s">
        <v>418</v>
      </c>
    </row>
    <row r="3" spans="1:11" x14ac:dyDescent="0.3">
      <c r="A3" s="249" t="s">
        <v>602</v>
      </c>
      <c r="I3"/>
      <c r="J3"/>
      <c r="K3"/>
    </row>
    <row r="4" spans="1:11" ht="18" x14ac:dyDescent="0.35">
      <c r="A4" s="114" t="s">
        <v>123</v>
      </c>
      <c r="B4" s="97"/>
      <c r="D4" s="97"/>
      <c r="I4"/>
      <c r="J4"/>
      <c r="K4"/>
    </row>
    <row r="5" spans="1:11" x14ac:dyDescent="0.3">
      <c r="A5" s="98" t="s">
        <v>69</v>
      </c>
      <c r="B5" s="103" t="s">
        <v>1</v>
      </c>
      <c r="C5" s="103"/>
      <c r="D5" s="103" t="s">
        <v>18</v>
      </c>
      <c r="E5" s="103"/>
      <c r="F5" s="103"/>
      <c r="G5" s="103"/>
      <c r="I5"/>
      <c r="J5" s="117"/>
      <c r="K5" s="117"/>
    </row>
    <row r="6" spans="1:11" ht="16.2" thickBot="1" x14ac:dyDescent="0.35">
      <c r="A6" s="67" t="s">
        <v>104</v>
      </c>
      <c r="B6" s="104"/>
      <c r="C6" s="105" t="s">
        <v>17</v>
      </c>
      <c r="D6" s="104" t="s">
        <v>48</v>
      </c>
      <c r="E6" s="105" t="s">
        <v>17</v>
      </c>
      <c r="F6" s="104" t="s">
        <v>49</v>
      </c>
      <c r="G6" s="105" t="s">
        <v>17</v>
      </c>
      <c r="I6"/>
      <c r="J6" s="117"/>
      <c r="K6" s="117"/>
    </row>
    <row r="7" spans="1:11" x14ac:dyDescent="0.3">
      <c r="A7" s="100" t="s">
        <v>105</v>
      </c>
      <c r="B7" s="111">
        <v>0.20126615597114558</v>
      </c>
      <c r="C7" s="109" t="str">
        <f>CONCATENATE(TEXT((B7*100)-(SQRT((((B7*100)*(100-(B7*100)))/B13))*1.96),"0.0")," to ",TEXT((B7*100)+(SQRT((((B7*100)*(100-(B7*100)))/B13))*1.96),"0.0"))</f>
        <v>18.6 to 21.6</v>
      </c>
      <c r="D7" s="111">
        <v>0.18234732331327433</v>
      </c>
      <c r="E7" s="109" t="str">
        <f>CONCATENATE(TEXT((D7*100)-(SQRT((((D7*100)*(100-(D7*100)))/D13))*1.96),"0.0")," to ",TEXT((D7*100)+(SQRT((((D7*100)*(100-(D7*100)))/D13))*1.96),"0.0"))</f>
        <v>16.2 to 20.3</v>
      </c>
      <c r="F7" s="111">
        <v>0.22045600845182434</v>
      </c>
      <c r="G7" s="109" t="str">
        <f>CONCATENATE(TEXT((F7*100)-(SQRT((((F7*100)*(100-(F7*100)))/F13))*1.96),"0.0")," to ",TEXT((F7*100)+(SQRT((((F7*100)*(100-(F7*100)))/F13))*1.96),"0.0"))</f>
        <v>19.9 to 24.2</v>
      </c>
      <c r="I7"/>
      <c r="J7" s="117"/>
      <c r="K7" s="117"/>
    </row>
    <row r="8" spans="1:11" x14ac:dyDescent="0.3">
      <c r="A8" s="100" t="s">
        <v>106</v>
      </c>
      <c r="B8" s="111">
        <v>0.19060010652646381</v>
      </c>
      <c r="C8" s="110" t="str">
        <f>CONCATENATE(TEXT((B8*100)-(SQRT((((B8*100)*(100-(B8*100)))/B13))*1.96),"0.0")," to ",TEXT((B8*100)+(SQRT((((B8*100)*(100-(B8*100)))/B13))*1.96),"0.0"))</f>
        <v>17.6 to 20.5</v>
      </c>
      <c r="D8" s="111">
        <v>0.17041291737307446</v>
      </c>
      <c r="E8" s="110" t="str">
        <f>CONCATENATE(TEXT((D8*100)-(SQRT((((D8*100)*(100-(D8*100)))/D13))*1.96),"0.0")," to ",TEXT((D8*100)+(SQRT((((D8*100)*(100-(D8*100)))/D13))*1.96),"0.0"))</f>
        <v>15.1 to 19.0</v>
      </c>
      <c r="F8" s="111">
        <v>0.21107648521529093</v>
      </c>
      <c r="G8" s="110" t="str">
        <f>CONCATENATE(TEXT((F8*100)-(SQRT((((F8*100)*(100-(F8*100)))/F13))*1.96),"0.0")," to ",TEXT((F8*100)+(SQRT((((F8*100)*(100-(F8*100)))/F13))*1.96),"0.0"))</f>
        <v>19.0 to 23.3</v>
      </c>
      <c r="I8"/>
      <c r="J8" s="117"/>
      <c r="K8" s="117"/>
    </row>
    <row r="9" spans="1:11" x14ac:dyDescent="0.3">
      <c r="A9" s="100" t="s">
        <v>107</v>
      </c>
      <c r="B9" s="111">
        <v>0.3614209188090895</v>
      </c>
      <c r="C9" s="110" t="str">
        <f>CONCATENATE(TEXT((B9*100)-(SQRT((((B9*100)*(100-(B9*100)))/B13))*1.96),"0.0")," to ",TEXT((B9*100)+(SQRT((((B9*100)*(100-(B9*100)))/B13))*1.96),"0.0"))</f>
        <v>34.4 to 37.9</v>
      </c>
      <c r="D9" s="111">
        <v>0.3634519425268507</v>
      </c>
      <c r="E9" s="110" t="str">
        <f>CONCATENATE(TEXT((D9*100)-(SQRT((((D9*100)*(100-(D9*100)))/D13))*1.96),"0.0")," to ",TEXT((D9*100)+(SQRT((((D9*100)*(100-(D9*100)))/D13))*1.96),"0.0"))</f>
        <v>33.8 to 38.9</v>
      </c>
      <c r="F9" s="111">
        <v>0.35936079986656921</v>
      </c>
      <c r="G9" s="110" t="str">
        <f>CONCATENATE(TEXT((F9*100)-(SQRT((((F9*100)*(100-(F9*100)))/F13))*1.96),"0.0")," to ",TEXT((F9*100)+(SQRT((((F9*100)*(100-(F9*100)))/F13))*1.96),"0.0"))</f>
        <v>33.4 to 38.5</v>
      </c>
      <c r="I9"/>
      <c r="J9" s="117"/>
      <c r="K9" s="117"/>
    </row>
    <row r="10" spans="1:11" x14ac:dyDescent="0.3">
      <c r="A10" s="100" t="s">
        <v>108</v>
      </c>
      <c r="B10" s="112">
        <v>0.18423179241636356</v>
      </c>
      <c r="C10" s="110" t="str">
        <f>CONCATENATE(TEXT((B10*100)-(SQRT((((B10*100)*(100-(B10*100)))/B13))*1.96),"0.0")," to ",TEXT((B10*100)+(SQRT((((B10*100)*(100-(B10*100)))/B13))*1.96),"0.0"))</f>
        <v>17.0 to 19.9</v>
      </c>
      <c r="D10" s="112">
        <v>0.20839252605879544</v>
      </c>
      <c r="E10" s="110" t="str">
        <f>CONCATENATE(TEXT((D10*100)-(SQRT((((D10*100)*(100-(D10*100)))/D13))*1.96),"0.0")," to ",TEXT((D10*100)+(SQRT((((D10*100)*(100-(D10*100)))/D13))*1.96),"0.0"))</f>
        <v>18.7 to 23.0</v>
      </c>
      <c r="F10" s="112">
        <v>0.15972494662899936</v>
      </c>
      <c r="G10" s="110" t="str">
        <f>CONCATENATE(TEXT((F10*100)-(SQRT((((F10*100)*(100-(F10*100)))/F13))*1.96),"0.0")," to ",TEXT((F10*100)+(SQRT((((F10*100)*(100-(F10*100)))/F13))*1.96),"0.0"))</f>
        <v>14.0 to 17.9</v>
      </c>
      <c r="I10"/>
      <c r="J10" s="117"/>
      <c r="K10" s="117"/>
    </row>
    <row r="11" spans="1:11" x14ac:dyDescent="0.3">
      <c r="A11" s="100" t="s">
        <v>109</v>
      </c>
      <c r="B11" s="112">
        <v>6.2481026276938169E-2</v>
      </c>
      <c r="C11" s="110" t="str">
        <f>CONCATENATE(TEXT((B11*100)-(SQRT((((B11*100)*(100-(B11*100)))/B13))*1.96),"0.0")," to ",TEXT((B11*100)+(SQRT((((B11*100)*(100-(B11*100)))/B13))*1.96),"0.0"))</f>
        <v>5.3 to 7.1</v>
      </c>
      <c r="D11" s="112">
        <v>7.5395290727985398E-2</v>
      </c>
      <c r="E11" s="110" t="str">
        <f>CONCATENATE(TEXT((D11*100)-(SQRT((((D11*100)*(100-(D11*100)))/D13))*1.96),"0.0")," to ",TEXT((D11*100)+(SQRT((((D11*100)*(100-(D11*100)))/D13))*1.96),"0.0"))</f>
        <v>6.2 to 8.9</v>
      </c>
      <c r="F11" s="112">
        <v>4.9381759837312113E-2</v>
      </c>
      <c r="G11" s="110" t="str">
        <f>CONCATENATE(TEXT((F11*100)-(SQRT((((F11*100)*(100-(F11*100)))/F13))*1.96),"0.0")," to ",TEXT((F11*100)+(SQRT((((F11*100)*(100-(F11*100)))/F13))*1.96),"0.0"))</f>
        <v>3.8 to 6.1</v>
      </c>
      <c r="I11"/>
      <c r="J11" s="96"/>
      <c r="K11" s="96"/>
    </row>
    <row r="12" spans="1:11" x14ac:dyDescent="0.3">
      <c r="A12" s="101" t="s">
        <v>38</v>
      </c>
      <c r="B12" s="113">
        <v>1</v>
      </c>
      <c r="C12" s="106"/>
      <c r="D12" s="113">
        <v>1</v>
      </c>
      <c r="E12" s="106"/>
      <c r="F12" s="113">
        <v>1</v>
      </c>
      <c r="G12" s="106"/>
    </row>
    <row r="13" spans="1:11" x14ac:dyDescent="0.3">
      <c r="A13" s="102" t="s">
        <v>603</v>
      </c>
      <c r="B13" s="108">
        <v>2777.888651808234</v>
      </c>
      <c r="C13" s="107"/>
      <c r="D13" s="108">
        <v>1398.8221646102784</v>
      </c>
      <c r="E13" s="107"/>
      <c r="F13" s="108">
        <v>1379.0664871979914</v>
      </c>
      <c r="G13" s="107"/>
    </row>
    <row r="14" spans="1:11" x14ac:dyDescent="0.3">
      <c r="A14" s="33" t="s">
        <v>26</v>
      </c>
    </row>
    <row r="15" spans="1:11" x14ac:dyDescent="0.3">
      <c r="A15" s="34" t="s">
        <v>25</v>
      </c>
    </row>
    <row r="17" spans="1:11" ht="18" x14ac:dyDescent="0.35">
      <c r="A17" s="114" t="s">
        <v>124</v>
      </c>
      <c r="B17" s="97"/>
      <c r="D17" s="97"/>
    </row>
    <row r="18" spans="1:11" x14ac:dyDescent="0.3">
      <c r="A18" s="98" t="s">
        <v>69</v>
      </c>
      <c r="B18" s="98" t="s">
        <v>61</v>
      </c>
      <c r="C18" s="103"/>
      <c r="D18" s="103"/>
      <c r="E18" s="103"/>
      <c r="F18" s="103"/>
      <c r="G18" s="103"/>
      <c r="H18" s="103"/>
      <c r="I18" s="103"/>
      <c r="J18" s="103"/>
      <c r="K18" s="103"/>
    </row>
    <row r="19" spans="1:11" ht="16.2" thickBot="1" x14ac:dyDescent="0.35">
      <c r="A19" s="67" t="s">
        <v>104</v>
      </c>
      <c r="B19" s="104" t="s">
        <v>39</v>
      </c>
      <c r="C19" s="105" t="s">
        <v>17</v>
      </c>
      <c r="D19" s="104" t="s">
        <v>40</v>
      </c>
      <c r="E19" s="105" t="s">
        <v>17</v>
      </c>
      <c r="F19" s="104" t="s">
        <v>41</v>
      </c>
      <c r="G19" s="105" t="s">
        <v>17</v>
      </c>
      <c r="H19" s="104" t="s">
        <v>42</v>
      </c>
      <c r="I19" s="105" t="s">
        <v>17</v>
      </c>
      <c r="J19" s="104" t="s">
        <v>43</v>
      </c>
      <c r="K19" s="105" t="s">
        <v>17</v>
      </c>
    </row>
    <row r="20" spans="1:11" x14ac:dyDescent="0.3">
      <c r="A20" s="100" t="s">
        <v>105</v>
      </c>
      <c r="B20" s="111">
        <v>0.25693496270547528</v>
      </c>
      <c r="C20" s="109" t="str">
        <f>CONCATENATE(TEXT((B20*100)-(SQRT((((B20*100)*(100-(B20*100)))/B26))*1.96),"0.0")," to ",TEXT((B20*100)+(SQRT((((B20*100)*(100-(B20*100)))/B26))*1.96),"0.0"))</f>
        <v>21.9 to 29.5</v>
      </c>
      <c r="D20" s="111">
        <v>0.21755261196130704</v>
      </c>
      <c r="E20" s="109" t="str">
        <f>CONCATENATE(TEXT((D20*100)-(SQRT((((D20*100)*(100-(D20*100)))/D26))*1.96),"0.0")," to ",TEXT((D20*100)+(SQRT((((D20*100)*(100-(D20*100)))/D26))*1.96),"0.0"))</f>
        <v>18.2 to 25.3</v>
      </c>
      <c r="F20" s="111">
        <v>0.17432202959502555</v>
      </c>
      <c r="G20" s="109" t="str">
        <f>CONCATENATE(TEXT((F20*100)-(SQRT((((F20*100)*(100-(F20*100)))/F26))*1.96),"0.0")," to ",TEXT((F20*100)+(SQRT((((F20*100)*(100-(F20*100)))/F26))*1.96),"0.0"))</f>
        <v>14.3 to 20.6</v>
      </c>
      <c r="H20" s="111">
        <v>0.18876770515175115</v>
      </c>
      <c r="I20" s="109" t="str">
        <f>CONCATENATE(TEXT((H20*100)-(SQRT((((H20*100)*(100-(H20*100)))/H26))*1.96),"0.0")," to ",TEXT((H20*100)+(SQRT((((H20*100)*(100-(H20*100)))/H26))*1.96),"0.0"))</f>
        <v>15.7 to 22.0</v>
      </c>
      <c r="J20" s="111">
        <v>0.17762271316875633</v>
      </c>
      <c r="K20" s="109" t="str">
        <f>CONCATENATE(TEXT((J20*100)-(SQRT((((J20*100)*(100-(J20*100)))/J26))*1.96),"0.0")," to ",TEXT((J20*100)+(SQRT((((J20*100)*(100-(J20*100)))/J26))*1.96),"0.0"))</f>
        <v>14.7 to 20.9</v>
      </c>
    </row>
    <row r="21" spans="1:11" x14ac:dyDescent="0.3">
      <c r="A21" s="100" t="s">
        <v>106</v>
      </c>
      <c r="B21" s="111">
        <v>0.16762716303237402</v>
      </c>
      <c r="C21" s="110" t="str">
        <f>CONCATENATE(TEXT((B21*100)-(SQRT((((B21*100)*(100-(B21*100)))/B26))*1.96),"0.0")," to ",TEXT((B21*100)+(SQRT((((B21*100)*(100-(B21*100)))/B26))*1.96),"0.0"))</f>
        <v>13.5 to 20.0</v>
      </c>
      <c r="D21" s="111">
        <v>0.18431893540748484</v>
      </c>
      <c r="E21" s="110" t="str">
        <f>CONCATENATE(TEXT((D21*100)-(SQRT((((D21*100)*(100-(D21*100)))/D26))*1.96),"0.0")," to ",TEXT((D21*100)+(SQRT((((D21*100)*(100-(D21*100)))/D26))*1.96),"0.0"))</f>
        <v>15.1 to 21.7</v>
      </c>
      <c r="F21" s="111">
        <v>0.17441448080677818</v>
      </c>
      <c r="G21" s="110" t="str">
        <f>CONCATENATE(TEXT((F21*100)-(SQRT((((F21*100)*(100-(F21*100)))/F26))*1.96),"0.0")," to ",TEXT((F21*100)+(SQRT((((F21*100)*(100-(F21*100)))/F26))*1.96),"0.0"))</f>
        <v>14.3 to 20.6</v>
      </c>
      <c r="H21" s="111">
        <v>0.20584011027893845</v>
      </c>
      <c r="I21" s="110" t="str">
        <f>CONCATENATE(TEXT((H21*100)-(SQRT((((H21*100)*(100-(H21*100)))/H26))*1.96),"0.0")," to ",TEXT((H21*100)+(SQRT((((H21*100)*(100-(H21*100)))/H26))*1.96),"0.0"))</f>
        <v>17.3 to 23.8</v>
      </c>
      <c r="J21" s="111">
        <v>0.21585877429020719</v>
      </c>
      <c r="K21" s="110" t="str">
        <f>CONCATENATE(TEXT((J21*100)-(SQRT((((J21*100)*(100-(J21*100)))/J26))*1.96),"0.0")," to ",TEXT((J21*100)+(SQRT((((J21*100)*(100-(J21*100)))/J26))*1.96),"0.0"))</f>
        <v>18.3 to 24.9</v>
      </c>
    </row>
    <row r="22" spans="1:11" x14ac:dyDescent="0.3">
      <c r="A22" s="100" t="s">
        <v>107</v>
      </c>
      <c r="B22" s="111">
        <v>0.31305772725537456</v>
      </c>
      <c r="C22" s="110" t="str">
        <f>CONCATENATE(TEXT((B22*100)-(SQRT((((B22*100)*(100-(B22*100)))/B26))*1.96),"0.0")," to ",TEXT((B22*100)+(SQRT((((B22*100)*(100-(B22*100)))/B26))*1.96),"0.0"))</f>
        <v>27.2 to 35.4</v>
      </c>
      <c r="D22" s="111">
        <v>0.31329919702355818</v>
      </c>
      <c r="E22" s="110" t="str">
        <f>CONCATENATE(TEXT((D22*100)-(SQRT((((D22*100)*(100-(D22*100)))/D26))*1.96),"0.0")," to ",TEXT((D22*100)+(SQRT((((D22*100)*(100-(D22*100)))/D26))*1.96),"0.0"))</f>
        <v>27.4 to 35.3</v>
      </c>
      <c r="F22" s="111">
        <v>0.39160388788868145</v>
      </c>
      <c r="G22" s="110" t="str">
        <f>CONCATENATE(TEXT((F22*100)-(SQRT((((F22*100)*(100-(F22*100)))/F26))*1.96),"0.0")," to ",TEXT((F22*100)+(SQRT((((F22*100)*(100-(F22*100)))/F26))*1.96),"0.0"))</f>
        <v>35.1 to 43.2</v>
      </c>
      <c r="H22" s="111">
        <v>0.38528556557940519</v>
      </c>
      <c r="I22" s="110" t="str">
        <f>CONCATENATE(TEXT((H22*100)-(SQRT((((H22*100)*(100-(H22*100)))/H26))*1.96),"0.0")," to ",TEXT((H22*100)+(SQRT((((H22*100)*(100-(H22*100)))/H26))*1.96),"0.0"))</f>
        <v>34.6 to 42.4</v>
      </c>
      <c r="J22" s="111">
        <v>0.39293865802721856</v>
      </c>
      <c r="K22" s="110" t="str">
        <f>CONCATENATE(TEXT((J22*100)-(SQRT((((J22*100)*(100-(J22*100)))/J26))*1.96),"0.0")," to ",TEXT((J22*100)+(SQRT((((J22*100)*(100-(J22*100)))/J26))*1.96),"0.0"))</f>
        <v>35.3 to 43.2</v>
      </c>
    </row>
    <row r="23" spans="1:11" x14ac:dyDescent="0.3">
      <c r="A23" s="100" t="s">
        <v>108</v>
      </c>
      <c r="B23" s="112">
        <v>0.19169495283353322</v>
      </c>
      <c r="C23" s="110" t="str">
        <f t="shared" ref="C23" si="0">CONCATENATE(TEXT((B23*100)-(SQRT((((B23*100)*(100-(B23*100)))/B26))*1.96),"0.0")," to ",TEXT((B23*100)+(SQRT((((B23*100)*(100-(B23*100)))/B26))*1.96),"0.0"))</f>
        <v>15.7 to 22.6</v>
      </c>
      <c r="D23" s="112">
        <v>0.19542959646675473</v>
      </c>
      <c r="E23" s="110" t="str">
        <f t="shared" ref="E23" si="1">CONCATENATE(TEXT((D23*100)-(SQRT((((D23*100)*(100-(D23*100)))/D26))*1.96),"0.0")," to ",TEXT((D23*100)+(SQRT((((D23*100)*(100-(D23*100)))/D26))*1.96),"0.0"))</f>
        <v>16.2 to 22.9</v>
      </c>
      <c r="F23" s="112">
        <v>0.1982448582247027</v>
      </c>
      <c r="G23" s="110" t="str">
        <f t="shared" ref="G23" si="2">CONCATENATE(TEXT((F23*100)-(SQRT((((F23*100)*(100-(F23*100)))/F26))*1.96),"0.0")," to ",TEXT((F23*100)+(SQRT((((F23*100)*(100-(F23*100)))/F26))*1.96),"0.0"))</f>
        <v>16.5 to 23.1</v>
      </c>
      <c r="H23" s="112">
        <v>0.1817214198247025</v>
      </c>
      <c r="I23" s="110" t="str">
        <f t="shared" ref="I23" si="3">CONCATENATE(TEXT((H23*100)-(SQRT((((H23*100)*(100-(H23*100)))/H26))*1.96),"0.0")," to ",TEXT((H23*100)+(SQRT((((H23*100)*(100-(H23*100)))/H26))*1.96),"0.0"))</f>
        <v>15.1 to 21.3</v>
      </c>
      <c r="J23" s="112">
        <v>0.15683182007283727</v>
      </c>
      <c r="K23" s="110" t="str">
        <f t="shared" ref="K23" si="4">CONCATENATE(TEXT((J23*100)-(SQRT((((J23*100)*(100-(J23*100)))/J26))*1.96),"0.0")," to ",TEXT((J23*100)+(SQRT((((J23*100)*(100-(J23*100)))/J26))*1.96),"0.0"))</f>
        <v>12.7 to 18.6</v>
      </c>
    </row>
    <row r="24" spans="1:11" x14ac:dyDescent="0.3">
      <c r="A24" s="100" t="s">
        <v>109</v>
      </c>
      <c r="B24" s="112">
        <v>7.0685194173244634E-2</v>
      </c>
      <c r="C24" s="110" t="str">
        <f t="shared" ref="C24" si="5">CONCATENATE(TEXT((B24*100)-(SQRT((((B24*100)*(100-(B24*100)))/B26))*1.96),"0.0")," to ",TEXT((B24*100)+(SQRT((((B24*100)*(100-(B24*100)))/B26))*1.96),"0.0"))</f>
        <v>4.8 to 9.3</v>
      </c>
      <c r="D24" s="112">
        <v>8.939965914089569E-2</v>
      </c>
      <c r="E24" s="110" t="str">
        <f t="shared" ref="E24" si="6">CONCATENATE(TEXT((D24*100)-(SQRT((((D24*100)*(100-(D24*100)))/D26))*1.96),"0.0")," to ",TEXT((D24*100)+(SQRT((((D24*100)*(100-(D24*100)))/D26))*1.96),"0.0"))</f>
        <v>6.5 to 11.4</v>
      </c>
      <c r="F24" s="112">
        <v>6.1414743484812705E-2</v>
      </c>
      <c r="G24" s="110" t="str">
        <f t="shared" ref="G24" si="7">CONCATENATE(TEXT((F24*100)-(SQRT((((F24*100)*(100-(F24*100)))/F26))*1.96),"0.0")," to ",TEXT((F24*100)+(SQRT((((F24*100)*(100-(F24*100)))/F26))*1.96),"0.0"))</f>
        <v>4.2 to 8.1</v>
      </c>
      <c r="H24" s="112">
        <v>3.8385199165206017E-2</v>
      </c>
      <c r="I24" s="110" t="str">
        <f t="shared" ref="I24" si="8">CONCATENATE(TEXT((H24*100)-(SQRT((((H24*100)*(100-(H24*100)))/H26))*1.96),"0.0")," to ",TEXT((H24*100)+(SQRT((((H24*100)*(100-(H24*100)))/H26))*1.96),"0.0"))</f>
        <v>2.3 to 5.4</v>
      </c>
      <c r="J24" s="112">
        <v>5.6748034440983676E-2</v>
      </c>
      <c r="K24" s="110" t="str">
        <f t="shared" ref="K24" si="9">CONCATENATE(TEXT((J24*100)-(SQRT((((J24*100)*(100-(J24*100)))/J26))*1.96),"0.0")," to ",TEXT((J24*100)+(SQRT((((J24*100)*(100-(J24*100)))/J26))*1.96),"0.0"))</f>
        <v>3.8 to 7.5</v>
      </c>
    </row>
    <row r="25" spans="1:11" x14ac:dyDescent="0.3">
      <c r="A25" s="101" t="s">
        <v>38</v>
      </c>
      <c r="B25" s="113">
        <v>1</v>
      </c>
      <c r="C25" s="106"/>
      <c r="D25" s="113">
        <v>1</v>
      </c>
      <c r="E25" s="106"/>
      <c r="F25" s="113">
        <v>1</v>
      </c>
      <c r="G25" s="106"/>
      <c r="H25" s="113">
        <v>1</v>
      </c>
      <c r="I25" s="106"/>
      <c r="J25" s="113">
        <v>1</v>
      </c>
      <c r="K25" s="106"/>
    </row>
    <row r="26" spans="1:11" x14ac:dyDescent="0.3">
      <c r="A26" s="102" t="s">
        <v>603</v>
      </c>
      <c r="B26" s="108">
        <v>500.15603927977889</v>
      </c>
      <c r="C26" s="107"/>
      <c r="D26" s="108">
        <v>530.71366889751414</v>
      </c>
      <c r="E26" s="107"/>
      <c r="F26" s="108">
        <v>562.28391485486418</v>
      </c>
      <c r="G26" s="107"/>
      <c r="H26" s="108">
        <v>598.91734876068745</v>
      </c>
      <c r="I26" s="107"/>
      <c r="J26" s="108">
        <v>585.81768001539297</v>
      </c>
      <c r="K26" s="107"/>
    </row>
    <row r="27" spans="1:11" x14ac:dyDescent="0.3">
      <c r="A27" s="33" t="s">
        <v>26</v>
      </c>
    </row>
    <row r="28" spans="1:11" x14ac:dyDescent="0.3">
      <c r="A28" s="34" t="s">
        <v>25</v>
      </c>
    </row>
    <row r="30" spans="1:11" ht="18" x14ac:dyDescent="0.35">
      <c r="A30" s="114" t="s">
        <v>125</v>
      </c>
      <c r="B30" s="97"/>
      <c r="D30" s="97"/>
    </row>
    <row r="31" spans="1:11" x14ac:dyDescent="0.3">
      <c r="A31" s="98" t="s">
        <v>69</v>
      </c>
      <c r="B31" s="98" t="s">
        <v>54</v>
      </c>
      <c r="C31" s="103"/>
      <c r="D31" s="103"/>
      <c r="E31" s="103"/>
      <c r="F31" s="103"/>
      <c r="G31" s="103"/>
      <c r="H31" s="103"/>
      <c r="I31" s="103"/>
      <c r="J31" s="103"/>
      <c r="K31" s="103"/>
    </row>
    <row r="32" spans="1:11" ht="16.2" thickBot="1" x14ac:dyDescent="0.35">
      <c r="A32" s="67" t="s">
        <v>104</v>
      </c>
      <c r="B32" s="104" t="s">
        <v>9</v>
      </c>
      <c r="C32" s="105" t="s">
        <v>17</v>
      </c>
      <c r="D32" s="104" t="s">
        <v>10</v>
      </c>
      <c r="E32" s="105" t="s">
        <v>17</v>
      </c>
      <c r="F32" s="104" t="s">
        <v>11</v>
      </c>
      <c r="G32" s="105" t="s">
        <v>17</v>
      </c>
      <c r="H32" s="104" t="s">
        <v>12</v>
      </c>
      <c r="I32" s="105" t="s">
        <v>17</v>
      </c>
      <c r="J32" s="104" t="s">
        <v>13</v>
      </c>
      <c r="K32" s="105" t="s">
        <v>17</v>
      </c>
    </row>
    <row r="33" spans="1:11" x14ac:dyDescent="0.3">
      <c r="A33" s="100" t="s">
        <v>105</v>
      </c>
      <c r="B33" s="111">
        <v>0.21378865443660933</v>
      </c>
      <c r="C33" s="109" t="str">
        <f>CONCATENATE(TEXT((B33*100)-(SQRT((((B33*100)*(100-(B33*100)))/B39))*1.96),"0.0")," to ",TEXT((B33*100)+(SQRT((((B33*100)*(100-(B33*100)))/B39))*1.96),"0.0"))</f>
        <v>17.6 to 25.1</v>
      </c>
      <c r="D33" s="111">
        <v>0.21348133974147809</v>
      </c>
      <c r="E33" s="109" t="str">
        <f>CONCATENATE(TEXT((D33*100)-(SQRT((((D33*100)*(100-(D33*100)))/D39))*1.96),"0.0")," to ",TEXT((D33*100)+(SQRT((((D33*100)*(100-(D33*100)))/D39))*1.96),"0.0"))</f>
        <v>18.2 to 24.5</v>
      </c>
      <c r="F33" s="111">
        <v>0.19487848410367167</v>
      </c>
      <c r="G33" s="109" t="str">
        <f>CONCATENATE(TEXT((F33*100)-(SQRT((((F33*100)*(100-(F33*100)))/F39))*1.96),"0.0")," to ",TEXT((F33*100)+(SQRT((((F33*100)*(100-(F33*100)))/F39))*1.96),"0.0"))</f>
        <v>16.5 to 22.4</v>
      </c>
      <c r="H33" s="111">
        <v>0.17751803318781004</v>
      </c>
      <c r="I33" s="109" t="str">
        <f>CONCATENATE(TEXT((H33*100)-(SQRT((((H33*100)*(100-(H33*100)))/H39))*1.96),"0.0")," to ",TEXT((H33*100)+(SQRT((((H33*100)*(100-(H33*100)))/H39))*1.96),"0.0"))</f>
        <v>14.8 to 20.7</v>
      </c>
      <c r="J33" s="111">
        <v>0.21985343561705745</v>
      </c>
      <c r="K33" s="109" t="str">
        <f>CONCATENATE(TEXT((J33*100)-(SQRT((((J33*100)*(100-(J33*100)))/J39))*1.96),"0.0")," to ",TEXT((J33*100)+(SQRT((((J33*100)*(100-(J33*100)))/J39))*1.96),"0.0"))</f>
        <v>17.5 to 26.5</v>
      </c>
    </row>
    <row r="34" spans="1:11" x14ac:dyDescent="0.3">
      <c r="A34" s="100" t="s">
        <v>106</v>
      </c>
      <c r="B34" s="111">
        <v>0.18205629104702836</v>
      </c>
      <c r="C34" s="110" t="str">
        <f>CONCATENATE(TEXT((B34*100)-(SQRT((((B34*100)*(100-(B34*100)))/B39))*1.96),"0.0")," to ",TEXT((B34*100)+(SQRT((((B34*100)*(100-(B34*100)))/B39))*1.96),"0.0"))</f>
        <v>14.7 to 21.7</v>
      </c>
      <c r="D34" s="111">
        <v>0.19166442068371159</v>
      </c>
      <c r="E34" s="110" t="str">
        <f>CONCATENATE(TEXT((D34*100)-(SQRT((((D34*100)*(100-(D34*100)))/D39))*1.96),"0.0")," to ",TEXT((D34*100)+(SQRT((((D34*100)*(100-(D34*100)))/D39))*1.96),"0.0"))</f>
        <v>16.2 to 22.2</v>
      </c>
      <c r="F34" s="111">
        <v>0.17653842870478578</v>
      </c>
      <c r="G34" s="110" t="str">
        <f>CONCATENATE(TEXT((F34*100)-(SQRT((((F34*100)*(100-(F34*100)))/F39))*1.96),"0.0")," to ",TEXT((F34*100)+(SQRT((((F34*100)*(100-(F34*100)))/F39))*1.96),"0.0"))</f>
        <v>14.8 to 20.5</v>
      </c>
      <c r="H34" s="111">
        <v>0.21395736705563181</v>
      </c>
      <c r="I34" s="110" t="str">
        <f>CONCATENATE(TEXT((H34*100)-(SQRT((((H34*100)*(100-(H34*100)))/H39))*1.96),"0.0")," to ",TEXT((H34*100)+(SQRT((((H34*100)*(100-(H34*100)))/H39))*1.96),"0.0"))</f>
        <v>18.2 to 24.6</v>
      </c>
      <c r="J34" s="111">
        <v>0.1868414643909859</v>
      </c>
      <c r="K34" s="110" t="str">
        <f>CONCATENATE(TEXT((J34*100)-(SQRT((((J34*100)*(100-(J34*100)))/J39))*1.96),"0.0")," to ",TEXT((J34*100)+(SQRT((((J34*100)*(100-(J34*100)))/J39))*1.96),"0.0"))</f>
        <v>14.4 to 22.9</v>
      </c>
    </row>
    <row r="35" spans="1:11" x14ac:dyDescent="0.3">
      <c r="A35" s="100" t="s">
        <v>107</v>
      </c>
      <c r="B35" s="111">
        <v>0.37793535232579667</v>
      </c>
      <c r="C35" s="110" t="str">
        <f>CONCATENATE(TEXT((B35*100)-(SQRT((((B35*100)*(100-(B35*100)))/B39))*1.96),"0.0")," to ",TEXT((B35*100)+(SQRT((((B35*100)*(100-(B35*100)))/B39))*1.96),"0.0"))</f>
        <v>33.4 to 42.2</v>
      </c>
      <c r="D35" s="111">
        <v>0.34264061069378898</v>
      </c>
      <c r="E35" s="110" t="str">
        <f>CONCATENATE(TEXT((D35*100)-(SQRT((((D35*100)*(100-(D35*100)))/D39))*1.96),"0.0")," to ",TEXT((D35*100)+(SQRT((((D35*100)*(100-(D35*100)))/D39))*1.96),"0.0"))</f>
        <v>30.7 to 37.9</v>
      </c>
      <c r="F35" s="111">
        <v>0.36331653575889311</v>
      </c>
      <c r="G35" s="110" t="str">
        <f>CONCATENATE(TEXT((F35*100)-(SQRT((((F35*100)*(100-(F35*100)))/F39))*1.96),"0.0")," to ",TEXT((F35*100)+(SQRT((((F35*100)*(100-(F35*100)))/F39))*1.96),"0.0"))</f>
        <v>32.8 to 39.9</v>
      </c>
      <c r="H35" s="111">
        <v>0.35943132598070099</v>
      </c>
      <c r="I35" s="110" t="str">
        <f>CONCATENATE(TEXT((H35*100)-(SQRT((((H35*100)*(100-(H35*100)))/H39))*1.96),"0.0")," to ",TEXT((H35*100)+(SQRT((((H35*100)*(100-(H35*100)))/H39))*1.96),"0.0"))</f>
        <v>32.2 to 39.7</v>
      </c>
      <c r="J35" s="111">
        <v>0.37630772824670605</v>
      </c>
      <c r="K35" s="110" t="str">
        <f>CONCATENATE(TEXT((J35*100)-(SQRT((((J35*100)*(100-(J35*100)))/J39))*1.96),"0.0")," to ",TEXT((J35*100)+(SQRT((((J35*100)*(100-(J35*100)))/J39))*1.96),"0.0"))</f>
        <v>32.4 to 42.9</v>
      </c>
    </row>
    <row r="36" spans="1:11" x14ac:dyDescent="0.3">
      <c r="A36" s="100" t="s">
        <v>108</v>
      </c>
      <c r="B36" s="112">
        <v>0.16092099227418979</v>
      </c>
      <c r="C36" s="110" t="str">
        <f t="shared" ref="C36" si="10">CONCATENATE(TEXT((B36*100)-(SQRT((((B36*100)*(100-(B36*100)))/B39))*1.96),"0.0")," to ",TEXT((B36*100)+(SQRT((((B36*100)*(100-(B36*100)))/B39))*1.96),"0.0"))</f>
        <v>12.7 to 19.4</v>
      </c>
      <c r="D36" s="112">
        <v>0.19604723212329708</v>
      </c>
      <c r="E36" s="110" t="str">
        <f t="shared" ref="E36" si="11">CONCATENATE(TEXT((D36*100)-(SQRT((((D36*100)*(100-(D36*100)))/D39))*1.96),"0.0")," to ",TEXT((D36*100)+(SQRT((((D36*100)*(100-(D36*100)))/D39))*1.96),"0.0"))</f>
        <v>16.6 to 22.6</v>
      </c>
      <c r="F36" s="112">
        <v>0.20067648322281129</v>
      </c>
      <c r="G36" s="110" t="str">
        <f t="shared" ref="G36" si="12">CONCATENATE(TEXT((F36*100)-(SQRT((((F36*100)*(100-(F36*100)))/F39))*1.96),"0.0")," to ",TEXT((F36*100)+(SQRT((((F36*100)*(100-(F36*100)))/F39))*1.96),"0.0"))</f>
        <v>17.1 to 23.1</v>
      </c>
      <c r="H36" s="112">
        <v>0.18800298881696673</v>
      </c>
      <c r="I36" s="110" t="str">
        <f t="shared" ref="I36" si="13">CONCATENATE(TEXT((H36*100)-(SQRT((((H36*100)*(100-(H36*100)))/H39))*1.96),"0.0")," to ",TEXT((H36*100)+(SQRT((((H36*100)*(100-(H36*100)))/H39))*1.96),"0.0"))</f>
        <v>15.8 to 21.8</v>
      </c>
      <c r="J36" s="112">
        <v>0.14976391918209661</v>
      </c>
      <c r="K36" s="110" t="str">
        <f t="shared" ref="K36" si="14">CONCATENATE(TEXT((J36*100)-(SQRT((((J36*100)*(100-(J36*100)))/J39))*1.96),"0.0")," to ",TEXT((J36*100)+(SQRT((((J36*100)*(100-(J36*100)))/J39))*1.96),"0.0"))</f>
        <v>11.1 to 18.9</v>
      </c>
    </row>
    <row r="37" spans="1:11" x14ac:dyDescent="0.3">
      <c r="A37" s="100" t="s">
        <v>109</v>
      </c>
      <c r="B37" s="112">
        <v>6.529870991638001E-2</v>
      </c>
      <c r="C37" s="110" t="str">
        <f t="shared" ref="C37" si="15">CONCATENATE(TEXT((B37*100)-(SQRT((((B37*100)*(100-(B37*100)))/B39))*1.96),"0.0")," to ",TEXT((B37*100)+(SQRT((((B37*100)*(100-(B37*100)))/B39))*1.96),"0.0"))</f>
        <v>4.3 to 8.8</v>
      </c>
      <c r="D37" s="112">
        <v>5.6166396757727437E-2</v>
      </c>
      <c r="E37" s="110" t="str">
        <f t="shared" ref="E37" si="16">CONCATENATE(TEXT((D37*100)-(SQRT((((D37*100)*(100-(D37*100)))/D39))*1.96),"0.0")," to ",TEXT((D37*100)+(SQRT((((D37*100)*(100-(D37*100)))/D39))*1.96),"0.0"))</f>
        <v>3.9 to 7.4</v>
      </c>
      <c r="F37" s="112">
        <v>6.4590068209841159E-2</v>
      </c>
      <c r="G37" s="110" t="str">
        <f t="shared" ref="G37" si="17">CONCATENATE(TEXT((F37*100)-(SQRT((((F37*100)*(100-(F37*100)))/F39))*1.96),"0.0")," to ",TEXT((F37*100)+(SQRT((((F37*100)*(100-(F37*100)))/F39))*1.96),"0.0"))</f>
        <v>4.6 to 8.3</v>
      </c>
      <c r="H37" s="112">
        <v>6.1090284958892876E-2</v>
      </c>
      <c r="I37" s="110" t="str">
        <f t="shared" ref="I37" si="18">CONCATENATE(TEXT((H37*100)-(SQRT((((H37*100)*(100-(H37*100)))/H39))*1.96),"0.0")," to ",TEXT((H37*100)+(SQRT((((H37*100)*(100-(H37*100)))/H39))*1.96),"0.0"))</f>
        <v>4.2 to 8.0</v>
      </c>
      <c r="J37" s="112">
        <v>6.7233452563156701E-2</v>
      </c>
      <c r="K37" s="110" t="str">
        <f t="shared" ref="K37" si="19">CONCATENATE(TEXT((J37*100)-(SQRT((((J37*100)*(100-(J37*100)))/J39))*1.96),"0.0")," to ",TEXT((J37*100)+(SQRT((((J37*100)*(100-(J37*100)))/J39))*1.96),"0.0"))</f>
        <v>4.0 to 9.4</v>
      </c>
    </row>
    <row r="38" spans="1:11" x14ac:dyDescent="0.3">
      <c r="A38" s="101" t="s">
        <v>38</v>
      </c>
      <c r="B38" s="113">
        <v>1</v>
      </c>
      <c r="C38" s="106"/>
      <c r="D38" s="113">
        <v>1</v>
      </c>
      <c r="E38" s="106"/>
      <c r="F38" s="113">
        <v>1</v>
      </c>
      <c r="G38" s="106"/>
      <c r="H38" s="113">
        <v>1</v>
      </c>
      <c r="I38" s="106"/>
      <c r="J38" s="113">
        <v>1</v>
      </c>
      <c r="K38" s="106"/>
    </row>
    <row r="39" spans="1:11" x14ac:dyDescent="0.3">
      <c r="A39" s="102" t="s">
        <v>603</v>
      </c>
      <c r="B39" s="108">
        <v>463.45869692391068</v>
      </c>
      <c r="C39" s="107"/>
      <c r="D39" s="108">
        <v>663.45762914542058</v>
      </c>
      <c r="E39" s="107"/>
      <c r="F39" s="108">
        <v>692.76586059365411</v>
      </c>
      <c r="G39" s="107"/>
      <c r="H39" s="108">
        <v>630.66706372022497</v>
      </c>
      <c r="I39" s="107"/>
      <c r="J39" s="108">
        <v>324.83912853888495</v>
      </c>
      <c r="K39" s="107"/>
    </row>
    <row r="40" spans="1:11" x14ac:dyDescent="0.3">
      <c r="A40" s="33" t="s">
        <v>26</v>
      </c>
    </row>
    <row r="41" spans="1:11" x14ac:dyDescent="0.3">
      <c r="A41" s="34" t="s">
        <v>25</v>
      </c>
    </row>
    <row r="43" spans="1:11" ht="18" x14ac:dyDescent="0.35">
      <c r="A43" s="114" t="s">
        <v>126</v>
      </c>
      <c r="B43" s="97"/>
      <c r="D43" s="97"/>
    </row>
    <row r="44" spans="1:11" x14ac:dyDescent="0.3">
      <c r="A44" s="98" t="s">
        <v>69</v>
      </c>
      <c r="B44" s="98" t="s">
        <v>58</v>
      </c>
      <c r="C44" s="103"/>
      <c r="D44" s="103"/>
      <c r="E44" s="103"/>
      <c r="G44"/>
      <c r="H44"/>
      <c r="I44"/>
      <c r="J44"/>
      <c r="K44"/>
    </row>
    <row r="45" spans="1:11" ht="16.2" thickBot="1" x14ac:dyDescent="0.35">
      <c r="A45" s="67" t="s">
        <v>104</v>
      </c>
      <c r="B45" s="104" t="s">
        <v>14</v>
      </c>
      <c r="C45" s="105" t="s">
        <v>17</v>
      </c>
      <c r="D45" s="104" t="s">
        <v>15</v>
      </c>
      <c r="E45" s="105" t="s">
        <v>17</v>
      </c>
      <c r="G45"/>
      <c r="H45"/>
      <c r="I45"/>
      <c r="J45"/>
    </row>
    <row r="46" spans="1:11" x14ac:dyDescent="0.3">
      <c r="A46" s="100" t="s">
        <v>105</v>
      </c>
      <c r="B46" s="111">
        <v>0.20528203179858978</v>
      </c>
      <c r="C46" s="109" t="str">
        <f>CONCATENATE(TEXT((B46*100)-(SQRT((((B46*100)*(100-(B46*100)))/B52))*1.96),"0.0")," to ",TEXT((B46*100)+(SQRT((((B46*100)*(100-(B46*100)))/B52))*1.96),"0.0"))</f>
        <v>18.5 to 22.6</v>
      </c>
      <c r="D46" s="111">
        <v>0.19680517632649808</v>
      </c>
      <c r="E46" s="109" t="str">
        <f>CONCATENATE(TEXT((D46*100)-(SQRT((((D46*100)*(100-(D46*100)))/D52))*1.96),"0.0")," to ",TEXT((D46*100)+(SQRT((((D46*100)*(100-(D46*100)))/D52))*1.96),"0.0"))</f>
        <v>17.5 to 21.9</v>
      </c>
      <c r="G46"/>
      <c r="H46"/>
      <c r="I46"/>
      <c r="J46"/>
    </row>
    <row r="47" spans="1:11" x14ac:dyDescent="0.3">
      <c r="A47" s="100" t="s">
        <v>106</v>
      </c>
      <c r="B47" s="111">
        <v>0.19703275875734139</v>
      </c>
      <c r="C47" s="110" t="str">
        <f>CONCATENATE(TEXT((B47*100)-(SQRT((((B47*100)*(100-(B47*100)))/B52))*1.96),"0.0")," to ",TEXT((B47*100)+(SQRT((((B47*100)*(100-(B47*100)))/B52))*1.96),"0.0"))</f>
        <v>17.7 to 21.7</v>
      </c>
      <c r="D47" s="111">
        <v>0.18316993270767645</v>
      </c>
      <c r="E47" s="110" t="str">
        <f>CONCATENATE(TEXT((D47*100)-(SQRT((((D47*100)*(100-(D47*100)))/D52))*1.96),"0.0")," to ",TEXT((D47*100)+(SQRT((((D47*100)*(100-(D47*100)))/D52))*1.96),"0.0"))</f>
        <v>16.2 to 20.5</v>
      </c>
      <c r="G47" s="117"/>
      <c r="H47" s="117"/>
      <c r="I47" s="117"/>
      <c r="J47" s="117"/>
    </row>
    <row r="48" spans="1:11" x14ac:dyDescent="0.3">
      <c r="A48" s="100" t="s">
        <v>107</v>
      </c>
      <c r="B48" s="111">
        <v>0.34623644456036862</v>
      </c>
      <c r="C48" s="110" t="str">
        <f>CONCATENATE(TEXT((B48*100)-(SQRT((((B48*100)*(100-(B48*100)))/B52))*1.96),"0.0")," to ",TEXT((B48*100)+(SQRT((((B48*100)*(100-(B48*100)))/B52))*1.96),"0.0"))</f>
        <v>32.2 to 37.0</v>
      </c>
      <c r="D48" s="111">
        <v>0.38000194368316714</v>
      </c>
      <c r="E48" s="110" t="str">
        <f>CONCATENATE(TEXT((D48*100)-(SQRT((((D48*100)*(100-(D48*100)))/D52))*1.96),"0.0")," to ",TEXT((D48*100)+(SQRT((((D48*100)*(100-(D48*100)))/D52))*1.96),"0.0"))</f>
        <v>35.3 to 40.7</v>
      </c>
      <c r="G48" s="117"/>
      <c r="H48" s="117"/>
      <c r="I48" s="117"/>
      <c r="J48" s="117"/>
    </row>
    <row r="49" spans="1:10" x14ac:dyDescent="0.3">
      <c r="A49" s="100" t="s">
        <v>108</v>
      </c>
      <c r="B49" s="112">
        <v>0.18531935681697945</v>
      </c>
      <c r="C49" s="110" t="str">
        <f t="shared" ref="C49" si="20">CONCATENATE(TEXT((B49*100)-(SQRT((((B49*100)*(100-(B49*100)))/B52))*1.96),"0.0")," to ",TEXT((B49*100)+(SQRT((((B49*100)*(100-(B49*100)))/B52))*1.96),"0.0"))</f>
        <v>16.6 to 20.5</v>
      </c>
      <c r="D49" s="112">
        <v>0.18259385635544864</v>
      </c>
      <c r="E49" s="110" t="str">
        <f t="shared" ref="E49" si="21">CONCATENATE(TEXT((D49*100)-(SQRT((((D49*100)*(100-(D49*100)))/D52))*1.96),"0.0")," to ",TEXT((D49*100)+(SQRT((((D49*100)*(100-(D49*100)))/D52))*1.96),"0.0"))</f>
        <v>16.1 to 20.4</v>
      </c>
      <c r="G49" s="117"/>
      <c r="H49" s="117"/>
      <c r="I49" s="117"/>
      <c r="J49" s="117"/>
    </row>
    <row r="50" spans="1:10" x14ac:dyDescent="0.3">
      <c r="A50" s="100" t="s">
        <v>109</v>
      </c>
      <c r="B50" s="112">
        <v>6.6129408066707598E-2</v>
      </c>
      <c r="C50" s="110" t="str">
        <f t="shared" ref="C50" si="22">CONCATENATE(TEXT((B50*100)-(SQRT((((B50*100)*(100-(B50*100)))/B52))*1.96),"0.0")," to ",TEXT((B50*100)+(SQRT((((B50*100)*(100-(B50*100)))/B52))*1.96),"0.0"))</f>
        <v>5.4 to 7.9</v>
      </c>
      <c r="D50" s="112">
        <v>5.7429090927202303E-2</v>
      </c>
      <c r="E50" s="110" t="str">
        <f t="shared" ref="E50" si="23">CONCATENATE(TEXT((D50*100)-(SQRT((((D50*100)*(100-(D50*100)))/D52))*1.96),"0.0")," to ",TEXT((D50*100)+(SQRT((((D50*100)*(100-(D50*100)))/D52))*1.96),"0.0"))</f>
        <v>4.5 to 7.0</v>
      </c>
      <c r="G50" s="117"/>
      <c r="H50" s="117"/>
      <c r="I50" s="117"/>
      <c r="J50" s="117"/>
    </row>
    <row r="51" spans="1:10" x14ac:dyDescent="0.3">
      <c r="A51" s="101" t="s">
        <v>38</v>
      </c>
      <c r="B51" s="113">
        <v>1</v>
      </c>
      <c r="C51" s="106"/>
      <c r="D51" s="113">
        <v>1</v>
      </c>
      <c r="E51" s="106"/>
      <c r="G51" s="117"/>
      <c r="H51" s="117"/>
      <c r="I51" s="117"/>
      <c r="J51" s="117"/>
    </row>
    <row r="52" spans="1:10" x14ac:dyDescent="0.3">
      <c r="A52" s="102" t="s">
        <v>603</v>
      </c>
      <c r="B52" s="108">
        <v>1524.5667989555011</v>
      </c>
      <c r="C52" s="107"/>
      <c r="D52" s="108">
        <v>1250.6215799666261</v>
      </c>
      <c r="E52" s="107"/>
      <c r="G52" s="117"/>
      <c r="H52" s="117"/>
      <c r="I52" s="117"/>
      <c r="J52" s="117"/>
    </row>
    <row r="53" spans="1:10" x14ac:dyDescent="0.3">
      <c r="A53" s="33" t="s">
        <v>26</v>
      </c>
      <c r="G53" s="96"/>
      <c r="H53" s="96"/>
      <c r="I53" s="96"/>
      <c r="J53" s="96"/>
    </row>
    <row r="54" spans="1:10" x14ac:dyDescent="0.3">
      <c r="A54" s="34" t="s">
        <v>25</v>
      </c>
    </row>
    <row r="56" spans="1:10" ht="18" x14ac:dyDescent="0.35">
      <c r="A56" s="114" t="s">
        <v>127</v>
      </c>
      <c r="B56" s="97"/>
      <c r="D56" s="97"/>
    </row>
    <row r="57" spans="1:10" x14ac:dyDescent="0.3">
      <c r="A57" s="98" t="s">
        <v>69</v>
      </c>
      <c r="B57" s="98" t="s">
        <v>59</v>
      </c>
      <c r="C57" s="103"/>
      <c r="D57" s="103"/>
      <c r="E57" s="103"/>
    </row>
    <row r="58" spans="1:10" ht="16.2" thickBot="1" x14ac:dyDescent="0.35">
      <c r="A58" s="67" t="s">
        <v>104</v>
      </c>
      <c r="B58" s="104" t="s">
        <v>23</v>
      </c>
      <c r="C58" s="105" t="s">
        <v>17</v>
      </c>
      <c r="D58" s="104" t="s">
        <v>60</v>
      </c>
      <c r="E58" s="105" t="s">
        <v>17</v>
      </c>
    </row>
    <row r="59" spans="1:10" x14ac:dyDescent="0.3">
      <c r="A59" s="100" t="s">
        <v>105</v>
      </c>
      <c r="B59" s="111">
        <v>0.20489966278774119</v>
      </c>
      <c r="C59" s="109" t="str">
        <f>CONCATENATE(TEXT((B59*100)-(SQRT((((B59*100)*(100-(B59*100)))/B65))*1.96),"0.0")," to ",TEXT((B59*100)+(SQRT((((B59*100)*(100-(B59*100)))/B65))*1.96),"0.0"))</f>
        <v>17.4 to 23.6</v>
      </c>
      <c r="D59" s="111">
        <v>0.20018320084965108</v>
      </c>
      <c r="E59" s="109" t="str">
        <f>CONCATENATE(TEXT((D59*100)-(SQRT((((D59*100)*(100-(D59*100)))/D65))*1.96),"0.0")," to ",TEXT((D59*100)+(SQRT((((D59*100)*(100-(D59*100)))/D65))*1.96),"0.0"))</f>
        <v>18.3 to 21.7</v>
      </c>
      <c r="G59"/>
      <c r="H59"/>
      <c r="I59"/>
      <c r="J59"/>
    </row>
    <row r="60" spans="1:10" x14ac:dyDescent="0.3">
      <c r="A60" s="100" t="s">
        <v>106</v>
      </c>
      <c r="B60" s="111">
        <v>0.19310118608676782</v>
      </c>
      <c r="C60" s="110" t="str">
        <f>CONCATENATE(TEXT((B60*100)-(SQRT((((B60*100)*(100-(B60*100)))/B65))*1.96),"0.0")," to ",TEXT((B60*100)+(SQRT((((B60*100)*(100-(B60*100)))/B65))*1.96),"0.0"))</f>
        <v>16.2 to 22.4</v>
      </c>
      <c r="D60" s="111">
        <v>0.18985466773803877</v>
      </c>
      <c r="E60" s="110" t="str">
        <f>CONCATENATE(TEXT((D60*100)-(SQRT((((D60*100)*(100-(D60*100)))/D65))*1.96),"0.0")," to ",TEXT((D60*100)+(SQRT((((D60*100)*(100-(D60*100)))/D65))*1.96),"0.0"))</f>
        <v>17.3 to 20.6</v>
      </c>
      <c r="G60"/>
      <c r="H60"/>
      <c r="I60"/>
      <c r="J60"/>
    </row>
    <row r="61" spans="1:10" x14ac:dyDescent="0.3">
      <c r="A61" s="100" t="s">
        <v>107</v>
      </c>
      <c r="B61" s="111">
        <v>0.34774626122067781</v>
      </c>
      <c r="C61" s="110" t="str">
        <f>CONCATENATE(TEXT((B61*100)-(SQRT((((B61*100)*(100-(B61*100)))/B65))*1.96),"0.0")," to ",TEXT((B61*100)+(SQRT((((B61*100)*(100-(B61*100)))/B65))*1.96),"0.0"))</f>
        <v>31.1 to 38.5</v>
      </c>
      <c r="D61" s="111">
        <v>0.36549660690257546</v>
      </c>
      <c r="E61" s="110" t="str">
        <f>CONCATENATE(TEXT((D61*100)-(SQRT((((D61*100)*(100-(D61*100)))/D65))*1.96),"0.0")," to ",TEXT((D61*100)+(SQRT((((D61*100)*(100-(D61*100)))/D65))*1.96),"0.0"))</f>
        <v>34.5 to 38.6</v>
      </c>
      <c r="G61" s="117"/>
      <c r="H61" s="117"/>
      <c r="I61" s="117"/>
      <c r="J61" s="117"/>
    </row>
    <row r="62" spans="1:10" x14ac:dyDescent="0.3">
      <c r="A62" s="100" t="s">
        <v>108</v>
      </c>
      <c r="B62" s="112">
        <v>0.17999987246956478</v>
      </c>
      <c r="C62" s="110" t="str">
        <f t="shared" ref="C62" si="24">CONCATENATE(TEXT((B62*100)-(SQRT((((B62*100)*(100-(B62*100)))/B65))*1.96),"0.0")," to ",TEXT((B62*100)+(SQRT((((B62*100)*(100-(B62*100)))/B65))*1.96),"0.0"))</f>
        <v>15.0 to 21.0</v>
      </c>
      <c r="D62" s="112">
        <v>0.18549310266331021</v>
      </c>
      <c r="E62" s="110" t="str">
        <f t="shared" ref="E62" si="25">CONCATENATE(TEXT((D62*100)-(SQRT((((D62*100)*(100-(D62*100)))/D65))*1.96),"0.0")," to ",TEXT((D62*100)+(SQRT((((D62*100)*(100-(D62*100)))/D65))*1.96),"0.0"))</f>
        <v>16.9 to 20.2</v>
      </c>
      <c r="G62" s="117"/>
      <c r="H62" s="117"/>
      <c r="I62" s="117"/>
      <c r="J62" s="117"/>
    </row>
    <row r="63" spans="1:10" x14ac:dyDescent="0.3">
      <c r="A63" s="100" t="s">
        <v>109</v>
      </c>
      <c r="B63" s="112">
        <v>7.4253017435249549E-2</v>
      </c>
      <c r="C63" s="110" t="str">
        <f t="shared" ref="C63" si="26">CONCATENATE(TEXT((B63*100)-(SQRT((((B63*100)*(100-(B63*100)))/B65))*1.96),"0.0")," to ",TEXT((B63*100)+(SQRT((((B63*100)*(100-(B63*100)))/B65))*1.96),"0.0"))</f>
        <v>5.4 to 9.5</v>
      </c>
      <c r="D63" s="112">
        <v>5.8972421846412292E-2</v>
      </c>
      <c r="E63" s="110" t="str">
        <f t="shared" ref="E63" si="27">CONCATENATE(TEXT((D63*100)-(SQRT((((D63*100)*(100-(D63*100)))/D65))*1.96),"0.0")," to ",TEXT((D63*100)+(SQRT((((D63*100)*(100-(D63*100)))/D65))*1.96),"0.0"))</f>
        <v>4.9 to 6.9</v>
      </c>
      <c r="G63" s="117"/>
      <c r="H63" s="117"/>
      <c r="I63" s="117"/>
      <c r="J63" s="117"/>
    </row>
    <row r="64" spans="1:10" x14ac:dyDescent="0.3">
      <c r="A64" s="101" t="s">
        <v>38</v>
      </c>
      <c r="B64" s="113">
        <v>1</v>
      </c>
      <c r="C64" s="106"/>
      <c r="D64" s="113">
        <v>1</v>
      </c>
      <c r="E64" s="106"/>
      <c r="G64" s="117"/>
      <c r="H64" s="117"/>
      <c r="I64" s="117"/>
      <c r="J64" s="117"/>
    </row>
    <row r="65" spans="1:10" x14ac:dyDescent="0.3">
      <c r="A65" s="102" t="s">
        <v>603</v>
      </c>
      <c r="B65" s="108">
        <v>637.83589943053562</v>
      </c>
      <c r="C65" s="107"/>
      <c r="D65" s="108">
        <v>2140.0527523777268</v>
      </c>
      <c r="E65" s="107"/>
      <c r="G65" s="117"/>
      <c r="H65" s="117"/>
      <c r="I65" s="117"/>
      <c r="J65" s="117"/>
    </row>
    <row r="66" spans="1:10" x14ac:dyDescent="0.3">
      <c r="A66" s="33" t="s">
        <v>26</v>
      </c>
      <c r="G66" s="117"/>
      <c r="H66" s="117"/>
      <c r="I66" s="117"/>
      <c r="J66" s="117"/>
    </row>
    <row r="67" spans="1:10" x14ac:dyDescent="0.3">
      <c r="A67" s="34" t="s">
        <v>25</v>
      </c>
      <c r="G67" s="96"/>
      <c r="H67" s="96"/>
      <c r="I67" s="96"/>
      <c r="J67" s="96"/>
    </row>
    <row r="68" spans="1:10" x14ac:dyDescent="0.3">
      <c r="H68"/>
      <c r="I68"/>
      <c r="J68"/>
    </row>
    <row r="69" spans="1:10" ht="18" x14ac:dyDescent="0.35">
      <c r="A69" s="114" t="s">
        <v>128</v>
      </c>
      <c r="B69" s="97"/>
      <c r="D69" s="97"/>
      <c r="H69"/>
      <c r="I69"/>
      <c r="J69"/>
    </row>
    <row r="70" spans="1:10" x14ac:dyDescent="0.3">
      <c r="A70" s="98" t="s">
        <v>69</v>
      </c>
      <c r="B70" s="98" t="s">
        <v>62</v>
      </c>
      <c r="C70" s="103"/>
      <c r="D70" s="103"/>
      <c r="E70" s="103"/>
    </row>
    <row r="71" spans="1:10" ht="16.2" thickBot="1" x14ac:dyDescent="0.35">
      <c r="A71" s="67" t="s">
        <v>104</v>
      </c>
      <c r="B71" s="104" t="s">
        <v>23</v>
      </c>
      <c r="C71" s="105" t="s">
        <v>17</v>
      </c>
      <c r="D71" s="104" t="s">
        <v>60</v>
      </c>
      <c r="E71" s="105" t="s">
        <v>17</v>
      </c>
    </row>
    <row r="72" spans="1:10" x14ac:dyDescent="0.3">
      <c r="A72" s="100" t="s">
        <v>105</v>
      </c>
      <c r="B72" s="111">
        <v>0.21441860345665631</v>
      </c>
      <c r="C72" s="109" t="str">
        <f>CONCATENATE(TEXT((B72*100)-(SQRT((((B72*100)*(100-(B72*100)))/B78))*1.96),"0.0")," to ",TEXT((B72*100)+(SQRT((((B72*100)*(100-(B72*100)))/B78))*1.96),"0.0"))</f>
        <v>17.8 to 25.1</v>
      </c>
      <c r="D72" s="111">
        <v>0.1984411501628674</v>
      </c>
      <c r="E72" s="109" t="str">
        <f>CONCATENATE(TEXT((D72*100)-(SQRT((((D72*100)*(100-(D72*100)))/D78))*1.96),"0.0")," to ",TEXT((D72*100)+(SQRT((((D72*100)*(100-(D72*100)))/D78))*1.96),"0.0"))</f>
        <v>18.2 to 21.5</v>
      </c>
    </row>
    <row r="73" spans="1:10" x14ac:dyDescent="0.3">
      <c r="A73" s="100" t="s">
        <v>106</v>
      </c>
      <c r="B73" s="111">
        <v>0.17367333270212998</v>
      </c>
      <c r="C73" s="110" t="str">
        <f>CONCATENATE(TEXT((B73*100)-(SQRT((((B73*100)*(100-(B73*100)))/B78))*1.96),"0.0")," to ",TEXT((B73*100)+(SQRT((((B73*100)*(100-(B73*100)))/B78))*1.96),"0.0"))</f>
        <v>14.0 to 20.7</v>
      </c>
      <c r="D73" s="111">
        <v>0.19423579748221936</v>
      </c>
      <c r="E73" s="110" t="str">
        <f>CONCATENATE(TEXT((D73*100)-(SQRT((((D73*100)*(100-(D73*100)))/D78))*1.96),"0.0")," to ",TEXT((D73*100)+(SQRT((((D73*100)*(100-(D73*100)))/D78))*1.96),"0.0"))</f>
        <v>17.8 to 21.0</v>
      </c>
    </row>
    <row r="74" spans="1:10" x14ac:dyDescent="0.3">
      <c r="A74" s="100" t="s">
        <v>107</v>
      </c>
      <c r="B74" s="111">
        <v>0.337655109216352</v>
      </c>
      <c r="C74" s="110" t="str">
        <f>CONCATENATE(TEXT((B74*100)-(SQRT((((B74*100)*(100-(B74*100)))/B78))*1.96),"0.0")," to ",TEXT((B74*100)+(SQRT((((B74*100)*(100-(B74*100)))/B78))*1.96),"0.0"))</f>
        <v>29.6 to 37.9</v>
      </c>
      <c r="D74" s="111">
        <v>0.36652556189637908</v>
      </c>
      <c r="E74" s="110" t="str">
        <f>CONCATENATE(TEXT((D74*100)-(SQRT((((D74*100)*(100-(D74*100)))/D78))*1.96),"0.0")," to ",TEXT((D74*100)+(SQRT((((D74*100)*(100-(D74*100)))/D78))*1.96),"0.0"))</f>
        <v>34.7 to 38.6</v>
      </c>
    </row>
    <row r="75" spans="1:10" x14ac:dyDescent="0.3">
      <c r="A75" s="100" t="s">
        <v>108</v>
      </c>
      <c r="B75" s="112">
        <v>0.19512597404870058</v>
      </c>
      <c r="C75" s="110" t="str">
        <f t="shared" ref="C75" si="28">CONCATENATE(TEXT((B75*100)-(SQRT((((B75*100)*(100-(B75*100)))/B78))*1.96),"0.0")," to ",TEXT((B75*100)+(SQRT((((B75*100)*(100-(B75*100)))/B78))*1.96),"0.0"))</f>
        <v>16.0 to 23.0</v>
      </c>
      <c r="D75" s="112">
        <v>0.1818918380906239</v>
      </c>
      <c r="E75" s="110" t="str">
        <f t="shared" ref="E75" si="29">CONCATENATE(TEXT((D75*100)-(SQRT((((D75*100)*(100-(D75*100)))/D78))*1.96),"0.0")," to ",TEXT((D75*100)+(SQRT((((D75*100)*(100-(D75*100)))/D78))*1.96),"0.0"))</f>
        <v>16.6 to 19.8</v>
      </c>
    </row>
    <row r="76" spans="1:10" x14ac:dyDescent="0.3">
      <c r="A76" s="100" t="s">
        <v>109</v>
      </c>
      <c r="B76" s="112">
        <v>7.9126980576166725E-2</v>
      </c>
      <c r="C76" s="110" t="str">
        <f t="shared" ref="C76" si="30">CONCATENATE(TEXT((B76*100)-(SQRT((((B76*100)*(100-(B76*100)))/B78))*1.96),"0.0")," to ",TEXT((B76*100)+(SQRT((((B76*100)*(100-(B76*100)))/B78))*1.96),"0.0"))</f>
        <v>5.5 to 10.3</v>
      </c>
      <c r="D76" s="112">
        <v>5.8905652367904036E-2</v>
      </c>
      <c r="E76" s="110" t="str">
        <f t="shared" ref="E76" si="31">CONCATENATE(TEXT((D76*100)-(SQRT((((D76*100)*(100-(D76*100)))/D78))*1.96),"0.0")," to ",TEXT((D76*100)+(SQRT((((D76*100)*(100-(D76*100)))/D78))*1.96),"0.0"))</f>
        <v>4.9 to 6.9</v>
      </c>
    </row>
    <row r="77" spans="1:10" x14ac:dyDescent="0.3">
      <c r="A77" s="101" t="s">
        <v>38</v>
      </c>
      <c r="B77" s="113">
        <v>1</v>
      </c>
      <c r="C77" s="106"/>
      <c r="D77" s="113">
        <v>1</v>
      </c>
      <c r="E77" s="106"/>
    </row>
    <row r="78" spans="1:10" x14ac:dyDescent="0.3">
      <c r="A78" s="102" t="s">
        <v>603</v>
      </c>
      <c r="B78" s="108">
        <v>491.16410680768359</v>
      </c>
      <c r="C78" s="107"/>
      <c r="D78" s="108">
        <v>2286.7245450005644</v>
      </c>
      <c r="E78" s="107"/>
    </row>
    <row r="79" spans="1:10" x14ac:dyDescent="0.3">
      <c r="A79" s="33" t="s">
        <v>26</v>
      </c>
    </row>
    <row r="80" spans="1:10" x14ac:dyDescent="0.3">
      <c r="A80" s="34" t="s">
        <v>25</v>
      </c>
    </row>
  </sheetData>
  <hyperlinks>
    <hyperlink ref="K2" location="Contents!A1" display="Back to Contents" xr:uid="{8018380F-29BD-4E26-A427-30C985DFC95A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14BCC-B74C-4EF8-A9FE-7E527A803D24}">
  <sheetPr>
    <tabColor theme="1" tint="0.499984740745262"/>
  </sheetPr>
  <dimension ref="A1:N55"/>
  <sheetViews>
    <sheetView workbookViewId="0"/>
  </sheetViews>
  <sheetFormatPr defaultRowHeight="15.6" x14ac:dyDescent="0.3"/>
  <cols>
    <col min="1" max="1" width="35.6640625" style="1" customWidth="1"/>
    <col min="2" max="2" width="21" style="1" customWidth="1"/>
    <col min="3" max="3" width="8.88671875" style="2"/>
    <col min="4" max="4" width="10.5546875" style="2" customWidth="1"/>
    <col min="5" max="5" width="16.88671875" style="2" customWidth="1"/>
    <col min="6" max="6" width="10" bestFit="1" customWidth="1"/>
    <col min="7" max="7" width="10.5546875" customWidth="1"/>
    <col min="8" max="8" width="16.88671875" customWidth="1"/>
    <col min="10" max="10" width="10.5546875" customWidth="1"/>
    <col min="11" max="11" width="16.88671875" customWidth="1"/>
    <col min="12" max="13" width="14.5546875" customWidth="1"/>
  </cols>
  <sheetData>
    <row r="1" spans="1:14" ht="21" x14ac:dyDescent="0.4">
      <c r="A1" s="115" t="s">
        <v>151</v>
      </c>
    </row>
    <row r="2" spans="1:14" x14ac:dyDescent="0.3">
      <c r="A2" s="1" t="s">
        <v>63</v>
      </c>
      <c r="N2" s="199" t="s">
        <v>418</v>
      </c>
    </row>
    <row r="3" spans="1:14" x14ac:dyDescent="0.3">
      <c r="A3" s="249" t="s">
        <v>602</v>
      </c>
      <c r="K3" s="89" t="s">
        <v>34</v>
      </c>
      <c r="L3" s="1"/>
      <c r="M3" s="1"/>
    </row>
    <row r="4" spans="1:14" x14ac:dyDescent="0.3">
      <c r="A4" s="34"/>
      <c r="K4" s="86" t="s">
        <v>29</v>
      </c>
      <c r="L4" s="90" t="s">
        <v>35</v>
      </c>
      <c r="M4" s="91"/>
    </row>
    <row r="5" spans="1:14" x14ac:dyDescent="0.3">
      <c r="A5" s="34"/>
      <c r="K5" s="87" t="s">
        <v>30</v>
      </c>
      <c r="L5" s="92" t="s">
        <v>36</v>
      </c>
      <c r="M5" s="93"/>
    </row>
    <row r="6" spans="1:14" x14ac:dyDescent="0.3">
      <c r="K6" s="88" t="s">
        <v>28</v>
      </c>
      <c r="L6" s="94" t="s">
        <v>37</v>
      </c>
      <c r="M6" s="95"/>
    </row>
    <row r="7" spans="1:14" ht="18.600000000000001" thickBot="1" x14ac:dyDescent="0.4">
      <c r="A7" s="32" t="s">
        <v>152</v>
      </c>
    </row>
    <row r="8" spans="1:14" ht="18" x14ac:dyDescent="0.35">
      <c r="A8" s="116" t="s">
        <v>101</v>
      </c>
      <c r="B8" s="58"/>
      <c r="C8" s="36">
        <v>2019</v>
      </c>
      <c r="D8" s="37"/>
      <c r="E8" s="38"/>
      <c r="F8" s="36">
        <v>2022</v>
      </c>
      <c r="G8" s="37"/>
      <c r="H8" s="38"/>
      <c r="I8" s="36">
        <v>2025</v>
      </c>
      <c r="J8" s="37"/>
      <c r="K8" s="38"/>
      <c r="L8" s="77" t="s">
        <v>33</v>
      </c>
      <c r="M8" s="38"/>
    </row>
    <row r="9" spans="1:14" ht="31.8" thickBot="1" x14ac:dyDescent="0.35">
      <c r="A9" s="67" t="s">
        <v>143</v>
      </c>
      <c r="B9" s="68"/>
      <c r="C9" s="69" t="s">
        <v>0</v>
      </c>
      <c r="D9" s="70" t="s">
        <v>603</v>
      </c>
      <c r="E9" s="71" t="s">
        <v>17</v>
      </c>
      <c r="F9" s="69" t="s">
        <v>0</v>
      </c>
      <c r="G9" s="70" t="s">
        <v>603</v>
      </c>
      <c r="H9" s="71" t="s">
        <v>17</v>
      </c>
      <c r="I9" s="69" t="s">
        <v>0</v>
      </c>
      <c r="J9" s="70" t="s">
        <v>603</v>
      </c>
      <c r="K9" s="71" t="s">
        <v>17</v>
      </c>
      <c r="L9" s="70" t="s">
        <v>31</v>
      </c>
      <c r="M9" s="71" t="s">
        <v>32</v>
      </c>
    </row>
    <row r="10" spans="1:14" ht="16.2" thickBot="1" x14ac:dyDescent="0.35">
      <c r="A10" s="72" t="s">
        <v>1</v>
      </c>
      <c r="B10" s="73" t="s">
        <v>1</v>
      </c>
      <c r="C10" s="74">
        <v>0.25905627024370792</v>
      </c>
      <c r="D10" s="75">
        <v>3923.0828000000001</v>
      </c>
      <c r="E10" s="76" t="str">
        <f>CONCATENATE(TEXT((C10*100)-(SQRT((((C10*100)*(100-(C10*100)))/D10))*1.96),"0.0")," to ",TEXT((C10*100)+(SQRT((((C10*100)*(100-(C10*100)))/D10))*1.96),"0.0"))</f>
        <v>24.5 to 27.3</v>
      </c>
      <c r="F10" s="74">
        <v>0.33600000000000002</v>
      </c>
      <c r="G10" s="75">
        <v>3524</v>
      </c>
      <c r="H10" s="76" t="str">
        <f>CONCATENATE(TEXT((F10*100)-(SQRT((((F10*100)*(100-(F10*100)))/G10))*1.96),"0.0")," to ",TEXT((F10*100)+(SQRT((((F10*100)*(100-(F10*100)))/G10))*1.96),"0.0"))</f>
        <v>32.0 to 35.2</v>
      </c>
      <c r="I10" s="74">
        <v>0.39186626249760936</v>
      </c>
      <c r="J10" s="75">
        <v>2777.888651808234</v>
      </c>
      <c r="K10" s="76" t="str">
        <f>CONCATENATE(TEXT((I10*100)-(SQRT((((I10*100)*(100-(I10*100)))/J10))*1.96),"0.0")," to ",TEXT((I10*100)+(SQRT((((I10*100)*(100-(I10*100)))/J10))*1.96),"0.0"))</f>
        <v>37.4 to 41.0</v>
      </c>
      <c r="L10" s="84" t="s">
        <v>30</v>
      </c>
      <c r="M10" s="85" t="s">
        <v>30</v>
      </c>
    </row>
    <row r="11" spans="1:14" x14ac:dyDescent="0.3">
      <c r="A11" s="61" t="s">
        <v>18</v>
      </c>
      <c r="B11" s="62" t="s">
        <v>2</v>
      </c>
      <c r="C11" s="41">
        <v>0.23629561427766554</v>
      </c>
      <c r="D11" s="27">
        <v>1960.99</v>
      </c>
      <c r="E11" s="42" t="str">
        <f t="shared" ref="E11:E24" si="0">CONCATENATE(TEXT((C11*100)-(SQRT((((C11*100)*(100-(C11*100)))/D11))*1.96),"0.0")," to ",TEXT((C11*100)+(SQRT((((C11*100)*(100-(C11*100)))/D11))*1.96),"0.0"))</f>
        <v>21.7 to 25.5</v>
      </c>
      <c r="F11" s="41">
        <v>0.29869999999999997</v>
      </c>
      <c r="G11" s="27">
        <v>1758</v>
      </c>
      <c r="H11" s="42" t="str">
        <f t="shared" ref="H11:H24" si="1">CONCATENATE(TEXT((F11*100)-(SQRT((((F11*100)*(100-(F11*100)))/G11))*1.96),"0.0")," to ",TEXT((F11*100)+(SQRT((((F11*100)*(100-(F11*100)))/G11))*1.96),"0.0"))</f>
        <v>27.7 to 32.0</v>
      </c>
      <c r="I11" s="41">
        <v>0.35276024068634881</v>
      </c>
      <c r="J11" s="27">
        <v>1398.8221646102784</v>
      </c>
      <c r="K11" s="42" t="str">
        <f t="shared" ref="K11:K24" si="2">CONCATENATE(TEXT((I11*100)-(SQRT((((I11*100)*(100-(I11*100)))/J11))*1.96),"0.0")," to ",TEXT((I11*100)+(SQRT((((I11*100)*(100-(I11*100)))/J11))*1.96),"0.0"))</f>
        <v>32.8 to 37.8</v>
      </c>
      <c r="L11" s="78" t="s">
        <v>30</v>
      </c>
      <c r="M11" s="79" t="s">
        <v>30</v>
      </c>
    </row>
    <row r="12" spans="1:14" x14ac:dyDescent="0.3">
      <c r="A12" s="61"/>
      <c r="B12" s="62" t="s">
        <v>3</v>
      </c>
      <c r="C12" s="41">
        <v>0.2816964703261291</v>
      </c>
      <c r="D12" s="27">
        <v>1945.09</v>
      </c>
      <c r="E12" s="42" t="str">
        <f t="shared" si="0"/>
        <v>26.2 to 30.2</v>
      </c>
      <c r="F12" s="41">
        <v>0.373</v>
      </c>
      <c r="G12" s="27">
        <v>1766</v>
      </c>
      <c r="H12" s="42" t="str">
        <f t="shared" si="1"/>
        <v>35.0 to 39.6</v>
      </c>
      <c r="I12" s="41">
        <v>0.43153249366711527</v>
      </c>
      <c r="J12" s="27">
        <v>1379.0664871979914</v>
      </c>
      <c r="K12" s="42" t="str">
        <f t="shared" si="2"/>
        <v>40.5 to 45.8</v>
      </c>
      <c r="L12" s="78" t="s">
        <v>30</v>
      </c>
      <c r="M12" s="79" t="s">
        <v>30</v>
      </c>
    </row>
    <row r="13" spans="1:14" x14ac:dyDescent="0.3">
      <c r="A13" s="60" t="s">
        <v>19</v>
      </c>
      <c r="B13" s="59" t="s">
        <v>4</v>
      </c>
      <c r="C13" s="43">
        <v>0.28983599106139996</v>
      </c>
      <c r="D13" s="28">
        <v>754.08299999999997</v>
      </c>
      <c r="E13" s="44" t="str">
        <f t="shared" si="0"/>
        <v>25.7 to 32.2</v>
      </c>
      <c r="F13" s="43">
        <v>0.40159999999999996</v>
      </c>
      <c r="G13" s="28">
        <v>659</v>
      </c>
      <c r="H13" s="44" t="str">
        <f t="shared" si="1"/>
        <v>36.4 to 43.9</v>
      </c>
      <c r="I13" s="43">
        <v>0.42456212573784929</v>
      </c>
      <c r="J13" s="28">
        <v>500.15603927977889</v>
      </c>
      <c r="K13" s="44" t="str">
        <f t="shared" si="2"/>
        <v>38.1 to 46.8</v>
      </c>
      <c r="L13" s="80" t="s">
        <v>30</v>
      </c>
      <c r="M13" s="81" t="s">
        <v>28</v>
      </c>
    </row>
    <row r="14" spans="1:14" x14ac:dyDescent="0.3">
      <c r="A14" s="61"/>
      <c r="B14" s="62" t="s">
        <v>5</v>
      </c>
      <c r="C14" s="45">
        <v>0.24644079158549839</v>
      </c>
      <c r="D14" s="29">
        <v>802.43600000000004</v>
      </c>
      <c r="E14" s="46" t="str">
        <f t="shared" si="0"/>
        <v>21.7 to 27.6</v>
      </c>
      <c r="F14" s="45">
        <v>0.32929999999999998</v>
      </c>
      <c r="G14" s="29">
        <v>696</v>
      </c>
      <c r="H14" s="46" t="str">
        <f t="shared" si="1"/>
        <v>29.4 to 36.4</v>
      </c>
      <c r="I14" s="45">
        <v>0.40187154736879188</v>
      </c>
      <c r="J14" s="29">
        <v>530.71366889751414</v>
      </c>
      <c r="K14" s="46" t="str">
        <f t="shared" si="2"/>
        <v>36.0 to 44.4</v>
      </c>
      <c r="L14" s="78" t="s">
        <v>30</v>
      </c>
      <c r="M14" s="79" t="s">
        <v>30</v>
      </c>
    </row>
    <row r="15" spans="1:14" x14ac:dyDescent="0.3">
      <c r="A15" s="61"/>
      <c r="B15" s="62" t="s">
        <v>6</v>
      </c>
      <c r="C15" s="45">
        <v>0.24501070320971677</v>
      </c>
      <c r="D15" s="29">
        <v>788.16200000000003</v>
      </c>
      <c r="E15" s="46" t="str">
        <f t="shared" si="0"/>
        <v>21.5 to 27.5</v>
      </c>
      <c r="F15" s="45">
        <v>0.32666799999999996</v>
      </c>
      <c r="G15" s="29">
        <v>724</v>
      </c>
      <c r="H15" s="46" t="str">
        <f t="shared" si="1"/>
        <v>29.3 to 36.1</v>
      </c>
      <c r="I15" s="45">
        <v>0.34873651040180376</v>
      </c>
      <c r="J15" s="29">
        <v>562.28391485486418</v>
      </c>
      <c r="K15" s="46" t="str">
        <f t="shared" si="2"/>
        <v>30.9 to 38.8</v>
      </c>
      <c r="L15" s="78" t="s">
        <v>30</v>
      </c>
      <c r="M15" s="79" t="s">
        <v>28</v>
      </c>
    </row>
    <row r="16" spans="1:14" x14ac:dyDescent="0.3">
      <c r="A16" s="61"/>
      <c r="B16" s="62" t="s">
        <v>7</v>
      </c>
      <c r="C16" s="45">
        <v>0.25136884636481133</v>
      </c>
      <c r="D16" s="29">
        <v>795.625</v>
      </c>
      <c r="E16" s="46" t="str">
        <f t="shared" si="0"/>
        <v>22.1 to 28.2</v>
      </c>
      <c r="F16" s="45">
        <v>0.31169999999999998</v>
      </c>
      <c r="G16" s="29">
        <v>741</v>
      </c>
      <c r="H16" s="46" t="str">
        <f t="shared" si="1"/>
        <v>27.8 to 34.5</v>
      </c>
      <c r="I16" s="45">
        <v>0.39460781543068957</v>
      </c>
      <c r="J16" s="29">
        <v>598.91734876068745</v>
      </c>
      <c r="K16" s="46" t="str">
        <f t="shared" si="2"/>
        <v>35.5 to 43.4</v>
      </c>
      <c r="L16" s="78" t="s">
        <v>30</v>
      </c>
      <c r="M16" s="79" t="s">
        <v>30</v>
      </c>
    </row>
    <row r="17" spans="1:13" x14ac:dyDescent="0.3">
      <c r="A17" s="61"/>
      <c r="B17" s="62" t="s">
        <v>8</v>
      </c>
      <c r="C17" s="45">
        <v>0.26429290517332543</v>
      </c>
      <c r="D17" s="29">
        <v>782.77700000000004</v>
      </c>
      <c r="E17" s="46" t="str">
        <f t="shared" si="0"/>
        <v>23.3 to 29.5</v>
      </c>
      <c r="F17" s="45">
        <v>0.31632300000000002</v>
      </c>
      <c r="G17" s="29">
        <v>704</v>
      </c>
      <c r="H17" s="46" t="str">
        <f t="shared" si="1"/>
        <v>28.2 to 35.1</v>
      </c>
      <c r="I17" s="45">
        <v>0.3934814874589635</v>
      </c>
      <c r="J17" s="29">
        <v>585.81768001539297</v>
      </c>
      <c r="K17" s="46" t="str">
        <f t="shared" si="2"/>
        <v>35.4 to 43.3</v>
      </c>
      <c r="L17" s="78" t="s">
        <v>30</v>
      </c>
      <c r="M17" s="79" t="s">
        <v>30</v>
      </c>
    </row>
    <row r="18" spans="1:13" x14ac:dyDescent="0.3">
      <c r="A18" s="60" t="s">
        <v>20</v>
      </c>
      <c r="B18" s="59" t="s">
        <v>9</v>
      </c>
      <c r="C18" s="39">
        <v>0.26234586883329436</v>
      </c>
      <c r="D18" s="26">
        <v>666.91800000000001</v>
      </c>
      <c r="E18" s="40" t="str">
        <f t="shared" si="0"/>
        <v>22.9 to 29.6</v>
      </c>
      <c r="F18" s="39">
        <v>0.29959999999999998</v>
      </c>
      <c r="G18" s="26">
        <v>519</v>
      </c>
      <c r="H18" s="40" t="str">
        <f t="shared" si="1"/>
        <v>26.0 to 33.9</v>
      </c>
      <c r="I18" s="39">
        <v>0.39584494548363769</v>
      </c>
      <c r="J18" s="26">
        <v>463.45869692391068</v>
      </c>
      <c r="K18" s="40" t="str">
        <f t="shared" si="2"/>
        <v>35.1 to 44.0</v>
      </c>
      <c r="L18" s="80" t="s">
        <v>30</v>
      </c>
      <c r="M18" s="81" t="s">
        <v>30</v>
      </c>
    </row>
    <row r="19" spans="1:13" x14ac:dyDescent="0.3">
      <c r="A19" s="61"/>
      <c r="B19" s="62" t="s">
        <v>10</v>
      </c>
      <c r="C19" s="41">
        <v>0.28401580317033576</v>
      </c>
      <c r="D19" s="27">
        <v>813.97199999999998</v>
      </c>
      <c r="E19" s="42" t="str">
        <f t="shared" si="0"/>
        <v>25.3 to 31.5</v>
      </c>
      <c r="F19" s="41">
        <v>0.32099999999999995</v>
      </c>
      <c r="G19" s="27">
        <v>869</v>
      </c>
      <c r="H19" s="42" t="str">
        <f t="shared" si="1"/>
        <v>29.0 to 35.2</v>
      </c>
      <c r="I19" s="41">
        <v>0.40514576042518968</v>
      </c>
      <c r="J19" s="27">
        <v>663.45762914542058</v>
      </c>
      <c r="K19" s="42" t="str">
        <f t="shared" si="2"/>
        <v>36.8 to 44.3</v>
      </c>
      <c r="L19" s="78" t="s">
        <v>30</v>
      </c>
      <c r="M19" s="79" t="s">
        <v>30</v>
      </c>
    </row>
    <row r="20" spans="1:13" x14ac:dyDescent="0.3">
      <c r="A20" s="61"/>
      <c r="B20" s="62" t="s">
        <v>11</v>
      </c>
      <c r="C20" s="41">
        <v>0.23373056754007909</v>
      </c>
      <c r="D20" s="27">
        <v>804.86300000000006</v>
      </c>
      <c r="E20" s="42" t="str">
        <f t="shared" si="0"/>
        <v>20.4 to 26.3</v>
      </c>
      <c r="F20" s="41">
        <v>0.34699999999999998</v>
      </c>
      <c r="G20" s="27">
        <v>961</v>
      </c>
      <c r="H20" s="42" t="str">
        <f t="shared" si="1"/>
        <v>31.7 to 37.7</v>
      </c>
      <c r="I20" s="41">
        <v>0.37141691280845746</v>
      </c>
      <c r="J20" s="27">
        <v>692.76586059365411</v>
      </c>
      <c r="K20" s="42" t="str">
        <f t="shared" si="2"/>
        <v>33.5 to 40.7</v>
      </c>
      <c r="L20" s="78" t="s">
        <v>30</v>
      </c>
      <c r="M20" s="79" t="s">
        <v>28</v>
      </c>
    </row>
    <row r="21" spans="1:13" x14ac:dyDescent="0.3">
      <c r="A21" s="61"/>
      <c r="B21" s="62" t="s">
        <v>12</v>
      </c>
      <c r="C21" s="41">
        <v>0.24747199955020463</v>
      </c>
      <c r="D21" s="27">
        <v>852.68700000000001</v>
      </c>
      <c r="E21" s="42" t="str">
        <f t="shared" si="0"/>
        <v>21.9 to 27.6</v>
      </c>
      <c r="F21" s="41">
        <v>0.32920000000000005</v>
      </c>
      <c r="G21" s="27">
        <v>662</v>
      </c>
      <c r="H21" s="42" t="str">
        <f t="shared" si="1"/>
        <v>29.3 to 36.5</v>
      </c>
      <c r="I21" s="41">
        <v>0.39147540024344185</v>
      </c>
      <c r="J21" s="27">
        <v>630.66706372022497</v>
      </c>
      <c r="K21" s="42" t="str">
        <f t="shared" si="2"/>
        <v>35.3 to 43.0</v>
      </c>
      <c r="L21" s="78" t="s">
        <v>30</v>
      </c>
      <c r="M21" s="79" t="s">
        <v>30</v>
      </c>
    </row>
    <row r="22" spans="1:13" x14ac:dyDescent="0.3">
      <c r="A22" s="63"/>
      <c r="B22" s="64" t="s">
        <v>13</v>
      </c>
      <c r="C22" s="47">
        <v>0.26202290909873505</v>
      </c>
      <c r="D22" s="30">
        <v>643.279</v>
      </c>
      <c r="E22" s="48" t="str">
        <f t="shared" si="0"/>
        <v>22.8 to 29.6</v>
      </c>
      <c r="F22" s="47">
        <v>0.38579999999999998</v>
      </c>
      <c r="G22" s="30">
        <v>509</v>
      </c>
      <c r="H22" s="48" t="str">
        <f t="shared" si="1"/>
        <v>34.4 to 42.8</v>
      </c>
      <c r="I22" s="47">
        <v>0.40669490000804331</v>
      </c>
      <c r="J22" s="30">
        <v>324.83912853888495</v>
      </c>
      <c r="K22" s="48" t="str">
        <f t="shared" si="2"/>
        <v>35.3 to 46.0</v>
      </c>
      <c r="L22" s="82" t="s">
        <v>30</v>
      </c>
      <c r="M22" s="83" t="s">
        <v>28</v>
      </c>
    </row>
    <row r="23" spans="1:13" x14ac:dyDescent="0.3">
      <c r="A23" s="61" t="s">
        <v>21</v>
      </c>
      <c r="B23" s="62" t="s">
        <v>14</v>
      </c>
      <c r="C23" s="45">
        <v>0.27218737333222315</v>
      </c>
      <c r="D23" s="29">
        <v>1958.6498990911412</v>
      </c>
      <c r="E23" s="46" t="str">
        <f t="shared" si="0"/>
        <v>25.2 to 29.2</v>
      </c>
      <c r="F23" s="45">
        <v>0.34602190804636274</v>
      </c>
      <c r="G23" s="29">
        <v>1643.1194571501342</v>
      </c>
      <c r="H23" s="46" t="str">
        <f t="shared" si="1"/>
        <v>32.3 to 36.9</v>
      </c>
      <c r="I23" s="45">
        <v>0.40231479055593117</v>
      </c>
      <c r="J23" s="29">
        <v>1524.5667989555011</v>
      </c>
      <c r="K23" s="46" t="str">
        <f t="shared" si="2"/>
        <v>37.8 to 42.7</v>
      </c>
      <c r="L23" s="78" t="s">
        <v>30</v>
      </c>
      <c r="M23" s="79" t="s">
        <v>30</v>
      </c>
    </row>
    <row r="24" spans="1:13" x14ac:dyDescent="0.3">
      <c r="A24" s="63"/>
      <c r="B24" s="64" t="s">
        <v>15</v>
      </c>
      <c r="C24" s="49">
        <v>0.2414421721755636</v>
      </c>
      <c r="D24" s="31">
        <v>1822.3439022195785</v>
      </c>
      <c r="E24" s="50" t="str">
        <f t="shared" si="0"/>
        <v>22.2 to 26.1</v>
      </c>
      <c r="F24" s="49">
        <v>0.32692646638596623</v>
      </c>
      <c r="G24" s="31">
        <v>1877.2971323858117</v>
      </c>
      <c r="H24" s="50" t="str">
        <f t="shared" si="1"/>
        <v>30.6 to 34.8</v>
      </c>
      <c r="I24" s="49">
        <v>0.37997510903417453</v>
      </c>
      <c r="J24" s="31">
        <v>1250.6215799666261</v>
      </c>
      <c r="K24" s="50" t="str">
        <f t="shared" si="2"/>
        <v>35.3 to 40.7</v>
      </c>
      <c r="L24" s="82" t="s">
        <v>30</v>
      </c>
      <c r="M24" s="83" t="s">
        <v>30</v>
      </c>
    </row>
    <row r="25" spans="1:13" x14ac:dyDescent="0.3">
      <c r="A25" s="60" t="s">
        <v>22</v>
      </c>
      <c r="B25" s="59" t="s">
        <v>23</v>
      </c>
      <c r="C25" s="41">
        <v>0.26864432503423746</v>
      </c>
      <c r="D25" s="27">
        <v>1017.3957929530624</v>
      </c>
      <c r="E25" s="42" t="str">
        <f>CONCATENATE(TEXT((C25*100)-(SQRT((((C25*100)*(100-(C25*100)))/D25))*1.96),"0.0")," to ",TEXT((C25*100)+(SQRT((((C25*100)*(100-(C25*100)))/D25))*1.96),"0.0"))</f>
        <v>24.1 to 29.6</v>
      </c>
      <c r="F25" s="41">
        <v>0.31751778609903647</v>
      </c>
      <c r="G25" s="27">
        <v>653.98056521395131</v>
      </c>
      <c r="H25" s="42" t="str">
        <f>CONCATENATE(TEXT((F25*100)-(SQRT((((F25*100)*(100-(F25*100)))/G25))*1.96),"0.0")," to ",TEXT((F25*100)+(SQRT((((F25*100)*(100-(F25*100)))/G25))*1.96),"0.0"))</f>
        <v>28.2 to 35.3</v>
      </c>
      <c r="I25" s="41">
        <v>0.39800084887450904</v>
      </c>
      <c r="J25" s="27">
        <v>637.83589943053562</v>
      </c>
      <c r="K25" s="42" t="str">
        <f>CONCATENATE(TEXT((I25*100)-(SQRT((((I25*100)*(100-(I25*100)))/J25))*1.96),"0.0")," to ",TEXT((I25*100)+(SQRT((((I25*100)*(100-(I25*100)))/J25))*1.96),"0.0"))</f>
        <v>36.0 to 43.6</v>
      </c>
      <c r="L25" s="78" t="s">
        <v>30</v>
      </c>
      <c r="M25" s="79" t="s">
        <v>30</v>
      </c>
    </row>
    <row r="26" spans="1:13" x14ac:dyDescent="0.3">
      <c r="A26" s="63"/>
      <c r="B26" s="64" t="s">
        <v>24</v>
      </c>
      <c r="C26" s="47">
        <v>0.25573315948429048</v>
      </c>
      <c r="D26" s="30">
        <v>2863.3960912821044</v>
      </c>
      <c r="E26" s="48" t="str">
        <f>CONCATENATE(TEXT((C26*100)-(SQRT((((C26*100)*(100-(C26*100)))/D26))*1.96),"0.0")," to ",TEXT((C26*100)+(SQRT((((C26*100)*(100-(C26*100)))/D26))*1.96),"0.0"))</f>
        <v>24.0 to 27.2</v>
      </c>
      <c r="F26" s="47">
        <v>0.33666719957355895</v>
      </c>
      <c r="G26" s="30">
        <v>2759.6306236127784</v>
      </c>
      <c r="H26" s="48" t="str">
        <f>CONCATENATE(TEXT((F26*100)-(SQRT((((F26*100)*(100-(F26*100)))/G26))*1.96),"0.0")," to ",TEXT((F26*100)+(SQRT((((F26*100)*(100-(F26*100)))/G26))*1.96),"0.0"))</f>
        <v>31.9 to 35.4</v>
      </c>
      <c r="I26" s="47">
        <v>0.39003786858768985</v>
      </c>
      <c r="J26" s="30">
        <v>2140.0527523777268</v>
      </c>
      <c r="K26" s="48" t="str">
        <f>CONCATENATE(TEXT((I26*100)-(SQRT((((I26*100)*(100-(I26*100)))/J26))*1.96),"0.0")," to ",TEXT((I26*100)+(SQRT((((I26*100)*(100-(I26*100)))/J26))*1.96),"0.0"))</f>
        <v>36.9 to 41.1</v>
      </c>
      <c r="L26" s="82" t="s">
        <v>30</v>
      </c>
      <c r="M26" s="83" t="s">
        <v>30</v>
      </c>
    </row>
    <row r="27" spans="1:13" x14ac:dyDescent="0.3">
      <c r="A27" s="61" t="s">
        <v>16</v>
      </c>
      <c r="B27" s="62" t="s">
        <v>23</v>
      </c>
      <c r="C27" s="51"/>
      <c r="D27" s="35"/>
      <c r="E27" s="52"/>
      <c r="F27" s="51"/>
      <c r="G27" s="35"/>
      <c r="H27" s="52"/>
      <c r="I27" s="43">
        <v>0.38809193615878629</v>
      </c>
      <c r="J27" s="28">
        <v>491.16410680768359</v>
      </c>
      <c r="K27" s="44" t="str">
        <f t="shared" ref="K27:K28" si="3">CONCATENATE(TEXT((I27*100)-(SQRT((((I27*100)*(100-(I27*100)))/J27))*1.96),"0.0")," to ",TEXT((I27*100)+(SQRT((((I27*100)*(100-(I27*100)))/J27))*1.96),"0.0"))</f>
        <v>34.5 to 43.1</v>
      </c>
      <c r="L27" s="35"/>
      <c r="M27" s="52"/>
    </row>
    <row r="28" spans="1:13" ht="16.2" thickBot="1" x14ac:dyDescent="0.35">
      <c r="A28" s="65"/>
      <c r="B28" s="66" t="s">
        <v>24</v>
      </c>
      <c r="C28" s="53"/>
      <c r="D28" s="54"/>
      <c r="E28" s="55"/>
      <c r="F28" s="53"/>
      <c r="G28" s="54"/>
      <c r="H28" s="55"/>
      <c r="I28" s="250">
        <v>0.39267694764508676</v>
      </c>
      <c r="J28" s="251">
        <v>2286.7245450005644</v>
      </c>
      <c r="K28" s="252" t="str">
        <f t="shared" si="3"/>
        <v>37.3 to 41.3</v>
      </c>
      <c r="L28" s="54"/>
      <c r="M28" s="55"/>
    </row>
    <row r="29" spans="1:13" x14ac:dyDescent="0.3">
      <c r="A29" s="33" t="s">
        <v>27</v>
      </c>
    </row>
    <row r="30" spans="1:13" x14ac:dyDescent="0.3">
      <c r="A30" s="34" t="s">
        <v>25</v>
      </c>
    </row>
    <row r="32" spans="1:13" ht="18.600000000000001" thickBot="1" x14ac:dyDescent="0.4">
      <c r="A32" s="32" t="s">
        <v>153</v>
      </c>
    </row>
    <row r="33" spans="1:13" ht="18" x14ac:dyDescent="0.35">
      <c r="A33" s="116" t="s">
        <v>69</v>
      </c>
      <c r="B33" s="58"/>
      <c r="C33" s="36">
        <v>2019</v>
      </c>
      <c r="D33" s="37"/>
      <c r="E33" s="38"/>
      <c r="F33" s="36">
        <v>2022</v>
      </c>
      <c r="G33" s="37"/>
      <c r="H33" s="38"/>
      <c r="I33" s="36">
        <v>2025</v>
      </c>
      <c r="J33" s="37"/>
      <c r="K33" s="38"/>
      <c r="L33" s="77" t="s">
        <v>33</v>
      </c>
      <c r="M33" s="38"/>
    </row>
    <row r="34" spans="1:13" ht="31.8" thickBot="1" x14ac:dyDescent="0.35">
      <c r="A34" s="67" t="s">
        <v>144</v>
      </c>
      <c r="B34" s="68"/>
      <c r="C34" s="69" t="s">
        <v>0</v>
      </c>
      <c r="D34" s="70" t="s">
        <v>603</v>
      </c>
      <c r="E34" s="71" t="s">
        <v>17</v>
      </c>
      <c r="F34" s="69" t="s">
        <v>0</v>
      </c>
      <c r="G34" s="70" t="s">
        <v>603</v>
      </c>
      <c r="H34" s="71" t="s">
        <v>17</v>
      </c>
      <c r="I34" s="69" t="s">
        <v>0</v>
      </c>
      <c r="J34" s="70" t="s">
        <v>603</v>
      </c>
      <c r="K34" s="71" t="s">
        <v>17</v>
      </c>
      <c r="L34" s="70" t="s">
        <v>31</v>
      </c>
      <c r="M34" s="71" t="s">
        <v>32</v>
      </c>
    </row>
    <row r="35" spans="1:13" ht="16.2" thickBot="1" x14ac:dyDescent="0.35">
      <c r="A35" s="72" t="s">
        <v>1</v>
      </c>
      <c r="B35" s="73" t="s">
        <v>1</v>
      </c>
      <c r="C35" s="74">
        <v>0.47782532247049397</v>
      </c>
      <c r="D35" s="75">
        <v>3923.0828000000001</v>
      </c>
      <c r="E35" s="76" t="str">
        <f>CONCATENATE(TEXT((C35*100)-(SQRT((((C35*100)*(100-(C35*100)))/D35))*1.96),"0.0")," to ",TEXT((C35*100)+(SQRT((((C35*100)*(100-(C35*100)))/D35))*1.96),"0.0"))</f>
        <v>46.2 to 49.3</v>
      </c>
      <c r="F35" s="74">
        <v>0.35645610145554807</v>
      </c>
      <c r="G35" s="75">
        <v>3524.2067195342206</v>
      </c>
      <c r="H35" s="76" t="str">
        <f>CONCATENATE(TEXT((F35*100)-(SQRT((((F35*100)*(100-(F35*100)))/G35))*1.96),"0.0")," to ",TEXT((F35*100)+(SQRT((((F35*100)*(100-(F35*100)))/G35))*1.96),"0.0"))</f>
        <v>34.1 to 37.2</v>
      </c>
      <c r="I35" s="74">
        <v>0.24671281869330172</v>
      </c>
      <c r="J35" s="75">
        <v>2777.888651808234</v>
      </c>
      <c r="K35" s="76" t="str">
        <f>CONCATENATE(TEXT((I35*100)-(SQRT((((I35*100)*(100-(I35*100)))/J35))*1.96),"0.0")," to ",TEXT((I35*100)+(SQRT((((I35*100)*(100-(I35*100)))/J35))*1.96),"0.0"))</f>
        <v>23.1 to 26.3</v>
      </c>
      <c r="L35" s="84" t="s">
        <v>29</v>
      </c>
      <c r="M35" s="85" t="s">
        <v>29</v>
      </c>
    </row>
    <row r="36" spans="1:13" x14ac:dyDescent="0.3">
      <c r="A36" s="61" t="s">
        <v>18</v>
      </c>
      <c r="B36" s="62" t="s">
        <v>2</v>
      </c>
      <c r="C36" s="41">
        <v>0.52373397825179713</v>
      </c>
      <c r="D36" s="27">
        <v>1960.99</v>
      </c>
      <c r="E36" s="42" t="str">
        <f t="shared" ref="E36:E49" si="4">CONCATENATE(TEXT((C36*100)-(SQRT((((C36*100)*(100-(C36*100)))/D36))*1.96),"0.0")," to ",TEXT((C36*100)+(SQRT((((C36*100)*(100-(C36*100)))/D36))*1.96),"0.0"))</f>
        <v>50.2 to 54.6</v>
      </c>
      <c r="F36" s="41">
        <v>0.39943610220096004</v>
      </c>
      <c r="G36" s="27">
        <v>1757.8107351007282</v>
      </c>
      <c r="H36" s="42" t="str">
        <f t="shared" ref="H36:H49" si="5">CONCATENATE(TEXT((F36*100)-(SQRT((((F36*100)*(100-(F36*100)))/G36))*1.96),"0.0")," to ",TEXT((F36*100)+(SQRT((((F36*100)*(100-(F36*100)))/G36))*1.96),"0.0"))</f>
        <v>37.7 to 42.2</v>
      </c>
      <c r="I36" s="41">
        <v>0.28378781678678083</v>
      </c>
      <c r="J36" s="27">
        <v>1398.8221646102784</v>
      </c>
      <c r="K36" s="42" t="str">
        <f t="shared" ref="K36:K49" si="6">CONCATENATE(TEXT((I36*100)-(SQRT((((I36*100)*(100-(I36*100)))/J36))*1.96),"0.0")," to ",TEXT((I36*100)+(SQRT((((I36*100)*(100-(I36*100)))/J36))*1.96),"0.0"))</f>
        <v>26.0 to 30.7</v>
      </c>
      <c r="L36" s="78" t="s">
        <v>29</v>
      </c>
      <c r="M36" s="79" t="s">
        <v>29</v>
      </c>
    </row>
    <row r="37" spans="1:13" x14ac:dyDescent="0.3">
      <c r="A37" s="61"/>
      <c r="B37" s="62" t="s">
        <v>3</v>
      </c>
      <c r="C37" s="41">
        <v>0.43263302444577439</v>
      </c>
      <c r="D37" s="27">
        <v>1945.09</v>
      </c>
      <c r="E37" s="42" t="str">
        <f t="shared" si="4"/>
        <v>41.1 to 45.5</v>
      </c>
      <c r="F37" s="41">
        <v>0.31368499725767596</v>
      </c>
      <c r="G37" s="27">
        <v>1766.3959844334436</v>
      </c>
      <c r="H37" s="42" t="str">
        <f t="shared" si="5"/>
        <v>29.2 to 33.5</v>
      </c>
      <c r="I37" s="41">
        <v>0.20910670646631146</v>
      </c>
      <c r="J37" s="27">
        <v>1379.0664871979914</v>
      </c>
      <c r="K37" s="42" t="str">
        <f t="shared" si="6"/>
        <v>18.8 to 23.1</v>
      </c>
      <c r="L37" s="78" t="s">
        <v>29</v>
      </c>
      <c r="M37" s="79" t="s">
        <v>29</v>
      </c>
    </row>
    <row r="38" spans="1:13" x14ac:dyDescent="0.3">
      <c r="A38" s="60" t="s">
        <v>19</v>
      </c>
      <c r="B38" s="59" t="s">
        <v>4</v>
      </c>
      <c r="C38" s="43">
        <v>0.47844720546571184</v>
      </c>
      <c r="D38" s="28">
        <v>754.08299999999997</v>
      </c>
      <c r="E38" s="44" t="str">
        <f t="shared" si="4"/>
        <v>44.3 to 51.4</v>
      </c>
      <c r="F38" s="43">
        <v>0.3505180967529487</v>
      </c>
      <c r="G38" s="28">
        <v>659.10527218749473</v>
      </c>
      <c r="H38" s="44" t="str">
        <f t="shared" si="5"/>
        <v>31.4 to 38.7</v>
      </c>
      <c r="I38" s="43">
        <v>0.26238014700677786</v>
      </c>
      <c r="J38" s="28">
        <v>500.15603927977889</v>
      </c>
      <c r="K38" s="44" t="str">
        <f t="shared" si="6"/>
        <v>22.4 to 30.1</v>
      </c>
      <c r="L38" s="80" t="s">
        <v>29</v>
      </c>
      <c r="M38" s="81" t="s">
        <v>29</v>
      </c>
    </row>
    <row r="39" spans="1:13" x14ac:dyDescent="0.3">
      <c r="A39" s="61"/>
      <c r="B39" s="62" t="s">
        <v>5</v>
      </c>
      <c r="C39" s="45">
        <v>0.5083912772543332</v>
      </c>
      <c r="D39" s="29">
        <v>802.43600000000004</v>
      </c>
      <c r="E39" s="46" t="str">
        <f t="shared" si="4"/>
        <v>47.4 to 54.3</v>
      </c>
      <c r="F39" s="45">
        <v>0.32644979874222757</v>
      </c>
      <c r="G39" s="29">
        <v>695.62944503989354</v>
      </c>
      <c r="H39" s="46" t="str">
        <f t="shared" si="5"/>
        <v>29.2 to 36.1</v>
      </c>
      <c r="I39" s="45">
        <v>0.28482925560765043</v>
      </c>
      <c r="J39" s="29">
        <v>530.71366889751414</v>
      </c>
      <c r="K39" s="46" t="str">
        <f t="shared" si="6"/>
        <v>24.6 to 32.3</v>
      </c>
      <c r="L39" s="78" t="s">
        <v>29</v>
      </c>
      <c r="M39" s="79" t="s">
        <v>28</v>
      </c>
    </row>
    <row r="40" spans="1:13" x14ac:dyDescent="0.3">
      <c r="A40" s="61"/>
      <c r="B40" s="62" t="s">
        <v>6</v>
      </c>
      <c r="C40" s="45">
        <v>0.47695963233878741</v>
      </c>
      <c r="D40" s="29">
        <v>788.16200000000003</v>
      </c>
      <c r="E40" s="46" t="str">
        <f t="shared" si="4"/>
        <v>44.2 to 51.2</v>
      </c>
      <c r="F40" s="45">
        <v>0.3740117544688894</v>
      </c>
      <c r="G40" s="29">
        <v>724.20607272053383</v>
      </c>
      <c r="H40" s="46" t="str">
        <f t="shared" si="5"/>
        <v>33.9 to 40.9</v>
      </c>
      <c r="I40" s="45">
        <v>0.25965960170951541</v>
      </c>
      <c r="J40" s="29">
        <v>562.28391485486418</v>
      </c>
      <c r="K40" s="46" t="str">
        <f t="shared" si="6"/>
        <v>22.3 to 29.6</v>
      </c>
      <c r="L40" s="78" t="s">
        <v>29</v>
      </c>
      <c r="M40" s="79" t="s">
        <v>29</v>
      </c>
    </row>
    <row r="41" spans="1:13" x14ac:dyDescent="0.3">
      <c r="A41" s="61"/>
      <c r="B41" s="62" t="s">
        <v>7</v>
      </c>
      <c r="C41" s="45">
        <v>0.46776707457808731</v>
      </c>
      <c r="D41" s="29">
        <v>795.625</v>
      </c>
      <c r="E41" s="46" t="str">
        <f t="shared" si="4"/>
        <v>43.3 to 50.2</v>
      </c>
      <c r="F41" s="45">
        <v>0.33930305508734582</v>
      </c>
      <c r="G41" s="29">
        <v>740.86800024916511</v>
      </c>
      <c r="H41" s="46" t="str">
        <f t="shared" si="5"/>
        <v>30.5 to 37.3</v>
      </c>
      <c r="I41" s="45">
        <v>0.22010661898990852</v>
      </c>
      <c r="J41" s="29">
        <v>598.91734876068745</v>
      </c>
      <c r="K41" s="46" t="str">
        <f t="shared" si="6"/>
        <v>18.7 to 25.3</v>
      </c>
      <c r="L41" s="78" t="s">
        <v>29</v>
      </c>
      <c r="M41" s="79" t="s">
        <v>29</v>
      </c>
    </row>
    <row r="42" spans="1:13" x14ac:dyDescent="0.3">
      <c r="A42" s="61"/>
      <c r="B42" s="62" t="s">
        <v>8</v>
      </c>
      <c r="C42" s="45">
        <v>0.45698764061417063</v>
      </c>
      <c r="D42" s="29">
        <v>782.77700000000004</v>
      </c>
      <c r="E42" s="46" t="str">
        <f t="shared" si="4"/>
        <v>42.2 to 49.2</v>
      </c>
      <c r="F42" s="45">
        <v>0.39163688424321996</v>
      </c>
      <c r="G42" s="29">
        <v>704.3979293370902</v>
      </c>
      <c r="H42" s="46" t="str">
        <f t="shared" si="5"/>
        <v>35.6 to 42.8</v>
      </c>
      <c r="I42" s="45">
        <v>0.21357985451382094</v>
      </c>
      <c r="J42" s="29">
        <v>585.81768001539297</v>
      </c>
      <c r="K42" s="46" t="str">
        <f t="shared" si="6"/>
        <v>18.0 to 24.7</v>
      </c>
      <c r="L42" s="78" t="s">
        <v>29</v>
      </c>
      <c r="M42" s="79" t="s">
        <v>29</v>
      </c>
    </row>
    <row r="43" spans="1:13" x14ac:dyDescent="0.3">
      <c r="A43" s="60" t="s">
        <v>20</v>
      </c>
      <c r="B43" s="59" t="s">
        <v>9</v>
      </c>
      <c r="C43" s="39">
        <v>0.48868729301168545</v>
      </c>
      <c r="D43" s="26">
        <v>666.91800000000001</v>
      </c>
      <c r="E43" s="40" t="str">
        <f t="shared" si="4"/>
        <v>45.1 to 52.7</v>
      </c>
      <c r="F43" s="39">
        <v>0.41366216371169562</v>
      </c>
      <c r="G43" s="26">
        <v>519.20181668596103</v>
      </c>
      <c r="H43" s="40" t="str">
        <f t="shared" si="5"/>
        <v>37.1 to 45.6</v>
      </c>
      <c r="I43" s="39">
        <v>0.2262197021905698</v>
      </c>
      <c r="J43" s="26">
        <v>463.45869692391068</v>
      </c>
      <c r="K43" s="40" t="str">
        <f t="shared" si="6"/>
        <v>18.8 to 26.4</v>
      </c>
      <c r="L43" s="80" t="s">
        <v>29</v>
      </c>
      <c r="M43" s="81" t="s">
        <v>29</v>
      </c>
    </row>
    <row r="44" spans="1:13" x14ac:dyDescent="0.3">
      <c r="A44" s="61"/>
      <c r="B44" s="62" t="s">
        <v>10</v>
      </c>
      <c r="C44" s="41">
        <v>0.45279261616582578</v>
      </c>
      <c r="D44" s="27">
        <v>813.97199999999998</v>
      </c>
      <c r="E44" s="42" t="str">
        <f t="shared" si="4"/>
        <v>41.9 to 48.7</v>
      </c>
      <c r="F44" s="41">
        <v>0.34890787177963095</v>
      </c>
      <c r="G44" s="27">
        <v>869.09356866844678</v>
      </c>
      <c r="H44" s="42" t="str">
        <f t="shared" si="5"/>
        <v>31.7 to 38.1</v>
      </c>
      <c r="I44" s="41">
        <v>0.2522136288810245</v>
      </c>
      <c r="J44" s="27">
        <v>663.45762914542058</v>
      </c>
      <c r="K44" s="42" t="str">
        <f t="shared" si="6"/>
        <v>21.9 to 28.5</v>
      </c>
      <c r="L44" s="78" t="s">
        <v>29</v>
      </c>
      <c r="M44" s="79" t="s">
        <v>29</v>
      </c>
    </row>
    <row r="45" spans="1:13" x14ac:dyDescent="0.3">
      <c r="A45" s="61"/>
      <c r="B45" s="62" t="s">
        <v>11</v>
      </c>
      <c r="C45" s="41">
        <v>0.48404603459928486</v>
      </c>
      <c r="D45" s="27">
        <v>804.86300000000006</v>
      </c>
      <c r="E45" s="42" t="str">
        <f t="shared" si="4"/>
        <v>45.0 to 51.9</v>
      </c>
      <c r="F45" s="41">
        <v>0.34855298403730406</v>
      </c>
      <c r="G45" s="27">
        <v>961.27978135375417</v>
      </c>
      <c r="H45" s="42" t="str">
        <f t="shared" si="5"/>
        <v>31.8 to 37.9</v>
      </c>
      <c r="I45" s="41">
        <v>0.26526655143265243</v>
      </c>
      <c r="J45" s="27">
        <v>692.76586059365411</v>
      </c>
      <c r="K45" s="42" t="str">
        <f t="shared" si="6"/>
        <v>23.2 to 29.8</v>
      </c>
      <c r="L45" s="78" t="s">
        <v>29</v>
      </c>
      <c r="M45" s="79" t="s">
        <v>29</v>
      </c>
    </row>
    <row r="46" spans="1:13" x14ac:dyDescent="0.3">
      <c r="A46" s="61"/>
      <c r="B46" s="62" t="s">
        <v>12</v>
      </c>
      <c r="C46" s="41">
        <v>0.49349830895764013</v>
      </c>
      <c r="D46" s="27">
        <v>852.68700000000001</v>
      </c>
      <c r="E46" s="42" t="str">
        <f t="shared" si="4"/>
        <v>46.0 to 52.7</v>
      </c>
      <c r="F46" s="41">
        <v>0.3704954914247241</v>
      </c>
      <c r="G46" s="27">
        <v>661.96225226131389</v>
      </c>
      <c r="H46" s="42" t="str">
        <f t="shared" si="5"/>
        <v>33.4 to 40.7</v>
      </c>
      <c r="I46" s="41">
        <v>0.2490932737758596</v>
      </c>
      <c r="J46" s="27">
        <v>630.66706372022497</v>
      </c>
      <c r="K46" s="42" t="str">
        <f t="shared" si="6"/>
        <v>21.5 to 28.3</v>
      </c>
      <c r="L46" s="78" t="s">
        <v>29</v>
      </c>
      <c r="M46" s="79" t="s">
        <v>29</v>
      </c>
    </row>
    <row r="47" spans="1:13" x14ac:dyDescent="0.3">
      <c r="A47" s="63"/>
      <c r="B47" s="64" t="s">
        <v>13</v>
      </c>
      <c r="C47" s="47">
        <v>0.4956003026153355</v>
      </c>
      <c r="D47" s="30">
        <v>643.279</v>
      </c>
      <c r="E47" s="48" t="str">
        <f t="shared" si="4"/>
        <v>45.7 to 53.4</v>
      </c>
      <c r="F47" s="47">
        <v>0.30650164746701175</v>
      </c>
      <c r="G47" s="30">
        <v>508.87917056648712</v>
      </c>
      <c r="H47" s="48" t="str">
        <f t="shared" si="5"/>
        <v>26.6 to 34.7</v>
      </c>
      <c r="I47" s="47">
        <v>0.2169973717452533</v>
      </c>
      <c r="J47" s="30">
        <v>324.83912853888495</v>
      </c>
      <c r="K47" s="48" t="str">
        <f t="shared" si="6"/>
        <v>17.2 to 26.2</v>
      </c>
      <c r="L47" s="82" t="s">
        <v>29</v>
      </c>
      <c r="M47" s="83" t="s">
        <v>29</v>
      </c>
    </row>
    <row r="48" spans="1:13" x14ac:dyDescent="0.3">
      <c r="A48" s="61" t="s">
        <v>21</v>
      </c>
      <c r="B48" s="62" t="s">
        <v>14</v>
      </c>
      <c r="C48" s="45">
        <v>0.46337262738306179</v>
      </c>
      <c r="D48" s="29">
        <v>1958.6498990911412</v>
      </c>
      <c r="E48" s="46" t="str">
        <f t="shared" si="4"/>
        <v>44.1 to 48.5</v>
      </c>
      <c r="F48" s="45">
        <v>0.34991745511818206</v>
      </c>
      <c r="G48" s="29">
        <v>1643.1194571501342</v>
      </c>
      <c r="H48" s="46" t="str">
        <f t="shared" si="5"/>
        <v>32.7 to 37.3</v>
      </c>
      <c r="I48" s="45">
        <v>0.25144876488368706</v>
      </c>
      <c r="J48" s="29">
        <v>1524.5667989555011</v>
      </c>
      <c r="K48" s="46" t="str">
        <f t="shared" si="6"/>
        <v>23.0 to 27.3</v>
      </c>
      <c r="L48" s="78" t="s">
        <v>29</v>
      </c>
      <c r="M48" s="79" t="s">
        <v>29</v>
      </c>
    </row>
    <row r="49" spans="1:13" x14ac:dyDescent="0.3">
      <c r="A49" s="63"/>
      <c r="B49" s="64" t="s">
        <v>15</v>
      </c>
      <c r="C49" s="49">
        <v>0.50269842431814116</v>
      </c>
      <c r="D49" s="31">
        <v>1822.3439022195785</v>
      </c>
      <c r="E49" s="50" t="str">
        <f t="shared" si="4"/>
        <v>48.0 to 52.6</v>
      </c>
      <c r="F49" s="49">
        <v>0.36186856842015297</v>
      </c>
      <c r="G49" s="31">
        <v>1877.2971323858117</v>
      </c>
      <c r="H49" s="50" t="str">
        <f t="shared" si="5"/>
        <v>34.0 to 38.4</v>
      </c>
      <c r="I49" s="49">
        <v>0.24002294728265094</v>
      </c>
      <c r="J49" s="31">
        <v>1250.6215799666261</v>
      </c>
      <c r="K49" s="50" t="str">
        <f t="shared" si="6"/>
        <v>21.6 to 26.4</v>
      </c>
      <c r="L49" s="82" t="s">
        <v>29</v>
      </c>
      <c r="M49" s="83" t="s">
        <v>29</v>
      </c>
    </row>
    <row r="50" spans="1:13" x14ac:dyDescent="0.3">
      <c r="A50" s="60" t="s">
        <v>22</v>
      </c>
      <c r="B50" s="59" t="s">
        <v>23</v>
      </c>
      <c r="C50" s="41">
        <v>0.44700532585765496</v>
      </c>
      <c r="D50" s="27">
        <v>1017.3957929530624</v>
      </c>
      <c r="E50" s="42" t="str">
        <f>CONCATENATE(TEXT((C50*100)-(SQRT((((C50*100)*(100-(C50*100)))/D50))*1.96),"0.0")," to ",TEXT((C50*100)+(SQRT((((C50*100)*(100-(C50*100)))/D50))*1.96),"0.0"))</f>
        <v>41.6 to 47.8</v>
      </c>
      <c r="F50" s="41">
        <v>0.36187276586003281</v>
      </c>
      <c r="G50" s="27">
        <v>653.98056521395131</v>
      </c>
      <c r="H50" s="42" t="str">
        <f>CONCATENATE(TEXT((F50*100)-(SQRT((((F50*100)*(100-(F50*100)))/G50))*1.96),"0.0")," to ",TEXT((F50*100)+(SQRT((((F50*100)*(100-(F50*100)))/G50))*1.96),"0.0"))</f>
        <v>32.5 to 39.9</v>
      </c>
      <c r="I50" s="41">
        <v>0.25425288990481432</v>
      </c>
      <c r="J50" s="27">
        <v>637.83589943053562</v>
      </c>
      <c r="K50" s="42" t="str">
        <f>CONCATENATE(TEXT((I50*100)-(SQRT((((I50*100)*(100-(I50*100)))/J50))*1.96),"0.0")," to ",TEXT((I50*100)+(SQRT((((I50*100)*(100-(I50*100)))/J50))*1.96),"0.0"))</f>
        <v>22.0 to 28.8</v>
      </c>
      <c r="L50" s="78" t="s">
        <v>29</v>
      </c>
      <c r="M50" s="79" t="s">
        <v>29</v>
      </c>
    </row>
    <row r="51" spans="1:13" x14ac:dyDescent="0.3">
      <c r="A51" s="63"/>
      <c r="B51" s="64" t="s">
        <v>24</v>
      </c>
      <c r="C51" s="47">
        <v>0.48785039501161576</v>
      </c>
      <c r="D51" s="30">
        <v>2863.3960912821044</v>
      </c>
      <c r="E51" s="48" t="str">
        <f>CONCATENATE(TEXT((C51*100)-(SQRT((((C51*100)*(100-(C51*100)))/D51))*1.96),"0.0")," to ",TEXT((C51*100)+(SQRT((((C51*100)*(100-(C51*100)))/D51))*1.96),"0.0"))</f>
        <v>47.0 to 50.6</v>
      </c>
      <c r="F51" s="47">
        <v>0.35775310837442337</v>
      </c>
      <c r="G51" s="30">
        <v>2759.6306236127784</v>
      </c>
      <c r="H51" s="48" t="str">
        <f>CONCATENATE(TEXT((F51*100)-(SQRT((((F51*100)*(100-(F51*100)))/G51))*1.96),"0.0")," to ",TEXT((F51*100)+(SQRT((((F51*100)*(100-(F51*100)))/G51))*1.96),"0.0"))</f>
        <v>34.0 to 37.6</v>
      </c>
      <c r="I51" s="47">
        <v>0.2444655245097225</v>
      </c>
      <c r="J51" s="30">
        <v>2140.0527523777268</v>
      </c>
      <c r="K51" s="48" t="str">
        <f>CONCATENATE(TEXT((I51*100)-(SQRT((((I51*100)*(100-(I51*100)))/J51))*1.96),"0.0")," to ",TEXT((I51*100)+(SQRT((((I51*100)*(100-(I51*100)))/J51))*1.96),"0.0"))</f>
        <v>22.6 to 26.3</v>
      </c>
      <c r="L51" s="82" t="s">
        <v>29</v>
      </c>
      <c r="M51" s="83" t="s">
        <v>29</v>
      </c>
    </row>
    <row r="52" spans="1:13" x14ac:dyDescent="0.3">
      <c r="A52" s="61" t="s">
        <v>16</v>
      </c>
      <c r="B52" s="62" t="s">
        <v>23</v>
      </c>
      <c r="C52" s="51"/>
      <c r="D52" s="35"/>
      <c r="E52" s="52"/>
      <c r="F52" s="51"/>
      <c r="G52" s="35"/>
      <c r="H52" s="52"/>
      <c r="I52" s="43">
        <v>0.27425295462486732</v>
      </c>
      <c r="J52" s="28">
        <v>491.16410680768359</v>
      </c>
      <c r="K52" s="44" t="str">
        <f t="shared" ref="K52:K53" si="7">CONCATENATE(TEXT((I52*100)-(SQRT((((I52*100)*(100-(I52*100)))/J52))*1.96),"0.0")," to ",TEXT((I52*100)+(SQRT((((I52*100)*(100-(I52*100)))/J52))*1.96),"0.0"))</f>
        <v>23.5 to 31.4</v>
      </c>
      <c r="L52" s="35"/>
      <c r="M52" s="52"/>
    </row>
    <row r="53" spans="1:13" ht="16.2" thickBot="1" x14ac:dyDescent="0.35">
      <c r="A53" s="65"/>
      <c r="B53" s="66" t="s">
        <v>24</v>
      </c>
      <c r="C53" s="53"/>
      <c r="D53" s="54"/>
      <c r="E53" s="55"/>
      <c r="F53" s="53"/>
      <c r="G53" s="54"/>
      <c r="H53" s="55"/>
      <c r="I53" s="250">
        <v>0.24079749045852794</v>
      </c>
      <c r="J53" s="251">
        <v>2286.7245450005644</v>
      </c>
      <c r="K53" s="252" t="str">
        <f t="shared" si="7"/>
        <v>22.3 to 25.8</v>
      </c>
      <c r="L53" s="54"/>
      <c r="M53" s="55"/>
    </row>
    <row r="54" spans="1:13" x14ac:dyDescent="0.3">
      <c r="A54" s="33" t="s">
        <v>27</v>
      </c>
    </row>
    <row r="55" spans="1:13" x14ac:dyDescent="0.3">
      <c r="A55" s="34" t="s">
        <v>25</v>
      </c>
    </row>
  </sheetData>
  <hyperlinks>
    <hyperlink ref="N2" location="Contents!A1" display="Back to Contents" xr:uid="{44C7DAB6-FA57-45FE-9D52-D66F110C0C69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3D278-92E5-41FE-8126-5474557DF9C9}">
  <sheetPr>
    <tabColor theme="1" tint="0.499984740745262"/>
  </sheetPr>
  <dimension ref="A1:K80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" style="1" customWidth="1"/>
  </cols>
  <sheetData>
    <row r="1" spans="1:11" ht="21" x14ac:dyDescent="0.4">
      <c r="A1" s="115" t="s">
        <v>129</v>
      </c>
      <c r="K1" s="199" t="s">
        <v>418</v>
      </c>
    </row>
    <row r="2" spans="1:11" x14ac:dyDescent="0.3">
      <c r="A2" s="1" t="s">
        <v>63</v>
      </c>
      <c r="I2"/>
      <c r="J2"/>
      <c r="K2"/>
    </row>
    <row r="3" spans="1:11" x14ac:dyDescent="0.3">
      <c r="A3" s="249" t="s">
        <v>602</v>
      </c>
      <c r="I3"/>
      <c r="J3"/>
      <c r="K3"/>
    </row>
    <row r="4" spans="1:11" ht="18" x14ac:dyDescent="0.35">
      <c r="A4" s="114" t="s">
        <v>130</v>
      </c>
      <c r="B4" s="97"/>
      <c r="D4" s="97"/>
      <c r="I4"/>
      <c r="J4"/>
      <c r="K4"/>
    </row>
    <row r="5" spans="1:11" x14ac:dyDescent="0.3">
      <c r="A5" s="98" t="s">
        <v>69</v>
      </c>
      <c r="B5" s="103" t="s">
        <v>1</v>
      </c>
      <c r="C5" s="103"/>
      <c r="D5" s="103" t="s">
        <v>18</v>
      </c>
      <c r="E5" s="103"/>
      <c r="F5" s="103"/>
      <c r="G5" s="103"/>
      <c r="I5"/>
      <c r="J5" s="117"/>
      <c r="K5" s="117"/>
    </row>
    <row r="6" spans="1:11" ht="16.2" thickBot="1" x14ac:dyDescent="0.35">
      <c r="A6" s="67" t="s">
        <v>104</v>
      </c>
      <c r="B6" s="104"/>
      <c r="C6" s="105" t="s">
        <v>17</v>
      </c>
      <c r="D6" s="104" t="s">
        <v>48</v>
      </c>
      <c r="E6" s="105" t="s">
        <v>17</v>
      </c>
      <c r="F6" s="104" t="s">
        <v>49</v>
      </c>
      <c r="G6" s="105" t="s">
        <v>17</v>
      </c>
      <c r="I6"/>
      <c r="J6" s="117"/>
      <c r="K6" s="117"/>
    </row>
    <row r="7" spans="1:11" x14ac:dyDescent="0.3">
      <c r="A7" s="100" t="s">
        <v>105</v>
      </c>
      <c r="B7" s="111">
        <v>0.32793598493787712</v>
      </c>
      <c r="C7" s="109" t="str">
        <f>CONCATENATE(TEXT((B7*100)-(SQRT((((B7*100)*(100-(B7*100)))/B13))*1.96),"0.0")," to ",TEXT((B7*100)+(SQRT((((B7*100)*(100-(B7*100)))/B13))*1.96),"0.0"))</f>
        <v>31.0 to 34.5</v>
      </c>
      <c r="D7" s="111">
        <v>0.39753363588160945</v>
      </c>
      <c r="E7" s="109" t="str">
        <f>CONCATENATE(TEXT((D7*100)-(SQRT((((D7*100)*(100-(D7*100)))/D13))*1.96),"0.0")," to ",TEXT((D7*100)+(SQRT((((D7*100)*(100-(D7*100)))/D13))*1.96),"0.0"))</f>
        <v>37.2 to 42.3</v>
      </c>
      <c r="F7" s="111">
        <v>0.25753050330903082</v>
      </c>
      <c r="G7" s="109" t="str">
        <f>CONCATENATE(TEXT((F7*100)-(SQRT((((F7*100)*(100-(F7*100)))/F13))*1.96),"0.0")," to ",TEXT((F7*100)+(SQRT((((F7*100)*(100-(F7*100)))/F13))*1.96),"0.0"))</f>
        <v>23.4 to 28.1</v>
      </c>
      <c r="I7"/>
      <c r="J7" s="117"/>
      <c r="K7" s="117"/>
    </row>
    <row r="8" spans="1:11" x14ac:dyDescent="0.3">
      <c r="A8" s="100" t="s">
        <v>106</v>
      </c>
      <c r="B8" s="111">
        <v>0.14958235248447507</v>
      </c>
      <c r="C8" s="110" t="str">
        <f>CONCATENATE(TEXT((B8*100)-(SQRT((((B8*100)*(100-(B8*100)))/B13))*1.96),"0.0")," to ",TEXT((B8*100)+(SQRT((((B8*100)*(100-(B8*100)))/B13))*1.96),"0.0"))</f>
        <v>13.6 to 16.3</v>
      </c>
      <c r="D8" s="111">
        <v>0.13479095318663104</v>
      </c>
      <c r="E8" s="110" t="str">
        <f>CONCATENATE(TEXT((D8*100)-(SQRT((((D8*100)*(100-(D8*100)))/D13))*1.96),"0.0")," to ",TEXT((D8*100)+(SQRT((((D8*100)*(100-(D8*100)))/D13))*1.96),"0.0"))</f>
        <v>11.7 to 15.3</v>
      </c>
      <c r="F8" s="111">
        <v>0.16454543783876174</v>
      </c>
      <c r="G8" s="110" t="str">
        <f>CONCATENATE(TEXT((F8*100)-(SQRT((((F8*100)*(100-(F8*100)))/F13))*1.96),"0.0")," to ",TEXT((F8*100)+(SQRT((((F8*100)*(100-(F8*100)))/F13))*1.96),"0.0"))</f>
        <v>14.5 to 18.4</v>
      </c>
      <c r="I8"/>
      <c r="J8" s="117"/>
      <c r="K8" s="117"/>
    </row>
    <row r="9" spans="1:11" x14ac:dyDescent="0.3">
      <c r="A9" s="100" t="s">
        <v>107</v>
      </c>
      <c r="B9" s="111">
        <v>0.2012983665354425</v>
      </c>
      <c r="C9" s="110" t="str">
        <f>CONCATENATE(TEXT((B9*100)-(SQRT((((B9*100)*(100-(B9*100)))/B13))*1.96),"0.0")," to ",TEXT((B9*100)+(SQRT((((B9*100)*(100-(B9*100)))/B13))*1.96),"0.0"))</f>
        <v>18.6 to 21.6</v>
      </c>
      <c r="D9" s="111">
        <v>0.19256240900151847</v>
      </c>
      <c r="E9" s="110" t="str">
        <f>CONCATENATE(TEXT((D9*100)-(SQRT((((D9*100)*(100-(D9*100)))/D13))*1.96),"0.0")," to ",TEXT((D9*100)+(SQRT((((D9*100)*(100-(D9*100)))/D13))*1.96),"0.0"))</f>
        <v>17.2 to 21.3</v>
      </c>
      <c r="F9" s="111">
        <v>0.21013572367788313</v>
      </c>
      <c r="G9" s="110" t="str">
        <f>CONCATENATE(TEXT((F9*100)-(SQRT((((F9*100)*(100-(F9*100)))/F13))*1.96),"0.0")," to ",TEXT((F9*100)+(SQRT((((F9*100)*(100-(F9*100)))/F13))*1.96),"0.0"))</f>
        <v>18.9 to 23.2</v>
      </c>
      <c r="I9"/>
      <c r="J9" s="117"/>
      <c r="K9" s="117"/>
    </row>
    <row r="10" spans="1:11" x14ac:dyDescent="0.3">
      <c r="A10" s="100" t="s">
        <v>108</v>
      </c>
      <c r="B10" s="112">
        <v>0.20776055178741529</v>
      </c>
      <c r="C10" s="110" t="str">
        <f>CONCATENATE(TEXT((B10*100)-(SQRT((((B10*100)*(100-(B10*100)))/B13))*1.96),"0.0")," to ",TEXT((B10*100)+(SQRT((((B10*100)*(100-(B10*100)))/B13))*1.96),"0.0"))</f>
        <v>19.3 to 22.3</v>
      </c>
      <c r="D10" s="112">
        <v>0.17592322575304423</v>
      </c>
      <c r="E10" s="110" t="str">
        <f>CONCATENATE(TEXT((D10*100)-(SQRT((((D10*100)*(100-(D10*100)))/D13))*1.96),"0.0")," to ",TEXT((D10*100)+(SQRT((((D10*100)*(100-(D10*100)))/D13))*1.96),"0.0"))</f>
        <v>15.6 to 19.6</v>
      </c>
      <c r="F10" s="112">
        <v>0.23996741858290604</v>
      </c>
      <c r="G10" s="110" t="str">
        <f>CONCATENATE(TEXT((F10*100)-(SQRT((((F10*100)*(100-(F10*100)))/F13))*1.96),"0.0")," to ",TEXT((F10*100)+(SQRT((((F10*100)*(100-(F10*100)))/F13))*1.96),"0.0"))</f>
        <v>21.7 to 26.2</v>
      </c>
      <c r="I10"/>
      <c r="J10" s="117"/>
      <c r="K10" s="117"/>
    </row>
    <row r="11" spans="1:11" x14ac:dyDescent="0.3">
      <c r="A11" s="100" t="s">
        <v>109</v>
      </c>
      <c r="B11" s="112">
        <v>0.11342274425479162</v>
      </c>
      <c r="C11" s="110" t="str">
        <f>CONCATENATE(TEXT((B11*100)-(SQRT((((B11*100)*(100-(B11*100)))/B13))*1.96),"0.0")," to ",TEXT((B11*100)+(SQRT((((B11*100)*(100-(B11*100)))/B13))*1.96),"0.0"))</f>
        <v>10.2 to 12.5</v>
      </c>
      <c r="D11" s="112">
        <v>9.9189776177178363E-2</v>
      </c>
      <c r="E11" s="110" t="str">
        <f>CONCATENATE(TEXT((D11*100)-(SQRT((((D11*100)*(100-(D11*100)))/D13))*1.96),"0.0")," to ",TEXT((D11*100)+(SQRT((((D11*100)*(100-(D11*100)))/D13))*1.96),"0.0"))</f>
        <v>8.4 to 11.5</v>
      </c>
      <c r="F11" s="112">
        <v>0.12782091659141495</v>
      </c>
      <c r="G11" s="110" t="str">
        <f>CONCATENATE(TEXT((F11*100)-(SQRT((((F11*100)*(100-(F11*100)))/F13))*1.96),"0.0")," to ",TEXT((F11*100)+(SQRT((((F11*100)*(100-(F11*100)))/F13))*1.96),"0.0"))</f>
        <v>11.0 to 14.5</v>
      </c>
      <c r="I11"/>
      <c r="J11" s="96"/>
      <c r="K11" s="96"/>
    </row>
    <row r="12" spans="1:11" x14ac:dyDescent="0.3">
      <c r="A12" s="101" t="s">
        <v>38</v>
      </c>
      <c r="B12" s="113">
        <v>1</v>
      </c>
      <c r="C12" s="106"/>
      <c r="D12" s="113">
        <v>1</v>
      </c>
      <c r="E12" s="106"/>
      <c r="F12" s="113">
        <v>1</v>
      </c>
      <c r="G12" s="106"/>
    </row>
    <row r="13" spans="1:11" x14ac:dyDescent="0.3">
      <c r="A13" s="102" t="s">
        <v>603</v>
      </c>
      <c r="B13" s="108">
        <v>2783.7682808847894</v>
      </c>
      <c r="C13" s="107"/>
      <c r="D13" s="108">
        <v>1399.9154373005204</v>
      </c>
      <c r="E13" s="107"/>
      <c r="F13" s="108">
        <v>1383.8528435843043</v>
      </c>
      <c r="G13" s="107"/>
    </row>
    <row r="14" spans="1:11" x14ac:dyDescent="0.3">
      <c r="A14" s="33" t="s">
        <v>26</v>
      </c>
    </row>
    <row r="15" spans="1:11" x14ac:dyDescent="0.3">
      <c r="A15" s="34" t="s">
        <v>25</v>
      </c>
    </row>
    <row r="17" spans="1:11" ht="18" x14ac:dyDescent="0.35">
      <c r="A17" s="114" t="s">
        <v>131</v>
      </c>
      <c r="B17" s="97"/>
      <c r="D17" s="97"/>
    </row>
    <row r="18" spans="1:11" x14ac:dyDescent="0.3">
      <c r="A18" s="98" t="s">
        <v>69</v>
      </c>
      <c r="B18" s="98" t="s">
        <v>61</v>
      </c>
      <c r="C18" s="103"/>
      <c r="D18" s="103"/>
      <c r="E18" s="103"/>
      <c r="F18" s="103"/>
      <c r="G18" s="103"/>
      <c r="H18" s="103"/>
      <c r="I18" s="103"/>
      <c r="J18" s="103"/>
      <c r="K18" s="103"/>
    </row>
    <row r="19" spans="1:11" ht="16.2" thickBot="1" x14ac:dyDescent="0.35">
      <c r="A19" s="67" t="s">
        <v>104</v>
      </c>
      <c r="B19" s="104" t="s">
        <v>39</v>
      </c>
      <c r="C19" s="105" t="s">
        <v>17</v>
      </c>
      <c r="D19" s="104" t="s">
        <v>40</v>
      </c>
      <c r="E19" s="105" t="s">
        <v>17</v>
      </c>
      <c r="F19" s="104" t="s">
        <v>41</v>
      </c>
      <c r="G19" s="105" t="s">
        <v>17</v>
      </c>
      <c r="H19" s="104" t="s">
        <v>42</v>
      </c>
      <c r="I19" s="105" t="s">
        <v>17</v>
      </c>
      <c r="J19" s="104" t="s">
        <v>43</v>
      </c>
      <c r="K19" s="105" t="s">
        <v>17</v>
      </c>
    </row>
    <row r="20" spans="1:11" x14ac:dyDescent="0.3">
      <c r="A20" s="100" t="s">
        <v>105</v>
      </c>
      <c r="B20" s="111">
        <v>0.39048090788455703</v>
      </c>
      <c r="C20" s="109" t="str">
        <f>CONCATENATE(TEXT((B20*100)-(SQRT((((B20*100)*(100-(B20*100)))/B26))*1.96),"0.0")," to ",TEXT((B20*100)+(SQRT((((B20*100)*(100-(B20*100)))/B26))*1.96),"0.0"))</f>
        <v>34.8 to 43.3</v>
      </c>
      <c r="D20" s="111">
        <v>0.29956905534657902</v>
      </c>
      <c r="E20" s="109" t="str">
        <f>CONCATENATE(TEXT((D20*100)-(SQRT((((D20*100)*(100-(D20*100)))/D26))*1.96),"0.0")," to ",TEXT((D20*100)+(SQRT((((D20*100)*(100-(D20*100)))/D26))*1.96),"0.0"))</f>
        <v>26.1 to 33.9</v>
      </c>
      <c r="F20" s="111">
        <v>0.3129540783723545</v>
      </c>
      <c r="G20" s="109" t="str">
        <f>CONCATENATE(TEXT((F20*100)-(SQRT((((F20*100)*(100-(F20*100)))/F26))*1.96),"0.0")," to ",TEXT((F20*100)+(SQRT((((F20*100)*(100-(F20*100)))/F26))*1.96),"0.0"))</f>
        <v>27.5 to 35.1</v>
      </c>
      <c r="H20" s="111">
        <v>0.31804327782708725</v>
      </c>
      <c r="I20" s="109" t="str">
        <f>CONCATENATE(TEXT((H20*100)-(SQRT((((H20*100)*(100-(H20*100)))/H26))*1.96),"0.0")," to ",TEXT((H20*100)+(SQRT((((H20*100)*(100-(H20*100)))/H26))*1.96),"0.0"))</f>
        <v>28.1 to 35.5</v>
      </c>
      <c r="J20" s="111">
        <v>0.3246204733323404</v>
      </c>
      <c r="K20" s="109" t="str">
        <f>CONCATENATE(TEXT((J20*100)-(SQRT((((J20*100)*(100-(J20*100)))/J26))*1.96),"0.0")," to ",TEXT((J20*100)+(SQRT((((J20*100)*(100-(J20*100)))/J26))*1.96),"0.0"))</f>
        <v>28.7 to 36.3</v>
      </c>
    </row>
    <row r="21" spans="1:11" x14ac:dyDescent="0.3">
      <c r="A21" s="100" t="s">
        <v>106</v>
      </c>
      <c r="B21" s="111">
        <v>0.13419973677172245</v>
      </c>
      <c r="C21" s="110" t="str">
        <f>CONCATENATE(TEXT((B21*100)-(SQRT((((B21*100)*(100-(B21*100)))/B26))*1.96),"0.0")," to ",TEXT((B21*100)+(SQRT((((B21*100)*(100-(B21*100)))/B26))*1.96),"0.0"))</f>
        <v>10.4 to 16.4</v>
      </c>
      <c r="D21" s="111">
        <v>0.16391277522439893</v>
      </c>
      <c r="E21" s="110" t="str">
        <f>CONCATENATE(TEXT((D21*100)-(SQRT((((D21*100)*(100-(D21*100)))/D26))*1.96),"0.0")," to ",TEXT((D21*100)+(SQRT((((D21*100)*(100-(D21*100)))/D26))*1.96),"0.0"))</f>
        <v>13.2 to 19.5</v>
      </c>
      <c r="F21" s="111">
        <v>0.16537143524840367</v>
      </c>
      <c r="G21" s="110" t="str">
        <f>CONCATENATE(TEXT((F21*100)-(SQRT((((F21*100)*(100-(F21*100)))/F26))*1.96),"0.0")," to ",TEXT((F21*100)+(SQRT((((F21*100)*(100-(F21*100)))/F26))*1.96),"0.0"))</f>
        <v>13.5 to 19.6</v>
      </c>
      <c r="H21" s="111">
        <v>0.13118636756614466</v>
      </c>
      <c r="I21" s="110" t="str">
        <f>CONCATENATE(TEXT((H21*100)-(SQRT((((H21*100)*(100-(H21*100)))/H26))*1.96),"0.0")," to ",TEXT((H21*100)+(SQRT((((H21*100)*(100-(H21*100)))/H26))*1.96),"0.0"))</f>
        <v>10.4 to 15.8</v>
      </c>
      <c r="J21" s="111">
        <v>0.15335393434117706</v>
      </c>
      <c r="K21" s="110" t="str">
        <f>CONCATENATE(TEXT((J21*100)-(SQRT((((J21*100)*(100-(J21*100)))/J26))*1.96),"0.0")," to ",TEXT((J21*100)+(SQRT((((J21*100)*(100-(J21*100)))/J26))*1.96),"0.0"))</f>
        <v>12.4 to 18.3</v>
      </c>
    </row>
    <row r="22" spans="1:11" x14ac:dyDescent="0.3">
      <c r="A22" s="100" t="s">
        <v>107</v>
      </c>
      <c r="B22" s="111">
        <v>0.18941490580392717</v>
      </c>
      <c r="C22" s="110" t="str">
        <f>CONCATENATE(TEXT((B22*100)-(SQRT((((B22*100)*(100-(B22*100)))/B26))*1.96),"0.0")," to ",TEXT((B22*100)+(SQRT((((B22*100)*(100-(B22*100)))/B26))*1.96),"0.0"))</f>
        <v>15.5 to 22.4</v>
      </c>
      <c r="D22" s="111">
        <v>0.20482731328133894</v>
      </c>
      <c r="E22" s="110" t="str">
        <f>CONCATENATE(TEXT((D22*100)-(SQRT((((D22*100)*(100-(D22*100)))/D26))*1.96),"0.0")," to ",TEXT((D22*100)+(SQRT((((D22*100)*(100-(D22*100)))/D26))*1.96),"0.0"))</f>
        <v>17.1 to 23.9</v>
      </c>
      <c r="F22" s="111">
        <v>0.20743452282767139</v>
      </c>
      <c r="G22" s="110" t="str">
        <f>CONCATENATE(TEXT((F22*100)-(SQRT((((F22*100)*(100-(F22*100)))/F26))*1.96),"0.0")," to ",TEXT((F22*100)+(SQRT((((F22*100)*(100-(F22*100)))/F26))*1.96),"0.0"))</f>
        <v>17.4 to 24.1</v>
      </c>
      <c r="H22" s="111">
        <v>0.19914567123629326</v>
      </c>
      <c r="I22" s="110" t="str">
        <f>CONCATENATE(TEXT((H22*100)-(SQRT((((H22*100)*(100-(H22*100)))/H26))*1.96),"0.0")," to ",TEXT((H22*100)+(SQRT((((H22*100)*(100-(H22*100)))/H26))*1.96),"0.0"))</f>
        <v>16.7 to 23.1</v>
      </c>
      <c r="J22" s="111">
        <v>0.20456441768039452</v>
      </c>
      <c r="K22" s="110" t="str">
        <f>CONCATENATE(TEXT((J22*100)-(SQRT((((J22*100)*(100-(J22*100)))/J26))*1.96),"0.0")," to ",TEXT((J22*100)+(SQRT((((J22*100)*(100-(J22*100)))/J26))*1.96),"0.0"))</f>
        <v>17.2 to 23.7</v>
      </c>
    </row>
    <row r="23" spans="1:11" x14ac:dyDescent="0.3">
      <c r="A23" s="100" t="s">
        <v>108</v>
      </c>
      <c r="B23" s="112">
        <v>0.1647610760848712</v>
      </c>
      <c r="C23" s="110" t="str">
        <f t="shared" ref="C23" si="0">CONCATENATE(TEXT((B23*100)-(SQRT((((B23*100)*(100-(B23*100)))/B26))*1.96),"0.0")," to ",TEXT((B23*100)+(SQRT((((B23*100)*(100-(B23*100)))/B26))*1.96),"0.0"))</f>
        <v>13.2 to 19.7</v>
      </c>
      <c r="D23" s="112">
        <v>0.19090297941842549</v>
      </c>
      <c r="E23" s="110" t="str">
        <f t="shared" ref="E23" si="1">CONCATENATE(TEXT((D23*100)-(SQRT((((D23*100)*(100-(D23*100)))/D26))*1.96),"0.0")," to ",TEXT((D23*100)+(SQRT((((D23*100)*(100-(D23*100)))/D26))*1.96),"0.0"))</f>
        <v>15.7 to 22.4</v>
      </c>
      <c r="F23" s="112">
        <v>0.21278311471769185</v>
      </c>
      <c r="G23" s="110" t="str">
        <f t="shared" ref="G23" si="2">CONCATENATE(TEXT((F23*100)-(SQRT((((F23*100)*(100-(F23*100)))/F26))*1.96),"0.0")," to ",TEXT((F23*100)+(SQRT((((F23*100)*(100-(F23*100)))/F26))*1.96),"0.0"))</f>
        <v>17.9 to 24.7</v>
      </c>
      <c r="H23" s="112">
        <v>0.24239606623704435</v>
      </c>
      <c r="I23" s="110" t="str">
        <f t="shared" ref="I23" si="3">CONCATENATE(TEXT((H23*100)-(SQRT((((H23*100)*(100-(H23*100)))/H26))*1.96),"0.0")," to ",TEXT((H23*100)+(SQRT((((H23*100)*(100-(H23*100)))/H26))*1.96),"0.0"))</f>
        <v>20.8 to 27.7</v>
      </c>
      <c r="J23" s="112">
        <v>0.21963438096232085</v>
      </c>
      <c r="K23" s="110" t="str">
        <f t="shared" ref="K23" si="4">CONCATENATE(TEXT((J23*100)-(SQRT((((J23*100)*(100-(J23*100)))/J26))*1.96),"0.0")," to ",TEXT((J23*100)+(SQRT((((J23*100)*(100-(J23*100)))/J26))*1.96),"0.0"))</f>
        <v>18.6 to 25.3</v>
      </c>
    </row>
    <row r="24" spans="1:11" x14ac:dyDescent="0.3">
      <c r="A24" s="100" t="s">
        <v>109</v>
      </c>
      <c r="B24" s="112">
        <v>0.12114337345492404</v>
      </c>
      <c r="C24" s="110" t="str">
        <f t="shared" ref="C24" si="5">CONCATENATE(TEXT((B24*100)-(SQRT((((B24*100)*(100-(B24*100)))/B26))*1.96),"0.0")," to ",TEXT((B24*100)+(SQRT((((B24*100)*(100-(B24*100)))/B26))*1.96),"0.0"))</f>
        <v>9.3 to 15.0</v>
      </c>
      <c r="D24" s="112">
        <v>0.1407878767292583</v>
      </c>
      <c r="E24" s="110" t="str">
        <f t="shared" ref="E24" si="6">CONCATENATE(TEXT((D24*100)-(SQRT((((D24*100)*(100-(D24*100)))/D26))*1.96),"0.0")," to ",TEXT((D24*100)+(SQRT((((D24*100)*(100-(D24*100)))/D26))*1.96),"0.0"))</f>
        <v>11.1 to 17.0</v>
      </c>
      <c r="F24" s="112">
        <v>0.101456848833879</v>
      </c>
      <c r="G24" s="110" t="str">
        <f t="shared" ref="G24" si="7">CONCATENATE(TEXT((F24*100)-(SQRT((((F24*100)*(100-(F24*100)))/F26))*1.96),"0.0")," to ",TEXT((F24*100)+(SQRT((((F24*100)*(100-(F24*100)))/F26))*1.96),"0.0"))</f>
        <v>7.7 to 12.6</v>
      </c>
      <c r="H24" s="112">
        <v>0.10922861713343376</v>
      </c>
      <c r="I24" s="110" t="str">
        <f t="shared" ref="I24" si="8">CONCATENATE(TEXT((H24*100)-(SQRT((((H24*100)*(100-(H24*100)))/H26))*1.96),"0.0")," to ",TEXT((H24*100)+(SQRT((((H24*100)*(100-(H24*100)))/H26))*1.96),"0.0"))</f>
        <v>8.4 to 13.4</v>
      </c>
      <c r="J24" s="112">
        <v>9.7826793683769647E-2</v>
      </c>
      <c r="K24" s="110" t="str">
        <f t="shared" ref="K24" si="9">CONCATENATE(TEXT((J24*100)-(SQRT((((J24*100)*(100-(J24*100)))/J26))*1.96),"0.0")," to ",TEXT((J24*100)+(SQRT((((J24*100)*(100-(J24*100)))/J26))*1.96),"0.0"))</f>
        <v>7.4 to 12.2</v>
      </c>
    </row>
    <row r="25" spans="1:11" x14ac:dyDescent="0.3">
      <c r="A25" s="101" t="s">
        <v>38</v>
      </c>
      <c r="B25" s="113">
        <v>1</v>
      </c>
      <c r="C25" s="106"/>
      <c r="D25" s="113">
        <v>1</v>
      </c>
      <c r="E25" s="106"/>
      <c r="F25" s="113">
        <v>1</v>
      </c>
      <c r="G25" s="106"/>
      <c r="H25" s="113">
        <v>1</v>
      </c>
      <c r="I25" s="106"/>
      <c r="J25" s="113">
        <v>1</v>
      </c>
      <c r="K25" s="106"/>
    </row>
    <row r="26" spans="1:11" x14ac:dyDescent="0.3">
      <c r="A26" s="102" t="s">
        <v>603</v>
      </c>
      <c r="B26" s="108">
        <v>502.07299356567245</v>
      </c>
      <c r="C26" s="107"/>
      <c r="D26" s="108">
        <v>531.44191236842187</v>
      </c>
      <c r="E26" s="107"/>
      <c r="F26" s="108">
        <v>564.40396002164471</v>
      </c>
      <c r="G26" s="107"/>
      <c r="H26" s="108">
        <v>598.91734876068745</v>
      </c>
      <c r="I26" s="107"/>
      <c r="J26" s="108">
        <v>586.93206616836608</v>
      </c>
      <c r="K26" s="107"/>
    </row>
    <row r="27" spans="1:11" x14ac:dyDescent="0.3">
      <c r="A27" s="33" t="s">
        <v>26</v>
      </c>
    </row>
    <row r="28" spans="1:11" x14ac:dyDescent="0.3">
      <c r="A28" s="34" t="s">
        <v>25</v>
      </c>
    </row>
    <row r="30" spans="1:11" ht="18" x14ac:dyDescent="0.35">
      <c r="A30" s="114" t="s">
        <v>132</v>
      </c>
      <c r="B30" s="97"/>
      <c r="D30" s="97"/>
    </row>
    <row r="31" spans="1:11" x14ac:dyDescent="0.3">
      <c r="A31" s="98" t="s">
        <v>69</v>
      </c>
      <c r="B31" s="98" t="s">
        <v>54</v>
      </c>
      <c r="C31" s="103"/>
      <c r="D31" s="103"/>
      <c r="E31" s="103"/>
      <c r="F31" s="103"/>
      <c r="G31" s="103"/>
      <c r="H31" s="103"/>
      <c r="I31" s="103"/>
      <c r="J31" s="103"/>
      <c r="K31" s="103"/>
    </row>
    <row r="32" spans="1:11" ht="16.2" thickBot="1" x14ac:dyDescent="0.35">
      <c r="A32" s="67" t="s">
        <v>104</v>
      </c>
      <c r="B32" s="104" t="s">
        <v>9</v>
      </c>
      <c r="C32" s="105" t="s">
        <v>17</v>
      </c>
      <c r="D32" s="104" t="s">
        <v>10</v>
      </c>
      <c r="E32" s="105" t="s">
        <v>17</v>
      </c>
      <c r="F32" s="104" t="s">
        <v>11</v>
      </c>
      <c r="G32" s="105" t="s">
        <v>17</v>
      </c>
      <c r="H32" s="104" t="s">
        <v>12</v>
      </c>
      <c r="I32" s="105" t="s">
        <v>17</v>
      </c>
      <c r="J32" s="104" t="s">
        <v>13</v>
      </c>
      <c r="K32" s="105" t="s">
        <v>17</v>
      </c>
    </row>
    <row r="33" spans="1:11" x14ac:dyDescent="0.3">
      <c r="A33" s="100" t="s">
        <v>105</v>
      </c>
      <c r="B33" s="111">
        <v>0.33129536243781854</v>
      </c>
      <c r="C33" s="109" t="str">
        <f>CONCATENATE(TEXT((B33*100)-(SQRT((((B33*100)*(100-(B33*100)))/B39))*1.96),"0.0")," to ",TEXT((B33*100)+(SQRT((((B33*100)*(100-(B33*100)))/B39))*1.96),"0.0"))</f>
        <v>28.9 to 37.4</v>
      </c>
      <c r="D33" s="111">
        <v>0.32435795903051973</v>
      </c>
      <c r="E33" s="109" t="str">
        <f>CONCATENATE(TEXT((D33*100)-(SQRT((((D33*100)*(100-(D33*100)))/D39))*1.96),"0.0")," to ",TEXT((D33*100)+(SQRT((((D33*100)*(100-(D33*100)))/D39))*1.96),"0.0"))</f>
        <v>28.9 to 36.0</v>
      </c>
      <c r="F33" s="111">
        <v>0.32460607402435959</v>
      </c>
      <c r="G33" s="109" t="str">
        <f>CONCATENATE(TEXT((F33*100)-(SQRT((((F33*100)*(100-(F33*100)))/F39))*1.96),"0.0")," to ",TEXT((F33*100)+(SQRT((((F33*100)*(100-(F33*100)))/F39))*1.96),"0.0"))</f>
        <v>29.0 to 35.9</v>
      </c>
      <c r="H33" s="111">
        <v>0.30648444345909609</v>
      </c>
      <c r="I33" s="109" t="str">
        <f>CONCATENATE(TEXT((H33*100)-(SQRT((((H33*100)*(100-(H33*100)))/H39))*1.96),"0.0")," to ",TEXT((H33*100)+(SQRT((((H33*100)*(100-(H33*100)))/H39))*1.96),"0.0"))</f>
        <v>27.0 to 34.3</v>
      </c>
      <c r="J33" s="111">
        <v>0.38143876352428968</v>
      </c>
      <c r="K33" s="109" t="str">
        <f>CONCATENATE(TEXT((J33*100)-(SQRT((((J33*100)*(100-(J33*100)))/J39))*1.96),"0.0")," to ",TEXT((J33*100)+(SQRT((((J33*100)*(100-(J33*100)))/J39))*1.96),"0.0"))</f>
        <v>32.9 to 43.4</v>
      </c>
    </row>
    <row r="34" spans="1:11" x14ac:dyDescent="0.3">
      <c r="A34" s="100" t="s">
        <v>106</v>
      </c>
      <c r="B34" s="111">
        <v>0.14193585709723522</v>
      </c>
      <c r="C34" s="110" t="str">
        <f>CONCATENATE(TEXT((B34*100)-(SQRT((((B34*100)*(100-(B34*100)))/B39))*1.96),"0.0")," to ",TEXT((B34*100)+(SQRT((((B34*100)*(100-(B34*100)))/B39))*1.96),"0.0"))</f>
        <v>11.0 to 17.4</v>
      </c>
      <c r="D34" s="111">
        <v>0.1349392476982898</v>
      </c>
      <c r="E34" s="110" t="str">
        <f>CONCATENATE(TEXT((D34*100)-(SQRT((((D34*100)*(100-(D34*100)))/D39))*1.96),"0.0")," to ",TEXT((D34*100)+(SQRT((((D34*100)*(100-(D34*100)))/D39))*1.96),"0.0"))</f>
        <v>10.9 to 16.1</v>
      </c>
      <c r="F34" s="111">
        <v>0.16576758409988238</v>
      </c>
      <c r="G34" s="110" t="str">
        <f>CONCATENATE(TEXT((F34*100)-(SQRT((((F34*100)*(100-(F34*100)))/F39))*1.96),"0.0")," to ",TEXT((F34*100)+(SQRT((((F34*100)*(100-(F34*100)))/F39))*1.96),"0.0"))</f>
        <v>13.8 to 19.3</v>
      </c>
      <c r="H34" s="111">
        <v>0.16230424656809783</v>
      </c>
      <c r="I34" s="110" t="str">
        <f>CONCATENATE(TEXT((H34*100)-(SQRT((((H34*100)*(100-(H34*100)))/H39))*1.96),"0.0")," to ",TEXT((H34*100)+(SQRT((((H34*100)*(100-(H34*100)))/H39))*1.96),"0.0"))</f>
        <v>13.3 to 19.1</v>
      </c>
      <c r="J34" s="111">
        <v>0.1328819168493377</v>
      </c>
      <c r="K34" s="110" t="str">
        <f>CONCATENATE(TEXT((J34*100)-(SQRT((((J34*100)*(100-(J34*100)))/J39))*1.96),"0.0")," to ",TEXT((J34*100)+(SQRT((((J34*100)*(100-(J34*100)))/J39))*1.96),"0.0"))</f>
        <v>9.6 to 17.0</v>
      </c>
    </row>
    <row r="35" spans="1:11" x14ac:dyDescent="0.3">
      <c r="A35" s="100" t="s">
        <v>107</v>
      </c>
      <c r="B35" s="111">
        <v>0.18662543353794575</v>
      </c>
      <c r="C35" s="110" t="str">
        <f>CONCATENATE(TEXT((B35*100)-(SQRT((((B35*100)*(100-(B35*100)))/B39))*1.96),"0.0")," to ",TEXT((B35*100)+(SQRT((((B35*100)*(100-(B35*100)))/B39))*1.96),"0.0"))</f>
        <v>15.1 to 22.2</v>
      </c>
      <c r="D35" s="111">
        <v>0.187244412169665</v>
      </c>
      <c r="E35" s="110" t="str">
        <f>CONCATENATE(TEXT((D35*100)-(SQRT((((D35*100)*(100-(D35*100)))/D39))*1.96),"0.0")," to ",TEXT((D35*100)+(SQRT((((D35*100)*(100-(D35*100)))/D39))*1.96),"0.0"))</f>
        <v>15.8 to 21.7</v>
      </c>
      <c r="F35" s="111">
        <v>0.20081545234572565</v>
      </c>
      <c r="G35" s="110" t="str">
        <f>CONCATENATE(TEXT((F35*100)-(SQRT((((F35*100)*(100-(F35*100)))/F39))*1.96),"0.0")," to ",TEXT((F35*100)+(SQRT((((F35*100)*(100-(F35*100)))/F39))*1.96),"0.0"))</f>
        <v>17.1 to 23.1</v>
      </c>
      <c r="H35" s="111">
        <v>0.22735187814608826</v>
      </c>
      <c r="I35" s="110" t="str">
        <f>CONCATENATE(TEXT((H35*100)-(SQRT((((H35*100)*(100-(H35*100)))/H39))*1.96),"0.0")," to ",TEXT((H35*100)+(SQRT((((H35*100)*(100-(H35*100)))/H39))*1.96),"0.0"))</f>
        <v>19.5 to 26.0</v>
      </c>
      <c r="J35" s="111">
        <v>0.20062444816549052</v>
      </c>
      <c r="K35" s="110" t="str">
        <f>CONCATENATE(TEXT((J35*100)-(SQRT((((J35*100)*(100-(J35*100)))/J39))*1.96),"0.0")," to ",TEXT((J35*100)+(SQRT((((J35*100)*(100-(J35*100)))/J39))*1.96),"0.0"))</f>
        <v>15.7 to 24.4</v>
      </c>
    </row>
    <row r="36" spans="1:11" x14ac:dyDescent="0.3">
      <c r="A36" s="100" t="s">
        <v>108</v>
      </c>
      <c r="B36" s="112">
        <v>0.22447095616848339</v>
      </c>
      <c r="C36" s="110" t="str">
        <f t="shared" ref="C36" si="10">CONCATENATE(TEXT((B36*100)-(SQRT((((B36*100)*(100-(B36*100)))/B39))*1.96),"0.0")," to ",TEXT((B36*100)+(SQRT((((B36*100)*(100-(B36*100)))/B39))*1.96),"0.0"))</f>
        <v>18.7 to 26.2</v>
      </c>
      <c r="D36" s="112">
        <v>0.23507369589889815</v>
      </c>
      <c r="E36" s="110" t="str">
        <f t="shared" ref="E36" si="11">CONCATENATE(TEXT((D36*100)-(SQRT((((D36*100)*(100-(D36*100)))/D39))*1.96),"0.0")," to ",TEXT((D36*100)+(SQRT((((D36*100)*(100-(D36*100)))/D39))*1.96),"0.0"))</f>
        <v>20.3 to 26.7</v>
      </c>
      <c r="F36" s="112">
        <v>0.19041324005156679</v>
      </c>
      <c r="G36" s="110" t="str">
        <f t="shared" ref="G36" si="12">CONCATENATE(TEXT((F36*100)-(SQRT((((F36*100)*(100-(F36*100)))/F39))*1.96),"0.0")," to ",TEXT((F36*100)+(SQRT((((F36*100)*(100-(F36*100)))/F39))*1.96),"0.0"))</f>
        <v>16.1 to 22.0</v>
      </c>
      <c r="H36" s="112">
        <v>0.19276746254231511</v>
      </c>
      <c r="I36" s="110" t="str">
        <f t="shared" ref="I36" si="13">CONCATENATE(TEXT((H36*100)-(SQRT((((H36*100)*(100-(H36*100)))/H39))*1.96),"0.0")," to ",TEXT((H36*100)+(SQRT((((H36*100)*(100-(H36*100)))/H39))*1.96),"0.0"))</f>
        <v>16.2 to 22.4</v>
      </c>
      <c r="J36" s="112">
        <v>0.19278125000811894</v>
      </c>
      <c r="K36" s="110" t="str">
        <f t="shared" ref="K36" si="14">CONCATENATE(TEXT((J36*100)-(SQRT((((J36*100)*(100-(J36*100)))/J39))*1.96),"0.0")," to ",TEXT((J36*100)+(SQRT((((J36*100)*(100-(J36*100)))/J39))*1.96),"0.0"))</f>
        <v>15.0 to 23.6</v>
      </c>
    </row>
    <row r="37" spans="1:11" x14ac:dyDescent="0.3">
      <c r="A37" s="100" t="s">
        <v>109</v>
      </c>
      <c r="B37" s="112">
        <v>0.1156723907585214</v>
      </c>
      <c r="C37" s="110" t="str">
        <f t="shared" ref="C37" si="15">CONCATENATE(TEXT((B37*100)-(SQRT((((B37*100)*(100-(B37*100)))/B39))*1.96),"0.0")," to ",TEXT((B37*100)+(SQRT((((B37*100)*(100-(B37*100)))/B39))*1.96),"0.0"))</f>
        <v>8.7 to 14.5</v>
      </c>
      <c r="D37" s="112">
        <v>0.11838468520263032</v>
      </c>
      <c r="E37" s="110" t="str">
        <f t="shared" ref="E37" si="16">CONCATENATE(TEXT((D37*100)-(SQRT((((D37*100)*(100-(D37*100)))/D39))*1.96),"0.0")," to ",TEXT((D37*100)+(SQRT((((D37*100)*(100-(D37*100)))/D39))*1.96),"0.0"))</f>
        <v>9.4 to 14.3</v>
      </c>
      <c r="F37" s="112">
        <v>0.11839764947846797</v>
      </c>
      <c r="G37" s="110" t="str">
        <f t="shared" ref="G37" si="17">CONCATENATE(TEXT((F37*100)-(SQRT((((F37*100)*(100-(F37*100)))/F39))*1.96),"0.0")," to ",TEXT((F37*100)+(SQRT((((F37*100)*(100-(F37*100)))/F39))*1.96),"0.0"))</f>
        <v>9.4 to 14.2</v>
      </c>
      <c r="H37" s="112">
        <v>0.11109196928440478</v>
      </c>
      <c r="I37" s="110" t="str">
        <f t="shared" ref="I37" si="18">CONCATENATE(TEXT((H37*100)-(SQRT((((H37*100)*(100-(H37*100)))/H39))*1.96),"0.0")," to ",TEXT((H37*100)+(SQRT((((H37*100)*(100-(H37*100)))/H39))*1.96),"0.0"))</f>
        <v>8.7 to 13.6</v>
      </c>
      <c r="J37" s="112">
        <v>9.2273621452765825E-2</v>
      </c>
      <c r="K37" s="110" t="str">
        <f t="shared" ref="K37" si="19">CONCATENATE(TEXT((J37*100)-(SQRT((((J37*100)*(100-(J37*100)))/J39))*1.96),"0.0")," to ",TEXT((J37*100)+(SQRT((((J37*100)*(100-(J37*100)))/J39))*1.96),"0.0"))</f>
        <v>6.1 to 12.4</v>
      </c>
    </row>
    <row r="38" spans="1:11" x14ac:dyDescent="0.3">
      <c r="A38" s="101" t="s">
        <v>38</v>
      </c>
      <c r="B38" s="113">
        <v>1</v>
      </c>
      <c r="C38" s="106"/>
      <c r="D38" s="113">
        <v>1</v>
      </c>
      <c r="E38" s="106"/>
      <c r="F38" s="113">
        <v>1</v>
      </c>
      <c r="G38" s="106"/>
      <c r="H38" s="113">
        <v>1</v>
      </c>
      <c r="I38" s="106"/>
      <c r="J38" s="113">
        <v>1</v>
      </c>
      <c r="K38" s="106"/>
    </row>
    <row r="39" spans="1:11" x14ac:dyDescent="0.3">
      <c r="A39" s="102" t="s">
        <v>603</v>
      </c>
      <c r="B39" s="108">
        <v>464.69849366238157</v>
      </c>
      <c r="C39" s="107"/>
      <c r="D39" s="108">
        <v>668.05278597458039</v>
      </c>
      <c r="E39" s="107"/>
      <c r="F39" s="108">
        <v>692.33608273355367</v>
      </c>
      <c r="G39" s="107"/>
      <c r="H39" s="108">
        <v>628.7492720484172</v>
      </c>
      <c r="I39" s="107"/>
      <c r="J39" s="108">
        <v>327.23137357971746</v>
      </c>
      <c r="K39" s="107"/>
    </row>
    <row r="40" spans="1:11" x14ac:dyDescent="0.3">
      <c r="A40" s="33" t="s">
        <v>26</v>
      </c>
    </row>
    <row r="41" spans="1:11" x14ac:dyDescent="0.3">
      <c r="A41" s="34" t="s">
        <v>25</v>
      </c>
    </row>
    <row r="43" spans="1:11" ht="18" x14ac:dyDescent="0.35">
      <c r="A43" s="114" t="s">
        <v>133</v>
      </c>
      <c r="B43" s="97"/>
      <c r="D43" s="97"/>
    </row>
    <row r="44" spans="1:11" x14ac:dyDescent="0.3">
      <c r="A44" s="98" t="s">
        <v>69</v>
      </c>
      <c r="B44" s="98" t="s">
        <v>58</v>
      </c>
      <c r="C44" s="103"/>
      <c r="D44" s="103"/>
      <c r="E44" s="103"/>
      <c r="G44"/>
      <c r="H44"/>
      <c r="I44"/>
      <c r="J44"/>
      <c r="K44"/>
    </row>
    <row r="45" spans="1:11" ht="16.2" thickBot="1" x14ac:dyDescent="0.35">
      <c r="A45" s="67" t="s">
        <v>104</v>
      </c>
      <c r="B45" s="104" t="s">
        <v>14</v>
      </c>
      <c r="C45" s="105" t="s">
        <v>17</v>
      </c>
      <c r="D45" s="104" t="s">
        <v>15</v>
      </c>
      <c r="E45" s="105" t="s">
        <v>17</v>
      </c>
      <c r="G45"/>
      <c r="H45"/>
      <c r="I45"/>
      <c r="J45"/>
    </row>
    <row r="46" spans="1:11" x14ac:dyDescent="0.3">
      <c r="A46" s="100" t="s">
        <v>105</v>
      </c>
      <c r="B46" s="111">
        <v>0.3144623399302488</v>
      </c>
      <c r="C46" s="109" t="str">
        <f>CONCATENATE(TEXT((B46*100)-(SQRT((((B46*100)*(100-(B46*100)))/B52))*1.96),"0.0")," to ",TEXT((B46*100)+(SQRT((((B46*100)*(100-(B46*100)))/B52))*1.96),"0.0"))</f>
        <v>29.1 to 33.8</v>
      </c>
      <c r="D46" s="111">
        <v>0.34505619728760467</v>
      </c>
      <c r="E46" s="109" t="str">
        <f>CONCATENATE(TEXT((D46*100)-(SQRT((((D46*100)*(100-(D46*100)))/D52))*1.96),"0.0")," to ",TEXT((D46*100)+(SQRT((((D46*100)*(100-(D46*100)))/D52))*1.96),"0.0"))</f>
        <v>31.9 to 37.1</v>
      </c>
      <c r="G46"/>
      <c r="H46"/>
      <c r="I46"/>
      <c r="J46"/>
    </row>
    <row r="47" spans="1:11" x14ac:dyDescent="0.3">
      <c r="A47" s="100" t="s">
        <v>106</v>
      </c>
      <c r="B47" s="111">
        <v>0.15651146326431267</v>
      </c>
      <c r="C47" s="110" t="str">
        <f>CONCATENATE(TEXT((B47*100)-(SQRT((((B47*100)*(100-(B47*100)))/B52))*1.96),"0.0")," to ",TEXT((B47*100)+(SQRT((((B47*100)*(100-(B47*100)))/B52))*1.96),"0.0"))</f>
        <v>13.8 to 17.5</v>
      </c>
      <c r="D47" s="111">
        <v>0.14146331468330267</v>
      </c>
      <c r="E47" s="110" t="str">
        <f>CONCATENATE(TEXT((D47*100)-(SQRT((((D47*100)*(100-(D47*100)))/D52))*1.96),"0.0")," to ",TEXT((D47*100)+(SQRT((((D47*100)*(100-(D47*100)))/D52))*1.96),"0.0"))</f>
        <v>12.2 to 16.1</v>
      </c>
      <c r="G47" s="117"/>
      <c r="H47" s="117"/>
      <c r="I47" s="117"/>
      <c r="J47" s="117"/>
    </row>
    <row r="48" spans="1:11" x14ac:dyDescent="0.3">
      <c r="A48" s="100" t="s">
        <v>107</v>
      </c>
      <c r="B48" s="111">
        <v>0.21241339616227436</v>
      </c>
      <c r="C48" s="110" t="str">
        <f>CONCATENATE(TEXT((B48*100)-(SQRT((((B48*100)*(100-(B48*100)))/B52))*1.96),"0.0")," to ",TEXT((B48*100)+(SQRT((((B48*100)*(100-(B48*100)))/B52))*1.96),"0.0"))</f>
        <v>19.2 to 23.3</v>
      </c>
      <c r="D48" s="111">
        <v>0.18745387484954609</v>
      </c>
      <c r="E48" s="110" t="str">
        <f>CONCATENATE(TEXT((D48*100)-(SQRT((((D48*100)*(100-(D48*100)))/D52))*1.96),"0.0")," to ",TEXT((D48*100)+(SQRT((((D48*100)*(100-(D48*100)))/D52))*1.96),"0.0"))</f>
        <v>16.6 to 20.9</v>
      </c>
      <c r="G48" s="117"/>
      <c r="H48" s="117"/>
      <c r="I48" s="117"/>
      <c r="J48" s="117"/>
    </row>
    <row r="49" spans="1:10" x14ac:dyDescent="0.3">
      <c r="A49" s="100" t="s">
        <v>108</v>
      </c>
      <c r="B49" s="112">
        <v>0.20316603585060813</v>
      </c>
      <c r="C49" s="110" t="str">
        <f t="shared" ref="C49" si="20">CONCATENATE(TEXT((B49*100)-(SQRT((((B49*100)*(100-(B49*100)))/B52))*1.96),"0.0")," to ",TEXT((B49*100)+(SQRT((((B49*100)*(100-(B49*100)))/B52))*1.96),"0.0"))</f>
        <v>18.3 to 22.3</v>
      </c>
      <c r="D49" s="112">
        <v>0.21309700653014318</v>
      </c>
      <c r="E49" s="110" t="str">
        <f t="shared" ref="E49" si="21">CONCATENATE(TEXT((D49*100)-(SQRT((((D49*100)*(100-(D49*100)))/D52))*1.96),"0.0")," to ",TEXT((D49*100)+(SQRT((((D49*100)*(100-(D49*100)))/D52))*1.96),"0.0"))</f>
        <v>19.0 to 23.6</v>
      </c>
      <c r="G49" s="117"/>
      <c r="H49" s="117"/>
      <c r="I49" s="117"/>
      <c r="J49" s="117"/>
    </row>
    <row r="50" spans="1:10" x14ac:dyDescent="0.3">
      <c r="A50" s="100" t="s">
        <v>109</v>
      </c>
      <c r="B50" s="112">
        <v>0.11344676479254275</v>
      </c>
      <c r="C50" s="110" t="str">
        <f t="shared" ref="C50" si="22">CONCATENATE(TEXT((B50*100)-(SQRT((((B50*100)*(100-(B50*100)))/B52))*1.96),"0.0")," to ",TEXT((B50*100)+(SQRT((((B50*100)*(100-(B50*100)))/B52))*1.96),"0.0"))</f>
        <v>9.8 to 12.9</v>
      </c>
      <c r="D50" s="112">
        <v>0.112929606649396</v>
      </c>
      <c r="E50" s="110" t="str">
        <f t="shared" ref="E50" si="23">CONCATENATE(TEXT((D50*100)-(SQRT((((D50*100)*(100-(D50*100)))/D52))*1.96),"0.0")," to ",TEXT((D50*100)+(SQRT((((D50*100)*(100-(D50*100)))/D52))*1.96),"0.0"))</f>
        <v>9.5 to 13.0</v>
      </c>
      <c r="G50" s="117"/>
      <c r="H50" s="117"/>
      <c r="I50" s="117"/>
      <c r="J50" s="117"/>
    </row>
    <row r="51" spans="1:10" x14ac:dyDescent="0.3">
      <c r="A51" s="101" t="s">
        <v>38</v>
      </c>
      <c r="B51" s="113">
        <v>1</v>
      </c>
      <c r="C51" s="106"/>
      <c r="D51" s="113">
        <v>1</v>
      </c>
      <c r="E51" s="106"/>
      <c r="G51" s="117"/>
      <c r="H51" s="117"/>
      <c r="I51" s="117"/>
      <c r="J51" s="117"/>
    </row>
    <row r="52" spans="1:10" x14ac:dyDescent="0.3">
      <c r="A52" s="102" t="s">
        <v>603</v>
      </c>
      <c r="B52" s="108">
        <v>1527.3313744544043</v>
      </c>
      <c r="C52" s="107"/>
      <c r="D52" s="108">
        <v>1253.7366335442782</v>
      </c>
      <c r="E52" s="107"/>
      <c r="G52" s="117"/>
      <c r="H52" s="117"/>
      <c r="I52" s="117"/>
      <c r="J52" s="117"/>
    </row>
    <row r="53" spans="1:10" x14ac:dyDescent="0.3">
      <c r="A53" s="33" t="s">
        <v>26</v>
      </c>
      <c r="G53" s="96"/>
      <c r="H53" s="96"/>
      <c r="I53" s="96"/>
      <c r="J53" s="96"/>
    </row>
    <row r="54" spans="1:10" x14ac:dyDescent="0.3">
      <c r="A54" s="34" t="s">
        <v>25</v>
      </c>
    </row>
    <row r="56" spans="1:10" ht="18" x14ac:dyDescent="0.35">
      <c r="A56" s="114" t="s">
        <v>134</v>
      </c>
      <c r="B56" s="97"/>
      <c r="D56" s="97"/>
    </row>
    <row r="57" spans="1:10" x14ac:dyDescent="0.3">
      <c r="A57" s="98" t="s">
        <v>69</v>
      </c>
      <c r="B57" s="98" t="s">
        <v>59</v>
      </c>
      <c r="C57" s="103"/>
      <c r="D57" s="103"/>
      <c r="E57" s="103"/>
    </row>
    <row r="58" spans="1:10" ht="16.2" thickBot="1" x14ac:dyDescent="0.35">
      <c r="A58" s="67" t="s">
        <v>104</v>
      </c>
      <c r="B58" s="104" t="s">
        <v>23</v>
      </c>
      <c r="C58" s="105" t="s">
        <v>17</v>
      </c>
      <c r="D58" s="104" t="s">
        <v>60</v>
      </c>
      <c r="E58" s="105" t="s">
        <v>17</v>
      </c>
    </row>
    <row r="59" spans="1:10" x14ac:dyDescent="0.3">
      <c r="A59" s="100" t="s">
        <v>105</v>
      </c>
      <c r="B59" s="111">
        <v>0.32149692220459092</v>
      </c>
      <c r="C59" s="109" t="str">
        <f>CONCATENATE(TEXT((B59*100)-(SQRT((((B59*100)*(100-(B59*100)))/B65))*1.96),"0.0")," to ",TEXT((B59*100)+(SQRT((((B59*100)*(100-(B59*100)))/B65))*1.96),"0.0"))</f>
        <v>28.5 to 35.8</v>
      </c>
      <c r="D59" s="111">
        <v>0.3298548457801268</v>
      </c>
      <c r="E59" s="109" t="str">
        <f>CONCATENATE(TEXT((D59*100)-(SQRT((((D59*100)*(100-(D59*100)))/D65))*1.96),"0.0")," to ",TEXT((D59*100)+(SQRT((((D59*100)*(100-(D59*100)))/D65))*1.96),"0.0"))</f>
        <v>31.0 to 35.0</v>
      </c>
      <c r="G59"/>
      <c r="H59"/>
      <c r="I59"/>
      <c r="J59"/>
    </row>
    <row r="60" spans="1:10" x14ac:dyDescent="0.3">
      <c r="A60" s="100" t="s">
        <v>106</v>
      </c>
      <c r="B60" s="111">
        <v>0.1593545778780901</v>
      </c>
      <c r="C60" s="110" t="str">
        <f>CONCATENATE(TEXT((B60*100)-(SQRT((((B60*100)*(100-(B60*100)))/B65))*1.96),"0.0")," to ",TEXT((B60*100)+(SQRT((((B60*100)*(100-(B60*100)))/B65))*1.96),"0.0"))</f>
        <v>13.1 to 18.8</v>
      </c>
      <c r="D60" s="111">
        <v>0.14667019874002157</v>
      </c>
      <c r="E60" s="110" t="str">
        <f>CONCATENATE(TEXT((D60*100)-(SQRT((((D60*100)*(100-(D60*100)))/D65))*1.96),"0.0")," to ",TEXT((D60*100)+(SQRT((((D60*100)*(100-(D60*100)))/D65))*1.96),"0.0"))</f>
        <v>13.2 to 16.2</v>
      </c>
      <c r="G60"/>
      <c r="H60"/>
      <c r="I60"/>
      <c r="J60"/>
    </row>
    <row r="61" spans="1:10" x14ac:dyDescent="0.3">
      <c r="A61" s="100" t="s">
        <v>107</v>
      </c>
      <c r="B61" s="111">
        <v>0.18889039173544286</v>
      </c>
      <c r="C61" s="110" t="str">
        <f>CONCATENATE(TEXT((B61*100)-(SQRT((((B61*100)*(100-(B61*100)))/B65))*1.96),"0.0")," to ",TEXT((B61*100)+(SQRT((((B61*100)*(100-(B61*100)))/B65))*1.96),"0.0"))</f>
        <v>15.9 to 21.9</v>
      </c>
      <c r="D61" s="111">
        <v>0.204995981850217</v>
      </c>
      <c r="E61" s="110" t="str">
        <f>CONCATENATE(TEXT((D61*100)-(SQRT((((D61*100)*(100-(D61*100)))/D65))*1.96),"0.0")," to ",TEXT((D61*100)+(SQRT((((D61*100)*(100-(D61*100)))/D65))*1.96),"0.0"))</f>
        <v>18.8 to 22.2</v>
      </c>
      <c r="G61" s="117"/>
      <c r="H61" s="117"/>
      <c r="I61" s="117"/>
      <c r="J61" s="117"/>
    </row>
    <row r="62" spans="1:10" x14ac:dyDescent="0.3">
      <c r="A62" s="100" t="s">
        <v>108</v>
      </c>
      <c r="B62" s="112">
        <v>0.18769208449755184</v>
      </c>
      <c r="C62" s="110" t="str">
        <f t="shared" ref="C62" si="24">CONCATENATE(TEXT((B62*100)-(SQRT((((B62*100)*(100-(B62*100)))/B65))*1.96),"0.0")," to ",TEXT((B62*100)+(SQRT((((B62*100)*(100-(B62*100)))/B65))*1.96),"0.0"))</f>
        <v>15.7 to 21.8</v>
      </c>
      <c r="D62" s="112">
        <v>0.21374101783374205</v>
      </c>
      <c r="E62" s="110" t="str">
        <f t="shared" ref="E62" si="25">CONCATENATE(TEXT((D62*100)-(SQRT((((D62*100)*(100-(D62*100)))/D65))*1.96),"0.0")," to ",TEXT((D62*100)+(SQRT((((D62*100)*(100-(D62*100)))/D65))*1.96),"0.0"))</f>
        <v>19.6 to 23.1</v>
      </c>
      <c r="G62" s="117"/>
      <c r="H62" s="117"/>
      <c r="I62" s="117"/>
      <c r="J62" s="117"/>
    </row>
    <row r="63" spans="1:10" x14ac:dyDescent="0.3">
      <c r="A63" s="100" t="s">
        <v>109</v>
      </c>
      <c r="B63" s="112">
        <v>0.14256602368432508</v>
      </c>
      <c r="C63" s="110" t="str">
        <f t="shared" ref="C63" si="26">CONCATENATE(TEXT((B63*100)-(SQRT((((B63*100)*(100-(B63*100)))/B65))*1.96),"0.0")," to ",TEXT((B63*100)+(SQRT((((B63*100)*(100-(B63*100)))/B65))*1.96),"0.0"))</f>
        <v>11.5 to 17.0</v>
      </c>
      <c r="D63" s="112">
        <v>0.10473795579588127</v>
      </c>
      <c r="E63" s="110" t="str">
        <f t="shared" ref="E63" si="27">CONCATENATE(TEXT((D63*100)-(SQRT((((D63*100)*(100-(D63*100)))/D65))*1.96),"0.0")," to ",TEXT((D63*100)+(SQRT((((D63*100)*(100-(D63*100)))/D65))*1.96),"0.0"))</f>
        <v>9.2 to 11.8</v>
      </c>
      <c r="G63" s="117"/>
      <c r="H63" s="117"/>
      <c r="I63" s="117"/>
      <c r="J63" s="117"/>
    </row>
    <row r="64" spans="1:10" x14ac:dyDescent="0.3">
      <c r="A64" s="101" t="s">
        <v>38</v>
      </c>
      <c r="B64" s="113">
        <v>1</v>
      </c>
      <c r="C64" s="106"/>
      <c r="D64" s="113">
        <v>1</v>
      </c>
      <c r="E64" s="106"/>
      <c r="G64" s="117"/>
      <c r="H64" s="117"/>
      <c r="I64" s="117"/>
      <c r="J64" s="117"/>
    </row>
    <row r="65" spans="1:10" x14ac:dyDescent="0.3">
      <c r="A65" s="102" t="s">
        <v>603</v>
      </c>
      <c r="B65" s="108">
        <v>639.1137583183953</v>
      </c>
      <c r="C65" s="107"/>
      <c r="D65" s="108">
        <v>2144.6545225664227</v>
      </c>
      <c r="E65" s="107"/>
      <c r="G65" s="117"/>
      <c r="H65" s="117"/>
      <c r="I65" s="117"/>
      <c r="J65" s="117"/>
    </row>
    <row r="66" spans="1:10" x14ac:dyDescent="0.3">
      <c r="A66" s="33" t="s">
        <v>26</v>
      </c>
      <c r="G66" s="117"/>
      <c r="H66" s="117"/>
      <c r="I66" s="117"/>
      <c r="J66" s="117"/>
    </row>
    <row r="67" spans="1:10" x14ac:dyDescent="0.3">
      <c r="A67" s="34" t="s">
        <v>25</v>
      </c>
      <c r="G67" s="96"/>
      <c r="H67" s="96"/>
      <c r="I67" s="96"/>
      <c r="J67" s="96"/>
    </row>
    <row r="68" spans="1:10" x14ac:dyDescent="0.3">
      <c r="H68"/>
      <c r="I68"/>
      <c r="J68"/>
    </row>
    <row r="69" spans="1:10" ht="18" x14ac:dyDescent="0.35">
      <c r="A69" s="114" t="s">
        <v>135</v>
      </c>
      <c r="B69" s="97"/>
      <c r="D69" s="97"/>
      <c r="H69"/>
      <c r="I69"/>
      <c r="J69"/>
    </row>
    <row r="70" spans="1:10" x14ac:dyDescent="0.3">
      <c r="A70" s="98" t="s">
        <v>69</v>
      </c>
      <c r="B70" s="98" t="s">
        <v>62</v>
      </c>
      <c r="C70" s="103"/>
      <c r="D70" s="103"/>
      <c r="E70" s="103"/>
    </row>
    <row r="71" spans="1:10" ht="16.2" thickBot="1" x14ac:dyDescent="0.35">
      <c r="A71" s="67" t="s">
        <v>104</v>
      </c>
      <c r="B71" s="104" t="s">
        <v>23</v>
      </c>
      <c r="C71" s="105" t="s">
        <v>17</v>
      </c>
      <c r="D71" s="104" t="s">
        <v>60</v>
      </c>
      <c r="E71" s="105" t="s">
        <v>17</v>
      </c>
    </row>
    <row r="72" spans="1:10" x14ac:dyDescent="0.3">
      <c r="A72" s="100" t="s">
        <v>105</v>
      </c>
      <c r="B72" s="111">
        <v>0.32105422898492458</v>
      </c>
      <c r="C72" s="109" t="str">
        <f>CONCATENATE(TEXT((B72*100)-(SQRT((((B72*100)*(100-(B72*100)))/B78))*1.96),"0.0")," to ",TEXT((B72*100)+(SQRT((((B72*100)*(100-(B72*100)))/B78))*1.96),"0.0"))</f>
        <v>28.0 to 36.2</v>
      </c>
      <c r="D72" s="111">
        <v>0.32940308410795177</v>
      </c>
      <c r="E72" s="109" t="str">
        <f>CONCATENATE(TEXT((D72*100)-(SQRT((((D72*100)*(100-(D72*100)))/D78))*1.96),"0.0")," to ",TEXT((D72*100)+(SQRT((((D72*100)*(100-(D72*100)))/D78))*1.96),"0.0"))</f>
        <v>31.0 to 34.9</v>
      </c>
    </row>
    <row r="73" spans="1:10" x14ac:dyDescent="0.3">
      <c r="A73" s="100" t="s">
        <v>106</v>
      </c>
      <c r="B73" s="111">
        <v>0.18388556390420929</v>
      </c>
      <c r="C73" s="110" t="str">
        <f>CONCATENATE(TEXT((B73*100)-(SQRT((((B73*100)*(100-(B73*100)))/B78))*1.96),"0.0")," to ",TEXT((B73*100)+(SQRT((((B73*100)*(100-(B73*100)))/B78))*1.96),"0.0"))</f>
        <v>15.0 to 21.8</v>
      </c>
      <c r="D73" s="111">
        <v>0.14226936240622351</v>
      </c>
      <c r="E73" s="110" t="str">
        <f>CONCATENATE(TEXT((D73*100)-(SQRT((((D73*100)*(100-(D73*100)))/D78))*1.96),"0.0")," to ",TEXT((D73*100)+(SQRT((((D73*100)*(100-(D73*100)))/D78))*1.96),"0.0"))</f>
        <v>12.8 to 15.7</v>
      </c>
    </row>
    <row r="74" spans="1:10" x14ac:dyDescent="0.3">
      <c r="A74" s="100" t="s">
        <v>107</v>
      </c>
      <c r="B74" s="111">
        <v>0.22236923804257319</v>
      </c>
      <c r="C74" s="110" t="str">
        <f>CONCATENATE(TEXT((B74*100)-(SQRT((((B74*100)*(100-(B74*100)))/B78))*1.96),"0.0")," to ",TEXT((B74*100)+(SQRT((((B74*100)*(100-(B74*100)))/B78))*1.96),"0.0"))</f>
        <v>18.6 to 25.9</v>
      </c>
      <c r="D74" s="111">
        <v>0.19680633596762381</v>
      </c>
      <c r="E74" s="110" t="str">
        <f>CONCATENATE(TEXT((D74*100)-(SQRT((((D74*100)*(100-(D74*100)))/D78))*1.96),"0.0")," to ",TEXT((D74*100)+(SQRT((((D74*100)*(100-(D74*100)))/D78))*1.96),"0.0"))</f>
        <v>18.1 to 21.3</v>
      </c>
    </row>
    <row r="75" spans="1:10" x14ac:dyDescent="0.3">
      <c r="A75" s="100" t="s">
        <v>108</v>
      </c>
      <c r="B75" s="112">
        <v>0.17029341169627055</v>
      </c>
      <c r="C75" s="110" t="str">
        <f t="shared" ref="C75" si="28">CONCATENATE(TEXT((B75*100)-(SQRT((((B75*100)*(100-(B75*100)))/B78))*1.96),"0.0")," to ",TEXT((B75*100)+(SQRT((((B75*100)*(100-(B75*100)))/B78))*1.96),"0.0"))</f>
        <v>13.7 to 20.4</v>
      </c>
      <c r="D75" s="112">
        <v>0.21574804952907944</v>
      </c>
      <c r="E75" s="110" t="str">
        <f t="shared" ref="E75" si="29">CONCATENATE(TEXT((D75*100)-(SQRT((((D75*100)*(100-(D75*100)))/D78))*1.96),"0.0")," to ",TEXT((D75*100)+(SQRT((((D75*100)*(100-(D75*100)))/D78))*1.96),"0.0"))</f>
        <v>19.9 to 23.3</v>
      </c>
    </row>
    <row r="76" spans="1:10" x14ac:dyDescent="0.3">
      <c r="A76" s="100" t="s">
        <v>109</v>
      </c>
      <c r="B76" s="112">
        <v>0.10239755737202749</v>
      </c>
      <c r="C76" s="110" t="str">
        <f t="shared" ref="C76" si="30">CONCATENATE(TEXT((B76*100)-(SQRT((((B76*100)*(100-(B76*100)))/B78))*1.96),"0.0")," to ",TEXT((B76*100)+(SQRT((((B76*100)*(100-(B76*100)))/B78))*1.96),"0.0"))</f>
        <v>7.6 to 12.9</v>
      </c>
      <c r="D76" s="112">
        <v>0.11577316798911648</v>
      </c>
      <c r="E76" s="110" t="str">
        <f t="shared" ref="E76" si="31">CONCATENATE(TEXT((D76*100)-(SQRT((((D76*100)*(100-(D76*100)))/D78))*1.96),"0.0")," to ",TEXT((D76*100)+(SQRT((((D76*100)*(100-(D76*100)))/D78))*1.96),"0.0"))</f>
        <v>10.3 to 12.9</v>
      </c>
    </row>
    <row r="77" spans="1:10" x14ac:dyDescent="0.3">
      <c r="A77" s="101" t="s">
        <v>38</v>
      </c>
      <c r="B77" s="113">
        <v>1</v>
      </c>
      <c r="C77" s="106"/>
      <c r="D77" s="113">
        <v>1</v>
      </c>
      <c r="E77" s="106"/>
    </row>
    <row r="78" spans="1:10" x14ac:dyDescent="0.3">
      <c r="A78" s="102" t="s">
        <v>603</v>
      </c>
      <c r="B78" s="108">
        <v>489.17654868732495</v>
      </c>
      <c r="C78" s="107"/>
      <c r="D78" s="108">
        <v>2294.591732197478</v>
      </c>
      <c r="E78" s="107"/>
    </row>
    <row r="79" spans="1:10" x14ac:dyDescent="0.3">
      <c r="A79" s="33" t="s">
        <v>26</v>
      </c>
    </row>
    <row r="80" spans="1:10" x14ac:dyDescent="0.3">
      <c r="A80" s="34" t="s">
        <v>25</v>
      </c>
    </row>
  </sheetData>
  <hyperlinks>
    <hyperlink ref="K1" location="Contents!A1" display="Back to Contents" xr:uid="{BF699F9C-ED11-404E-A9B1-0C8A508784BC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59E8-3155-4F84-BE43-4208F43C4E1E}">
  <sheetPr>
    <tabColor theme="1" tint="0.499984740745262"/>
  </sheetPr>
  <dimension ref="A1:N55"/>
  <sheetViews>
    <sheetView topLeftCell="B1" workbookViewId="0">
      <selection activeCell="H5" sqref="H5"/>
    </sheetView>
  </sheetViews>
  <sheetFormatPr defaultRowHeight="15.6" x14ac:dyDescent="0.3"/>
  <cols>
    <col min="1" max="1" width="35.6640625" style="1" customWidth="1"/>
    <col min="2" max="2" width="21" style="1" customWidth="1"/>
    <col min="3" max="3" width="8.88671875" style="2"/>
    <col min="4" max="4" width="10.5546875" style="2" customWidth="1"/>
    <col min="5" max="5" width="16.88671875" style="2" customWidth="1"/>
    <col min="7" max="7" width="10.5546875" customWidth="1"/>
    <col min="8" max="8" width="16.88671875" customWidth="1"/>
    <col min="10" max="10" width="10.5546875" customWidth="1"/>
    <col min="11" max="11" width="16.88671875" customWidth="1"/>
    <col min="12" max="13" width="14.5546875" customWidth="1"/>
  </cols>
  <sheetData>
    <row r="1" spans="1:14" ht="21" x14ac:dyDescent="0.4">
      <c r="A1" s="115" t="s">
        <v>148</v>
      </c>
      <c r="N1" s="199" t="s">
        <v>418</v>
      </c>
    </row>
    <row r="2" spans="1:14" x14ac:dyDescent="0.3">
      <c r="A2" s="1" t="s">
        <v>63</v>
      </c>
    </row>
    <row r="3" spans="1:14" x14ac:dyDescent="0.3">
      <c r="A3" s="249" t="s">
        <v>602</v>
      </c>
      <c r="K3" s="89" t="s">
        <v>34</v>
      </c>
      <c r="L3" s="1"/>
      <c r="M3" s="1"/>
    </row>
    <row r="4" spans="1:14" x14ac:dyDescent="0.3">
      <c r="A4" s="34"/>
      <c r="K4" s="86" t="s">
        <v>29</v>
      </c>
      <c r="L4" s="90" t="s">
        <v>35</v>
      </c>
      <c r="M4" s="91"/>
    </row>
    <row r="5" spans="1:14" x14ac:dyDescent="0.3">
      <c r="A5" s="34"/>
      <c r="K5" s="87" t="s">
        <v>30</v>
      </c>
      <c r="L5" s="92" t="s">
        <v>36</v>
      </c>
      <c r="M5" s="93"/>
    </row>
    <row r="6" spans="1:14" x14ac:dyDescent="0.3">
      <c r="K6" s="88" t="s">
        <v>28</v>
      </c>
      <c r="L6" s="94" t="s">
        <v>37</v>
      </c>
      <c r="M6" s="95"/>
    </row>
    <row r="7" spans="1:14" ht="18.600000000000001" thickBot="1" x14ac:dyDescent="0.4">
      <c r="A7" s="32" t="s">
        <v>149</v>
      </c>
    </row>
    <row r="8" spans="1:14" ht="18" x14ac:dyDescent="0.35">
      <c r="A8" s="116" t="s">
        <v>101</v>
      </c>
      <c r="B8" s="58"/>
      <c r="C8" s="36">
        <v>2019</v>
      </c>
      <c r="D8" s="37"/>
      <c r="E8" s="38"/>
      <c r="F8" s="36">
        <v>2022</v>
      </c>
      <c r="G8" s="37"/>
      <c r="H8" s="38"/>
      <c r="I8" s="36">
        <v>2025</v>
      </c>
      <c r="J8" s="37"/>
      <c r="K8" s="38"/>
      <c r="L8" s="77" t="s">
        <v>33</v>
      </c>
      <c r="M8" s="38"/>
    </row>
    <row r="9" spans="1:14" ht="31.8" thickBot="1" x14ac:dyDescent="0.35">
      <c r="A9" s="67" t="s">
        <v>143</v>
      </c>
      <c r="B9" s="68"/>
      <c r="C9" s="69" t="s">
        <v>0</v>
      </c>
      <c r="D9" s="70" t="s">
        <v>603</v>
      </c>
      <c r="E9" s="71" t="s">
        <v>17</v>
      </c>
      <c r="F9" s="69" t="s">
        <v>0</v>
      </c>
      <c r="G9" s="70" t="s">
        <v>603</v>
      </c>
      <c r="H9" s="71" t="s">
        <v>17</v>
      </c>
      <c r="I9" s="69" t="s">
        <v>0</v>
      </c>
      <c r="J9" s="70" t="s">
        <v>603</v>
      </c>
      <c r="K9" s="71" t="s">
        <v>17</v>
      </c>
      <c r="L9" s="70" t="s">
        <v>31</v>
      </c>
      <c r="M9" s="71" t="s">
        <v>32</v>
      </c>
    </row>
    <row r="10" spans="1:14" ht="16.2" thickBot="1" x14ac:dyDescent="0.35">
      <c r="A10" s="72" t="s">
        <v>1</v>
      </c>
      <c r="B10" s="73" t="s">
        <v>1</v>
      </c>
      <c r="C10" s="74">
        <v>0.44018494874173031</v>
      </c>
      <c r="D10" s="75">
        <v>3926.0546523806383</v>
      </c>
      <c r="E10" s="76" t="str">
        <f>CONCATENATE(TEXT((C10*100)-(SQRT((((C10*100)*(100-(C10*100)))/D10))*1.96),"0.0")," to ",TEXT((C10*100)+(SQRT((((C10*100)*(100-(C10*100)))/D10))*1.96),"0.0"))</f>
        <v>42.5 to 45.6</v>
      </c>
      <c r="F10" s="74">
        <v>0.45439999999999997</v>
      </c>
      <c r="G10" s="75">
        <v>3519</v>
      </c>
      <c r="H10" s="76" t="str">
        <f>CONCATENATE(TEXT((F10*100)-(SQRT((((F10*100)*(100-(F10*100)))/G10))*1.96),"0.0")," to ",TEXT((F10*100)+(SQRT((((F10*100)*(100-(F10*100)))/G10))*1.96),"0.0"))</f>
        <v>43.8 to 47.1</v>
      </c>
      <c r="I10" s="74">
        <v>0.47751833742235217</v>
      </c>
      <c r="J10" s="75">
        <v>2783.7682808847894</v>
      </c>
      <c r="K10" s="76" t="str">
        <f>CONCATENATE(TEXT((I10*100)-(SQRT((((I10*100)*(100-(I10*100)))/J10))*1.96),"0.0")," to ",TEXT((I10*100)+(SQRT((((I10*100)*(100-(I10*100)))/J10))*1.96),"0.0"))</f>
        <v>45.9 to 49.6</v>
      </c>
      <c r="L10" s="84" t="s">
        <v>30</v>
      </c>
      <c r="M10" s="85" t="s">
        <v>28</v>
      </c>
    </row>
    <row r="11" spans="1:14" x14ac:dyDescent="0.3">
      <c r="A11" s="61" t="s">
        <v>18</v>
      </c>
      <c r="B11" s="62" t="s">
        <v>2</v>
      </c>
      <c r="C11" s="41">
        <v>0.49886608628507556</v>
      </c>
      <c r="D11" s="27">
        <v>1962.1781359932722</v>
      </c>
      <c r="E11" s="42" t="str">
        <f t="shared" ref="E11:E24" si="0">CONCATENATE(TEXT((C11*100)-(SQRT((((C11*100)*(100-(C11*100)))/D11))*1.96),"0.0")," to ",TEXT((C11*100)+(SQRT((((C11*100)*(100-(C11*100)))/D11))*1.96),"0.0"))</f>
        <v>47.7 to 52.1</v>
      </c>
      <c r="F11" s="41">
        <v>0.51949999999999996</v>
      </c>
      <c r="G11" s="27">
        <v>1755</v>
      </c>
      <c r="H11" s="42" t="str">
        <f t="shared" ref="H11:H24" si="1">CONCATENATE(TEXT((F11*100)-(SQRT((((F11*100)*(100-(F11*100)))/G11))*1.96),"0.0")," to ",TEXT((F11*100)+(SQRT((((F11*100)*(100-(F11*100)))/G11))*1.96),"0.0"))</f>
        <v>49.6 to 54.3</v>
      </c>
      <c r="I11" s="41">
        <v>0.53232458906824043</v>
      </c>
      <c r="J11" s="27">
        <v>1399.9154373005204</v>
      </c>
      <c r="K11" s="42" t="str">
        <f t="shared" ref="K11:K24" si="2">CONCATENATE(TEXT((I11*100)-(SQRT((((I11*100)*(100-(I11*100)))/J11))*1.96),"0.0")," to ",TEXT((I11*100)+(SQRT((((I11*100)*(100-(I11*100)))/J11))*1.96),"0.0"))</f>
        <v>50.6 to 55.8</v>
      </c>
      <c r="L11" s="78" t="s">
        <v>28</v>
      </c>
      <c r="M11" s="79" t="s">
        <v>28</v>
      </c>
    </row>
    <row r="12" spans="1:14" x14ac:dyDescent="0.3">
      <c r="A12" s="61"/>
      <c r="B12" s="62" t="s">
        <v>3</v>
      </c>
      <c r="C12" s="41">
        <v>0.38129076619393343</v>
      </c>
      <c r="D12" s="27">
        <v>1946.8765163873009</v>
      </c>
      <c r="E12" s="42" t="str">
        <f t="shared" si="0"/>
        <v>36.0 to 40.3</v>
      </c>
      <c r="F12" s="41">
        <v>0.38970000000000005</v>
      </c>
      <c r="G12" s="27">
        <v>1765</v>
      </c>
      <c r="H12" s="42" t="str">
        <f t="shared" si="1"/>
        <v>36.7 to 41.2</v>
      </c>
      <c r="I12" s="41">
        <v>0.42207594114779257</v>
      </c>
      <c r="J12" s="27">
        <v>1383.8528435843043</v>
      </c>
      <c r="K12" s="42" t="str">
        <f t="shared" si="2"/>
        <v>39.6 to 44.8</v>
      </c>
      <c r="L12" s="78" t="s">
        <v>30</v>
      </c>
      <c r="M12" s="79" t="s">
        <v>28</v>
      </c>
    </row>
    <row r="13" spans="1:14" x14ac:dyDescent="0.3">
      <c r="A13" s="60" t="s">
        <v>19</v>
      </c>
      <c r="B13" s="59" t="s">
        <v>4</v>
      </c>
      <c r="C13" s="43">
        <v>0.47100213683461262</v>
      </c>
      <c r="D13" s="28">
        <v>756.02242368141401</v>
      </c>
      <c r="E13" s="44" t="str">
        <f t="shared" si="0"/>
        <v>43.5 to 50.7</v>
      </c>
      <c r="F13" s="43">
        <v>0.42799999999999999</v>
      </c>
      <c r="G13" s="28">
        <v>654</v>
      </c>
      <c r="H13" s="44" t="str">
        <f t="shared" si="1"/>
        <v>39.0 to 46.6</v>
      </c>
      <c r="I13" s="43">
        <v>0.5246806446562795</v>
      </c>
      <c r="J13" s="28">
        <v>502.07299356567245</v>
      </c>
      <c r="K13" s="44" t="str">
        <f t="shared" si="2"/>
        <v>48.1 to 56.8</v>
      </c>
      <c r="L13" s="80" t="s">
        <v>28</v>
      </c>
      <c r="M13" s="81" t="s">
        <v>30</v>
      </c>
    </row>
    <row r="14" spans="1:14" x14ac:dyDescent="0.3">
      <c r="A14" s="61"/>
      <c r="B14" s="62" t="s">
        <v>5</v>
      </c>
      <c r="C14" s="45">
        <v>0.48906636187794289</v>
      </c>
      <c r="D14" s="29">
        <v>803.44520620959258</v>
      </c>
      <c r="E14" s="46" t="str">
        <f t="shared" si="0"/>
        <v>45.5 to 52.4</v>
      </c>
      <c r="F14" s="45">
        <v>0.43579999999999997</v>
      </c>
      <c r="G14" s="29">
        <v>696</v>
      </c>
      <c r="H14" s="46" t="str">
        <f t="shared" si="1"/>
        <v>39.9 to 47.3</v>
      </c>
      <c r="I14" s="45">
        <v>0.46348183057097792</v>
      </c>
      <c r="J14" s="29">
        <v>531.44191236842187</v>
      </c>
      <c r="K14" s="46" t="str">
        <f t="shared" si="2"/>
        <v>42.1 to 50.6</v>
      </c>
      <c r="L14" s="78" t="s">
        <v>28</v>
      </c>
      <c r="M14" s="79" t="s">
        <v>28</v>
      </c>
    </row>
    <row r="15" spans="1:14" x14ac:dyDescent="0.3">
      <c r="A15" s="61"/>
      <c r="B15" s="62" t="s">
        <v>6</v>
      </c>
      <c r="C15" s="45">
        <v>0.43013514796894414</v>
      </c>
      <c r="D15" s="29">
        <v>788.18494836180923</v>
      </c>
      <c r="E15" s="46" t="str">
        <f t="shared" si="0"/>
        <v>39.6 to 46.5</v>
      </c>
      <c r="F15" s="45">
        <v>0.42730000000000001</v>
      </c>
      <c r="G15" s="29">
        <v>724</v>
      </c>
      <c r="H15" s="46" t="str">
        <f t="shared" si="1"/>
        <v>39.1 to 46.3</v>
      </c>
      <c r="I15" s="45">
        <v>0.47832551362075815</v>
      </c>
      <c r="J15" s="29">
        <v>564.40396002164471</v>
      </c>
      <c r="K15" s="46" t="str">
        <f t="shared" si="2"/>
        <v>43.7 to 52.0</v>
      </c>
      <c r="L15" s="78" t="s">
        <v>28</v>
      </c>
      <c r="M15" s="79" t="s">
        <v>28</v>
      </c>
    </row>
    <row r="16" spans="1:14" x14ac:dyDescent="0.3">
      <c r="A16" s="61"/>
      <c r="B16" s="62" t="s">
        <v>7</v>
      </c>
      <c r="C16" s="45">
        <v>0.42468276444577047</v>
      </c>
      <c r="D16" s="29">
        <v>795.62463573321349</v>
      </c>
      <c r="E16" s="46" t="str">
        <f t="shared" si="0"/>
        <v>39.0 to 45.9</v>
      </c>
      <c r="F16" s="45">
        <v>0.47089800000000004</v>
      </c>
      <c r="G16" s="29">
        <v>741</v>
      </c>
      <c r="H16" s="46" t="str">
        <f t="shared" si="1"/>
        <v>43.5 to 50.7</v>
      </c>
      <c r="I16" s="45">
        <v>0.4492296453932319</v>
      </c>
      <c r="J16" s="29">
        <v>598.91734876068745</v>
      </c>
      <c r="K16" s="46" t="str">
        <f t="shared" si="2"/>
        <v>40.9 to 48.9</v>
      </c>
      <c r="L16" s="78" t="s">
        <v>28</v>
      </c>
      <c r="M16" s="79" t="s">
        <v>28</v>
      </c>
    </row>
    <row r="17" spans="1:13" x14ac:dyDescent="0.3">
      <c r="A17" s="61"/>
      <c r="B17" s="62" t="s">
        <v>8</v>
      </c>
      <c r="C17" s="45">
        <v>0.38612488162976044</v>
      </c>
      <c r="D17" s="29">
        <v>782.77743839451909</v>
      </c>
      <c r="E17" s="46" t="str">
        <f t="shared" si="0"/>
        <v>35.2 to 42.0</v>
      </c>
      <c r="F17" s="45">
        <v>0.50780000000000003</v>
      </c>
      <c r="G17" s="29">
        <v>704</v>
      </c>
      <c r="H17" s="46" t="str">
        <f t="shared" si="1"/>
        <v>47.1 to 54.5</v>
      </c>
      <c r="I17" s="45">
        <v>0.47797440767351745</v>
      </c>
      <c r="J17" s="29">
        <v>586.93206616836608</v>
      </c>
      <c r="K17" s="46" t="str">
        <f t="shared" si="2"/>
        <v>43.8 to 51.8</v>
      </c>
      <c r="L17" s="78" t="s">
        <v>30</v>
      </c>
      <c r="M17" s="79" t="s">
        <v>28</v>
      </c>
    </row>
    <row r="18" spans="1:13" x14ac:dyDescent="0.3">
      <c r="A18" s="60" t="s">
        <v>20</v>
      </c>
      <c r="B18" s="59" t="s">
        <v>9</v>
      </c>
      <c r="C18" s="39">
        <v>0.41888011963463179</v>
      </c>
      <c r="D18" s="26">
        <v>665.28962407235156</v>
      </c>
      <c r="E18" s="40" t="str">
        <f t="shared" si="0"/>
        <v>38.1 to 45.6</v>
      </c>
      <c r="F18" s="39">
        <v>0.45150000000000001</v>
      </c>
      <c r="G18" s="26">
        <v>519</v>
      </c>
      <c r="H18" s="40" t="str">
        <f t="shared" si="1"/>
        <v>40.9 to 49.4</v>
      </c>
      <c r="I18" s="39">
        <v>0.47323121953505376</v>
      </c>
      <c r="J18" s="26">
        <v>464.69849366238157</v>
      </c>
      <c r="K18" s="40" t="str">
        <f t="shared" si="2"/>
        <v>42.8 to 51.9</v>
      </c>
      <c r="L18" s="80" t="s">
        <v>28</v>
      </c>
      <c r="M18" s="81" t="s">
        <v>28</v>
      </c>
    </row>
    <row r="19" spans="1:13" x14ac:dyDescent="0.3">
      <c r="A19" s="61"/>
      <c r="B19" s="62" t="s">
        <v>10</v>
      </c>
      <c r="C19" s="41">
        <v>0.45371856363954421</v>
      </c>
      <c r="D19" s="27">
        <v>814.98161084942114</v>
      </c>
      <c r="E19" s="42" t="str">
        <f t="shared" si="0"/>
        <v>42.0 to 48.8</v>
      </c>
      <c r="F19" s="41">
        <v>0.46080000000000004</v>
      </c>
      <c r="G19" s="27">
        <v>867</v>
      </c>
      <c r="H19" s="42" t="str">
        <f t="shared" si="1"/>
        <v>42.8 to 49.4</v>
      </c>
      <c r="I19" s="41">
        <v>0.45929720672880953</v>
      </c>
      <c r="J19" s="27">
        <v>668.05278597458039</v>
      </c>
      <c r="K19" s="42" t="str">
        <f t="shared" si="2"/>
        <v>42.2 to 49.7</v>
      </c>
      <c r="L19" s="78" t="s">
        <v>28</v>
      </c>
      <c r="M19" s="79" t="s">
        <v>28</v>
      </c>
    </row>
    <row r="20" spans="1:13" x14ac:dyDescent="0.3">
      <c r="A20" s="61"/>
      <c r="B20" s="62" t="s">
        <v>11</v>
      </c>
      <c r="C20" s="41">
        <v>0.44146242657124557</v>
      </c>
      <c r="D20" s="27">
        <v>803.7172636012084</v>
      </c>
      <c r="E20" s="42" t="str">
        <f t="shared" si="0"/>
        <v>40.7 to 47.6</v>
      </c>
      <c r="F20" s="41">
        <v>0.46779999999999999</v>
      </c>
      <c r="G20" s="27">
        <v>959</v>
      </c>
      <c r="H20" s="42" t="str">
        <f t="shared" si="1"/>
        <v>43.6 to 49.9</v>
      </c>
      <c r="I20" s="41">
        <v>0.49037365812424194</v>
      </c>
      <c r="J20" s="27">
        <v>692.33608273355367</v>
      </c>
      <c r="K20" s="42" t="str">
        <f t="shared" si="2"/>
        <v>45.3 to 52.8</v>
      </c>
      <c r="L20" s="78" t="s">
        <v>28</v>
      </c>
      <c r="M20" s="79" t="s">
        <v>28</v>
      </c>
    </row>
    <row r="21" spans="1:13" x14ac:dyDescent="0.3">
      <c r="A21" s="61"/>
      <c r="B21" s="62" t="s">
        <v>12</v>
      </c>
      <c r="C21" s="41">
        <v>0.44791847107756355</v>
      </c>
      <c r="D21" s="27">
        <v>853.93650845761681</v>
      </c>
      <c r="E21" s="42" t="str">
        <f t="shared" si="0"/>
        <v>41.5 to 48.1</v>
      </c>
      <c r="F21" s="41">
        <v>0.45579999999999998</v>
      </c>
      <c r="G21" s="27">
        <v>662</v>
      </c>
      <c r="H21" s="42" t="str">
        <f t="shared" si="1"/>
        <v>41.8 to 49.4</v>
      </c>
      <c r="I21" s="41">
        <v>0.46878869002719392</v>
      </c>
      <c r="J21" s="27">
        <v>628.7492720484172</v>
      </c>
      <c r="K21" s="42" t="str">
        <f t="shared" si="2"/>
        <v>43.0 to 50.8</v>
      </c>
      <c r="L21" s="78" t="s">
        <v>28</v>
      </c>
      <c r="M21" s="79" t="s">
        <v>28</v>
      </c>
    </row>
    <row r="22" spans="1:13" x14ac:dyDescent="0.3">
      <c r="A22" s="63"/>
      <c r="B22" s="64" t="s">
        <v>13</v>
      </c>
      <c r="C22" s="47">
        <v>0.42065025669835077</v>
      </c>
      <c r="D22" s="30">
        <v>646.76530329831792</v>
      </c>
      <c r="E22" s="48" t="str">
        <f t="shared" si="0"/>
        <v>38.3 to 45.9</v>
      </c>
      <c r="F22" s="47">
        <v>0.42259999999999998</v>
      </c>
      <c r="G22" s="30">
        <v>509</v>
      </c>
      <c r="H22" s="48" t="str">
        <f t="shared" si="1"/>
        <v>38.0 to 46.6</v>
      </c>
      <c r="I22" s="47">
        <v>0.51432068037362733</v>
      </c>
      <c r="J22" s="30">
        <v>327.23137357971746</v>
      </c>
      <c r="K22" s="48" t="str">
        <f t="shared" si="2"/>
        <v>46.0 to 56.8</v>
      </c>
      <c r="L22" s="82" t="s">
        <v>30</v>
      </c>
      <c r="M22" s="83" t="s">
        <v>30</v>
      </c>
    </row>
    <row r="23" spans="1:13" x14ac:dyDescent="0.3">
      <c r="A23" s="61" t="s">
        <v>21</v>
      </c>
      <c r="B23" s="62" t="s">
        <v>14</v>
      </c>
      <c r="C23" s="45">
        <v>0.43063568463212143</v>
      </c>
      <c r="D23" s="29">
        <v>1959.3398431161586</v>
      </c>
      <c r="E23" s="46" t="str">
        <f t="shared" si="0"/>
        <v>40.9 to 45.3</v>
      </c>
      <c r="F23" s="45">
        <v>0.45058802591475078</v>
      </c>
      <c r="G23" s="29">
        <v>1642.1942485013615</v>
      </c>
      <c r="H23" s="46" t="str">
        <f t="shared" si="1"/>
        <v>42.7 to 47.5</v>
      </c>
      <c r="I23" s="45">
        <v>0.4709738031945615</v>
      </c>
      <c r="J23" s="29">
        <v>1527.3313744544043</v>
      </c>
      <c r="K23" s="46" t="str">
        <f t="shared" si="2"/>
        <v>44.6 to 49.6</v>
      </c>
      <c r="L23" s="78" t="s">
        <v>30</v>
      </c>
      <c r="M23" s="79" t="s">
        <v>28</v>
      </c>
    </row>
    <row r="24" spans="1:13" x14ac:dyDescent="0.3">
      <c r="A24" s="63"/>
      <c r="B24" s="64" t="s">
        <v>15</v>
      </c>
      <c r="C24" s="49">
        <v>0.44614851034565994</v>
      </c>
      <c r="D24" s="31">
        <v>1824.6259017666296</v>
      </c>
      <c r="E24" s="50" t="str">
        <f t="shared" si="0"/>
        <v>42.3 to 46.9</v>
      </c>
      <c r="F24" s="49">
        <v>0.45866162377143893</v>
      </c>
      <c r="G24" s="31">
        <v>1873.2384891127658</v>
      </c>
      <c r="H24" s="50" t="str">
        <f t="shared" si="1"/>
        <v>43.6 to 48.1</v>
      </c>
      <c r="I24" s="49">
        <v>0.48651951197090737</v>
      </c>
      <c r="J24" s="31">
        <v>1253.7366335442782</v>
      </c>
      <c r="K24" s="50" t="str">
        <f t="shared" si="2"/>
        <v>45.9 to 51.4</v>
      </c>
      <c r="L24" s="82" t="s">
        <v>30</v>
      </c>
      <c r="M24" s="83" t="s">
        <v>28</v>
      </c>
    </row>
    <row r="25" spans="1:13" x14ac:dyDescent="0.3">
      <c r="A25" s="60" t="s">
        <v>22</v>
      </c>
      <c r="B25" s="59" t="s">
        <v>23</v>
      </c>
      <c r="C25" s="41">
        <v>0.44009019852827369</v>
      </c>
      <c r="D25" s="27">
        <v>1018.6450081624886</v>
      </c>
      <c r="E25" s="42" t="str">
        <f>CONCATENATE(TEXT((C25*100)-(SQRT((((C25*100)*(100-(C25*100)))/D25))*1.96),"0.0")," to ",TEXT((C25*100)+(SQRT((((C25*100)*(100-(C25*100)))/D25))*1.96),"0.0"))</f>
        <v>41.0 to 47.1</v>
      </c>
      <c r="F25" s="41">
        <v>0.43084362578197677</v>
      </c>
      <c r="G25" s="27">
        <v>651.0340598577842</v>
      </c>
      <c r="H25" s="42" t="str">
        <f>CONCATENATE(TEXT((F25*100)-(SQRT((((F25*100)*(100-(F25*100)))/G25))*1.96),"0.0")," to ",TEXT((F25*100)+(SQRT((((F25*100)*(100-(F25*100)))/G25))*1.96),"0.0"))</f>
        <v>39.3 to 46.9</v>
      </c>
      <c r="I25" s="41">
        <v>0.48085150008268102</v>
      </c>
      <c r="J25" s="27">
        <v>639.1137583183953</v>
      </c>
      <c r="K25" s="42" t="str">
        <f>CONCATENATE(TEXT((I25*100)-(SQRT((((I25*100)*(100-(I25*100)))/J25))*1.96),"0.0")," to ",TEXT((I25*100)+(SQRT((((I25*100)*(100-(I25*100)))/J25))*1.96),"0.0"))</f>
        <v>44.2 to 52.0</v>
      </c>
      <c r="L25" s="78" t="s">
        <v>28</v>
      </c>
      <c r="M25" s="79" t="s">
        <v>28</v>
      </c>
    </row>
    <row r="26" spans="1:13" x14ac:dyDescent="0.3">
      <c r="A26" s="63"/>
      <c r="B26" s="64" t="s">
        <v>24</v>
      </c>
      <c r="C26" s="47">
        <v>0.4396281180017606</v>
      </c>
      <c r="D26" s="30">
        <v>2865.118819644747</v>
      </c>
      <c r="E26" s="48" t="str">
        <f>CONCATENATE(TEXT((C26*100)-(SQRT((((C26*100)*(100-(C26*100)))/D26))*1.96),"0.0")," to ",TEXT((C26*100)+(SQRT((((C26*100)*(100-(C26*100)))/D26))*1.96),"0.0"))</f>
        <v>42.1 to 45.8</v>
      </c>
      <c r="F26" s="47">
        <v>0.46463435590966617</v>
      </c>
      <c r="G26" s="30">
        <v>2757.5932770471268</v>
      </c>
      <c r="H26" s="48" t="str">
        <f>CONCATENATE(TEXT((F26*100)-(SQRT((((F26*100)*(100-(F26*100)))/G26))*1.96),"0.0")," to ",TEXT((F26*100)+(SQRT((((F26*100)*(100-(F26*100)))/G26))*1.96),"0.0"))</f>
        <v>44.6 to 48.3</v>
      </c>
      <c r="I26" s="47">
        <v>0.47652504452014838</v>
      </c>
      <c r="J26" s="30">
        <v>2144.6545225664227</v>
      </c>
      <c r="K26" s="48" t="str">
        <f>CONCATENATE(TEXT((I26*100)-(SQRT((((I26*100)*(100-(I26*100)))/J26))*1.96),"0.0")," to ",TEXT((I26*100)+(SQRT((((I26*100)*(100-(I26*100)))/J26))*1.96),"0.0"))</f>
        <v>45.5 to 49.8</v>
      </c>
      <c r="L26" s="82" t="s">
        <v>30</v>
      </c>
      <c r="M26" s="83" t="s">
        <v>28</v>
      </c>
    </row>
    <row r="27" spans="1:13" x14ac:dyDescent="0.3">
      <c r="A27" s="61" t="s">
        <v>16</v>
      </c>
      <c r="B27" s="62" t="s">
        <v>23</v>
      </c>
      <c r="C27" s="51"/>
      <c r="D27" s="35"/>
      <c r="E27" s="52"/>
      <c r="F27" s="51"/>
      <c r="G27" s="35"/>
      <c r="H27" s="52"/>
      <c r="I27" s="43">
        <v>0.50493979288913393</v>
      </c>
      <c r="J27" s="28">
        <v>489.17654868732495</v>
      </c>
      <c r="K27" s="44" t="str">
        <f t="shared" ref="K27:K28" si="3">CONCATENATE(TEXT((I27*100)-(SQRT((((I27*100)*(100-(I27*100)))/J27))*1.96),"0.0")," to ",TEXT((I27*100)+(SQRT((((I27*100)*(100-(I27*100)))/J27))*1.96),"0.0"))</f>
        <v>46.1 to 54.9</v>
      </c>
      <c r="L27" s="35"/>
      <c r="M27" s="52"/>
    </row>
    <row r="28" spans="1:13" ht="16.2" thickBot="1" x14ac:dyDescent="0.35">
      <c r="A28" s="65"/>
      <c r="B28" s="66" t="s">
        <v>24</v>
      </c>
      <c r="C28" s="53"/>
      <c r="D28" s="54"/>
      <c r="E28" s="55"/>
      <c r="F28" s="53"/>
      <c r="G28" s="54"/>
      <c r="H28" s="55"/>
      <c r="I28" s="250">
        <v>0.47167244651417528</v>
      </c>
      <c r="J28" s="251">
        <v>2294.591732197478</v>
      </c>
      <c r="K28" s="252" t="str">
        <f t="shared" si="3"/>
        <v>45.1 to 49.2</v>
      </c>
      <c r="L28" s="54"/>
      <c r="M28" s="55"/>
    </row>
    <row r="29" spans="1:13" x14ac:dyDescent="0.3">
      <c r="A29" s="33" t="s">
        <v>27</v>
      </c>
    </row>
    <row r="30" spans="1:13" x14ac:dyDescent="0.3">
      <c r="A30" s="34" t="s">
        <v>25</v>
      </c>
    </row>
    <row r="32" spans="1:13" ht="18.600000000000001" thickBot="1" x14ac:dyDescent="0.4">
      <c r="A32" s="32" t="s">
        <v>150</v>
      </c>
    </row>
    <row r="33" spans="1:13" ht="18" x14ac:dyDescent="0.35">
      <c r="A33" s="116" t="s">
        <v>69</v>
      </c>
      <c r="B33" s="58"/>
      <c r="C33" s="36">
        <v>2019</v>
      </c>
      <c r="D33" s="37"/>
      <c r="E33" s="38"/>
      <c r="F33" s="36">
        <v>2022</v>
      </c>
      <c r="G33" s="37"/>
      <c r="H33" s="38"/>
      <c r="I33" s="36">
        <v>2025</v>
      </c>
      <c r="J33" s="37"/>
      <c r="K33" s="38"/>
      <c r="L33" s="77" t="s">
        <v>33</v>
      </c>
      <c r="M33" s="38"/>
    </row>
    <row r="34" spans="1:13" ht="31.8" thickBot="1" x14ac:dyDescent="0.35">
      <c r="A34" s="67" t="s">
        <v>144</v>
      </c>
      <c r="B34" s="68"/>
      <c r="C34" s="69" t="s">
        <v>0</v>
      </c>
      <c r="D34" s="70" t="s">
        <v>603</v>
      </c>
      <c r="E34" s="71" t="s">
        <v>17</v>
      </c>
      <c r="F34" s="69" t="s">
        <v>0</v>
      </c>
      <c r="G34" s="70" t="s">
        <v>603</v>
      </c>
      <c r="H34" s="71" t="s">
        <v>17</v>
      </c>
      <c r="I34" s="69" t="s">
        <v>0</v>
      </c>
      <c r="J34" s="70" t="s">
        <v>603</v>
      </c>
      <c r="K34" s="71" t="s">
        <v>17</v>
      </c>
      <c r="L34" s="70" t="s">
        <v>31</v>
      </c>
      <c r="M34" s="71" t="s">
        <v>32</v>
      </c>
    </row>
    <row r="35" spans="1:13" ht="16.2" thickBot="1" x14ac:dyDescent="0.35">
      <c r="A35" s="72" t="s">
        <v>1</v>
      </c>
      <c r="B35" s="73" t="s">
        <v>1</v>
      </c>
      <c r="C35" s="74">
        <v>0.40314150427852635</v>
      </c>
      <c r="D35" s="75">
        <v>3926.0546523806383</v>
      </c>
      <c r="E35" s="76" t="str">
        <f>CONCATENATE(TEXT((C35*100)-(SQRT((((C35*100)*(100-(C35*100)))/D35))*1.96),"0.0")," to ",TEXT((C35*100)+(SQRT((((C35*100)*(100-(C35*100)))/D35))*1.96),"0.0"))</f>
        <v>38.8 to 41.8</v>
      </c>
      <c r="F35" s="74">
        <v>0.36760000000000004</v>
      </c>
      <c r="G35" s="75">
        <v>3519</v>
      </c>
      <c r="H35" s="76" t="str">
        <f>CONCATENATE(TEXT((F35*100)-(SQRT((((F35*100)*(100-(F35*100)))/G35))*1.96),"0.0")," to ",TEXT((F35*100)+(SQRT((((F35*100)*(100-(F35*100)))/G35))*1.96),"0.0"))</f>
        <v>35.2 to 38.4</v>
      </c>
      <c r="I35" s="74">
        <v>0.32118329604220691</v>
      </c>
      <c r="J35" s="75">
        <v>2783.7682808847894</v>
      </c>
      <c r="K35" s="76" t="str">
        <f>CONCATENATE(TEXT((I35*100)-(SQRT((((I35*100)*(100-(I35*100)))/J35))*1.96),"0.0")," to ",TEXT((I35*100)+(SQRT((((I35*100)*(100-(I35*100)))/J35))*1.96),"0.0"))</f>
        <v>30.4 to 33.9</v>
      </c>
      <c r="L35" s="84" t="s">
        <v>29</v>
      </c>
      <c r="M35" s="85" t="s">
        <v>29</v>
      </c>
    </row>
    <row r="36" spans="1:13" x14ac:dyDescent="0.3">
      <c r="A36" s="61" t="s">
        <v>18</v>
      </c>
      <c r="B36" s="62" t="s">
        <v>2</v>
      </c>
      <c r="C36" s="41">
        <v>0.3364168135372364</v>
      </c>
      <c r="D36" s="27">
        <v>1962.1781359932722</v>
      </c>
      <c r="E36" s="42" t="str">
        <f t="shared" ref="E36:E49" si="4">CONCATENATE(TEXT((C36*100)-(SQRT((((C36*100)*(100-(C36*100)))/D36))*1.96),"0.0")," to ",TEXT((C36*100)+(SQRT((((C36*100)*(100-(C36*100)))/D36))*1.96),"0.0"))</f>
        <v>31.6 to 35.7</v>
      </c>
      <c r="F36" s="41">
        <v>0.30280000000000001</v>
      </c>
      <c r="G36" s="27">
        <v>1755</v>
      </c>
      <c r="H36" s="42" t="str">
        <f t="shared" ref="H36:H49" si="5">CONCATENATE(TEXT((F36*100)-(SQRT((((F36*100)*(100-(F36*100)))/G36))*1.96),"0.0")," to ",TEXT((F36*100)+(SQRT((((F36*100)*(100-(F36*100)))/G36))*1.96),"0.0"))</f>
        <v>28.1 to 32.4</v>
      </c>
      <c r="I36" s="41">
        <v>0.27511300193022259</v>
      </c>
      <c r="J36" s="27">
        <v>1399.9154373005204</v>
      </c>
      <c r="K36" s="42" t="str">
        <f t="shared" ref="K36:K49" si="6">CONCATENATE(TEXT((I36*100)-(SQRT((((I36*100)*(100-(I36*100)))/J36))*1.96),"0.0")," to ",TEXT((I36*100)+(SQRT((((I36*100)*(100-(I36*100)))/J36))*1.96),"0.0"))</f>
        <v>25.2 to 29.9</v>
      </c>
      <c r="L36" s="78" t="s">
        <v>29</v>
      </c>
      <c r="M36" s="79" t="s">
        <v>28</v>
      </c>
    </row>
    <row r="37" spans="1:13" x14ac:dyDescent="0.3">
      <c r="A37" s="61"/>
      <c r="B37" s="62" t="s">
        <v>3</v>
      </c>
      <c r="C37" s="41">
        <v>0.47082896866931379</v>
      </c>
      <c r="D37" s="27">
        <v>1946.8765163873009</v>
      </c>
      <c r="E37" s="42" t="str">
        <f t="shared" si="4"/>
        <v>44.9 to 49.3</v>
      </c>
      <c r="F37" s="41">
        <v>0.43209999999999998</v>
      </c>
      <c r="G37" s="27">
        <v>1765</v>
      </c>
      <c r="H37" s="42" t="str">
        <f t="shared" si="5"/>
        <v>40.9 to 45.5</v>
      </c>
      <c r="I37" s="41">
        <v>0.36778833517432097</v>
      </c>
      <c r="J37" s="27">
        <v>1383.8528435843043</v>
      </c>
      <c r="K37" s="42" t="str">
        <f t="shared" si="6"/>
        <v>34.2 to 39.3</v>
      </c>
      <c r="L37" s="78" t="s">
        <v>29</v>
      </c>
      <c r="M37" s="79" t="s">
        <v>29</v>
      </c>
    </row>
    <row r="38" spans="1:13" x14ac:dyDescent="0.3">
      <c r="A38" s="60" t="s">
        <v>19</v>
      </c>
      <c r="B38" s="59" t="s">
        <v>4</v>
      </c>
      <c r="C38" s="43">
        <v>0.37890485059701845</v>
      </c>
      <c r="D38" s="28">
        <v>756.02242368141401</v>
      </c>
      <c r="E38" s="44" t="str">
        <f t="shared" si="4"/>
        <v>34.4 to 41.3</v>
      </c>
      <c r="F38" s="43">
        <v>0.38329999999999997</v>
      </c>
      <c r="G38" s="28">
        <v>654</v>
      </c>
      <c r="H38" s="44" t="str">
        <f t="shared" si="5"/>
        <v>34.6 to 42.1</v>
      </c>
      <c r="I38" s="43">
        <v>0.28590444953979521</v>
      </c>
      <c r="J38" s="28">
        <v>502.07299356567245</v>
      </c>
      <c r="K38" s="44" t="str">
        <f t="shared" si="6"/>
        <v>24.6 to 32.5</v>
      </c>
      <c r="L38" s="80" t="s">
        <v>29</v>
      </c>
      <c r="M38" s="81" t="s">
        <v>29</v>
      </c>
    </row>
    <row r="39" spans="1:13" x14ac:dyDescent="0.3">
      <c r="A39" s="61"/>
      <c r="B39" s="62" t="s">
        <v>5</v>
      </c>
      <c r="C39" s="45">
        <v>0.35940826296278261</v>
      </c>
      <c r="D39" s="29">
        <v>803.44520620959258</v>
      </c>
      <c r="E39" s="46" t="str">
        <f t="shared" si="4"/>
        <v>32.6 to 39.3</v>
      </c>
      <c r="F39" s="45">
        <v>0.40429999999999999</v>
      </c>
      <c r="G39" s="29">
        <v>696</v>
      </c>
      <c r="H39" s="46" t="str">
        <f t="shared" si="5"/>
        <v>36.8 to 44.1</v>
      </c>
      <c r="I39" s="45">
        <v>0.33169085614768379</v>
      </c>
      <c r="J39" s="29">
        <v>531.44191236842187</v>
      </c>
      <c r="K39" s="46" t="str">
        <f t="shared" si="6"/>
        <v>29.2 to 37.2</v>
      </c>
      <c r="L39" s="78" t="s">
        <v>28</v>
      </c>
      <c r="M39" s="79" t="s">
        <v>29</v>
      </c>
    </row>
    <row r="40" spans="1:13" x14ac:dyDescent="0.3">
      <c r="A40" s="61"/>
      <c r="B40" s="62" t="s">
        <v>6</v>
      </c>
      <c r="C40" s="45">
        <v>0.38535219253513875</v>
      </c>
      <c r="D40" s="29">
        <v>788.18494836180923</v>
      </c>
      <c r="E40" s="46" t="str">
        <f t="shared" si="4"/>
        <v>35.1 to 41.9</v>
      </c>
      <c r="F40" s="45">
        <v>0.38529999999999998</v>
      </c>
      <c r="G40" s="29">
        <v>724</v>
      </c>
      <c r="H40" s="46" t="str">
        <f t="shared" si="5"/>
        <v>35.0 to 42.1</v>
      </c>
      <c r="I40" s="45">
        <v>0.31423996355157086</v>
      </c>
      <c r="J40" s="29">
        <v>564.40396002164471</v>
      </c>
      <c r="K40" s="46" t="str">
        <f t="shared" si="6"/>
        <v>27.6 to 35.3</v>
      </c>
      <c r="L40" s="78" t="s">
        <v>29</v>
      </c>
      <c r="M40" s="79" t="s">
        <v>29</v>
      </c>
    </row>
    <row r="41" spans="1:13" x14ac:dyDescent="0.3">
      <c r="A41" s="61"/>
      <c r="B41" s="62" t="s">
        <v>7</v>
      </c>
      <c r="C41" s="45">
        <v>0.43456692723447266</v>
      </c>
      <c r="D41" s="29">
        <v>795.62463573321349</v>
      </c>
      <c r="E41" s="46" t="str">
        <f t="shared" si="4"/>
        <v>40.0 to 46.9</v>
      </c>
      <c r="F41" s="45">
        <v>0.35020000000000001</v>
      </c>
      <c r="G41" s="29">
        <v>741</v>
      </c>
      <c r="H41" s="46" t="str">
        <f t="shared" si="5"/>
        <v>31.6 to 38.5</v>
      </c>
      <c r="I41" s="45">
        <v>0.35162468337047814</v>
      </c>
      <c r="J41" s="29">
        <v>598.91734876068745</v>
      </c>
      <c r="K41" s="46" t="str">
        <f t="shared" si="6"/>
        <v>31.3 to 39.0</v>
      </c>
      <c r="L41" s="78" t="s">
        <v>29</v>
      </c>
      <c r="M41" s="79" t="s">
        <v>28</v>
      </c>
    </row>
    <row r="42" spans="1:13" x14ac:dyDescent="0.3">
      <c r="A42" s="61"/>
      <c r="B42" s="62" t="s">
        <v>8</v>
      </c>
      <c r="C42" s="45">
        <v>0.45740870939660472</v>
      </c>
      <c r="D42" s="29">
        <v>782.77743839451909</v>
      </c>
      <c r="E42" s="46" t="str">
        <f t="shared" si="4"/>
        <v>42.3 to 49.2</v>
      </c>
      <c r="F42" s="45">
        <v>0.31700000000000006</v>
      </c>
      <c r="G42" s="29">
        <v>704</v>
      </c>
      <c r="H42" s="46" t="str">
        <f t="shared" si="5"/>
        <v>28.3 to 35.1</v>
      </c>
      <c r="I42" s="45">
        <v>0.31746117464609047</v>
      </c>
      <c r="J42" s="29">
        <v>586.93206616836608</v>
      </c>
      <c r="K42" s="46" t="str">
        <f t="shared" si="6"/>
        <v>28.0 to 35.5</v>
      </c>
      <c r="L42" s="78" t="s">
        <v>29</v>
      </c>
      <c r="M42" s="79" t="s">
        <v>28</v>
      </c>
    </row>
    <row r="43" spans="1:13" x14ac:dyDescent="0.3">
      <c r="A43" s="60" t="s">
        <v>20</v>
      </c>
      <c r="B43" s="59" t="s">
        <v>9</v>
      </c>
      <c r="C43" s="39">
        <v>0.41451961422008049</v>
      </c>
      <c r="D43" s="26">
        <v>665.28962407235156</v>
      </c>
      <c r="E43" s="40" t="str">
        <f t="shared" si="4"/>
        <v>37.7 to 45.2</v>
      </c>
      <c r="F43" s="39">
        <v>0.35575000000000001</v>
      </c>
      <c r="G43" s="26">
        <v>519</v>
      </c>
      <c r="H43" s="40" t="str">
        <f t="shared" si="5"/>
        <v>31.5 to 39.7</v>
      </c>
      <c r="I43" s="39">
        <v>0.34014334692700476</v>
      </c>
      <c r="J43" s="26">
        <v>464.69849366238157</v>
      </c>
      <c r="K43" s="40" t="str">
        <f t="shared" si="6"/>
        <v>29.7 to 38.3</v>
      </c>
      <c r="L43" s="80" t="s">
        <v>29</v>
      </c>
      <c r="M43" s="81" t="s">
        <v>28</v>
      </c>
    </row>
    <row r="44" spans="1:13" x14ac:dyDescent="0.3">
      <c r="A44" s="61"/>
      <c r="B44" s="62" t="s">
        <v>10</v>
      </c>
      <c r="C44" s="41">
        <v>0.37357170104025178</v>
      </c>
      <c r="D44" s="27">
        <v>814.98161084942114</v>
      </c>
      <c r="E44" s="42" t="str">
        <f t="shared" si="4"/>
        <v>34.0 to 40.7</v>
      </c>
      <c r="F44" s="41">
        <v>0.35850000000000004</v>
      </c>
      <c r="G44" s="27">
        <v>867</v>
      </c>
      <c r="H44" s="42" t="str">
        <f t="shared" si="5"/>
        <v>32.7 to 39.0</v>
      </c>
      <c r="I44" s="41">
        <v>0.3534583811015285</v>
      </c>
      <c r="J44" s="27">
        <v>668.05278597458039</v>
      </c>
      <c r="K44" s="42" t="str">
        <f t="shared" si="6"/>
        <v>31.7 to 39.0</v>
      </c>
      <c r="L44" s="78" t="s">
        <v>28</v>
      </c>
      <c r="M44" s="79" t="s">
        <v>28</v>
      </c>
    </row>
    <row r="45" spans="1:13" x14ac:dyDescent="0.3">
      <c r="A45" s="61"/>
      <c r="B45" s="62" t="s">
        <v>11</v>
      </c>
      <c r="C45" s="41">
        <v>0.39925486237406593</v>
      </c>
      <c r="D45" s="27">
        <v>803.7172636012084</v>
      </c>
      <c r="E45" s="42" t="str">
        <f t="shared" si="4"/>
        <v>36.5 to 43.3</v>
      </c>
      <c r="F45" s="41">
        <v>0.34429999999999999</v>
      </c>
      <c r="G45" s="27">
        <v>959</v>
      </c>
      <c r="H45" s="42" t="str">
        <f t="shared" si="5"/>
        <v>31.4 to 37.4</v>
      </c>
      <c r="I45" s="41">
        <v>0.30881088953003477</v>
      </c>
      <c r="J45" s="27">
        <v>692.33608273355367</v>
      </c>
      <c r="K45" s="42" t="str">
        <f t="shared" si="6"/>
        <v>27.4 to 34.3</v>
      </c>
      <c r="L45" s="78" t="s">
        <v>29</v>
      </c>
      <c r="M45" s="79" t="s">
        <v>28</v>
      </c>
    </row>
    <row r="46" spans="1:13" x14ac:dyDescent="0.3">
      <c r="A46" s="61"/>
      <c r="B46" s="62" t="s">
        <v>12</v>
      </c>
      <c r="C46" s="41">
        <v>0.40818052587154097</v>
      </c>
      <c r="D46" s="27">
        <v>853.93650845761681</v>
      </c>
      <c r="E46" s="42" t="str">
        <f t="shared" si="4"/>
        <v>37.5 to 44.1</v>
      </c>
      <c r="F46" s="41">
        <v>0.39618799999999998</v>
      </c>
      <c r="G46" s="27">
        <v>662</v>
      </c>
      <c r="H46" s="42" t="str">
        <f t="shared" si="5"/>
        <v>35.9 to 43.3</v>
      </c>
      <c r="I46" s="41">
        <v>0.30385943182671987</v>
      </c>
      <c r="J46" s="27">
        <v>628.7492720484172</v>
      </c>
      <c r="K46" s="42" t="str">
        <f t="shared" si="6"/>
        <v>26.8 to 34.0</v>
      </c>
      <c r="L46" s="78" t="s">
        <v>29</v>
      </c>
      <c r="M46" s="79" t="s">
        <v>29</v>
      </c>
    </row>
    <row r="47" spans="1:13" x14ac:dyDescent="0.3">
      <c r="A47" s="63"/>
      <c r="B47" s="64" t="s">
        <v>13</v>
      </c>
      <c r="C47" s="47">
        <v>0.4259932398662859</v>
      </c>
      <c r="D47" s="30">
        <v>646.76530329831792</v>
      </c>
      <c r="E47" s="48" t="str">
        <f t="shared" si="4"/>
        <v>38.8 to 46.4</v>
      </c>
      <c r="F47" s="47">
        <v>0.39909000000000006</v>
      </c>
      <c r="G47" s="30">
        <v>509</v>
      </c>
      <c r="H47" s="48" t="str">
        <f t="shared" si="5"/>
        <v>35.7 to 44.2</v>
      </c>
      <c r="I47" s="47">
        <v>0.28505487146088476</v>
      </c>
      <c r="J47" s="30">
        <v>327.23137357971746</v>
      </c>
      <c r="K47" s="48" t="str">
        <f t="shared" si="6"/>
        <v>23.6 to 33.4</v>
      </c>
      <c r="L47" s="82" t="s">
        <v>29</v>
      </c>
      <c r="M47" s="83" t="s">
        <v>29</v>
      </c>
    </row>
    <row r="48" spans="1:13" x14ac:dyDescent="0.3">
      <c r="A48" s="61" t="s">
        <v>21</v>
      </c>
      <c r="B48" s="62" t="s">
        <v>14</v>
      </c>
      <c r="C48" s="45">
        <v>0.39655421781605671</v>
      </c>
      <c r="D48" s="29">
        <v>1959.3398431161586</v>
      </c>
      <c r="E48" s="46" t="str">
        <f t="shared" si="4"/>
        <v>37.5 to 41.8</v>
      </c>
      <c r="F48" s="45">
        <v>0.37515420085447043</v>
      </c>
      <c r="G48" s="29">
        <v>1642.1942485013615</v>
      </c>
      <c r="H48" s="46" t="str">
        <f t="shared" si="5"/>
        <v>35.2 to 39.9</v>
      </c>
      <c r="I48" s="45">
        <v>0.31661280064315089</v>
      </c>
      <c r="J48" s="29">
        <v>1527.3313744544043</v>
      </c>
      <c r="K48" s="46" t="str">
        <f t="shared" si="6"/>
        <v>29.3 to 34.0</v>
      </c>
      <c r="L48" s="78" t="s">
        <v>29</v>
      </c>
      <c r="M48" s="79" t="s">
        <v>29</v>
      </c>
    </row>
    <row r="49" spans="1:13" x14ac:dyDescent="0.3">
      <c r="A49" s="63"/>
      <c r="B49" s="64" t="s">
        <v>15</v>
      </c>
      <c r="C49" s="49">
        <v>0.41006274814168331</v>
      </c>
      <c r="D49" s="31">
        <v>1824.6259017666296</v>
      </c>
      <c r="E49" s="50" t="str">
        <f t="shared" si="4"/>
        <v>38.7 to 43.3</v>
      </c>
      <c r="F49" s="49">
        <v>0.36022193409573366</v>
      </c>
      <c r="G49" s="31">
        <v>1873.2384891127658</v>
      </c>
      <c r="H49" s="50" t="str">
        <f t="shared" si="5"/>
        <v>33.8 to 38.2</v>
      </c>
      <c r="I49" s="49">
        <v>0.32602661317953918</v>
      </c>
      <c r="J49" s="31">
        <v>1253.7366335442782</v>
      </c>
      <c r="K49" s="50" t="str">
        <f t="shared" si="6"/>
        <v>30.0 to 35.2</v>
      </c>
      <c r="L49" s="82" t="s">
        <v>29</v>
      </c>
      <c r="M49" s="83" t="s">
        <v>29</v>
      </c>
    </row>
    <row r="50" spans="1:13" x14ac:dyDescent="0.3">
      <c r="A50" s="60" t="s">
        <v>22</v>
      </c>
      <c r="B50" s="59" t="s">
        <v>23</v>
      </c>
      <c r="C50" s="41">
        <v>0.39501527836303774</v>
      </c>
      <c r="D50" s="27">
        <v>1018.6450081624886</v>
      </c>
      <c r="E50" s="42" t="str">
        <f>CONCATENATE(TEXT((C50*100)-(SQRT((((C50*100)*(100-(C50*100)))/D50))*1.96),"0.0")," to ",TEXT((C50*100)+(SQRT((((C50*100)*(100-(C50*100)))/D50))*1.96),"0.0"))</f>
        <v>36.5 to 42.5</v>
      </c>
      <c r="F50" s="41">
        <v>0.38647805493718745</v>
      </c>
      <c r="G50" s="27">
        <v>651.0340598577842</v>
      </c>
      <c r="H50" s="42" t="str">
        <f>CONCATENATE(TEXT((F50*100)-(SQRT((((F50*100)*(100-(F50*100)))/G50))*1.96),"0.0")," to ",TEXT((F50*100)+(SQRT((((F50*100)*(100-(F50*100)))/G50))*1.96),"0.0"))</f>
        <v>34.9 to 42.4</v>
      </c>
      <c r="I50" s="41">
        <v>0.33025810818187695</v>
      </c>
      <c r="J50" s="27">
        <v>639.1137583183953</v>
      </c>
      <c r="K50" s="42" t="str">
        <f>CONCATENATE(TEXT((I50*100)-(SQRT((((I50*100)*(100-(I50*100)))/J50))*1.96),"0.0")," to ",TEXT((I50*100)+(SQRT((((I50*100)*(100-(I50*100)))/J50))*1.96),"0.0"))</f>
        <v>29.4 to 36.7</v>
      </c>
      <c r="L50" s="78" t="s">
        <v>29</v>
      </c>
      <c r="M50" s="79" t="s">
        <v>29</v>
      </c>
    </row>
    <row r="51" spans="1:13" x14ac:dyDescent="0.3">
      <c r="A51" s="63"/>
      <c r="B51" s="64" t="s">
        <v>24</v>
      </c>
      <c r="C51" s="47">
        <v>0.4066018586200304</v>
      </c>
      <c r="D51" s="30">
        <v>2865.118819644747</v>
      </c>
      <c r="E51" s="48" t="str">
        <f>CONCATENATE(TEXT((C51*100)-(SQRT((((C51*100)*(100-(C51*100)))/D51))*1.96),"0.0")," to ",TEXT((C51*100)+(SQRT((((C51*100)*(100-(C51*100)))/D51))*1.96),"0.0"))</f>
        <v>38.9 to 42.5</v>
      </c>
      <c r="F51" s="47">
        <v>0.35944973451877121</v>
      </c>
      <c r="G51" s="30">
        <v>2757.5932770471268</v>
      </c>
      <c r="H51" s="48" t="str">
        <f>CONCATENATE(TEXT((F51*100)-(SQRT((((F51*100)*(100-(F51*100)))/G51))*1.96),"0.0")," to ",TEXT((F51*100)+(SQRT((((F51*100)*(100-(F51*100)))/G51))*1.96),"0.0"))</f>
        <v>34.2 to 37.7</v>
      </c>
      <c r="I51" s="47">
        <v>0.3184789736296233</v>
      </c>
      <c r="J51" s="30">
        <v>2144.6545225664227</v>
      </c>
      <c r="K51" s="48" t="str">
        <f>CONCATENATE(TEXT((I51*100)-(SQRT((((I51*100)*(100-(I51*100)))/J51))*1.96),"0.0")," to ",TEXT((I51*100)+(SQRT((((I51*100)*(100-(I51*100)))/J51))*1.96),"0.0"))</f>
        <v>29.9 to 33.8</v>
      </c>
      <c r="L51" s="82" t="s">
        <v>29</v>
      </c>
      <c r="M51" s="83" t="s">
        <v>29</v>
      </c>
    </row>
    <row r="52" spans="1:13" x14ac:dyDescent="0.3">
      <c r="A52" s="61" t="s">
        <v>16</v>
      </c>
      <c r="B52" s="62" t="s">
        <v>23</v>
      </c>
      <c r="C52" s="51"/>
      <c r="D52" s="35"/>
      <c r="E52" s="52"/>
      <c r="F52" s="51"/>
      <c r="G52" s="35"/>
      <c r="H52" s="52"/>
      <c r="I52" s="43">
        <v>0.27269096906829804</v>
      </c>
      <c r="J52" s="28">
        <v>489.17654868732495</v>
      </c>
      <c r="K52" s="44" t="str">
        <f t="shared" ref="K52:K53" si="7">CONCATENATE(TEXT((I52*100)-(SQRT((((I52*100)*(100-(I52*100)))/J52))*1.96),"0.0")," to ",TEXT((I52*100)+(SQRT((((I52*100)*(100-(I52*100)))/J52))*1.96),"0.0"))</f>
        <v>23.3 to 31.2</v>
      </c>
      <c r="L52" s="35"/>
      <c r="M52" s="52"/>
    </row>
    <row r="53" spans="1:13" ht="16.2" thickBot="1" x14ac:dyDescent="0.35">
      <c r="A53" s="65"/>
      <c r="B53" s="66" t="s">
        <v>24</v>
      </c>
      <c r="C53" s="53"/>
      <c r="D53" s="54"/>
      <c r="E53" s="55"/>
      <c r="F53" s="53"/>
      <c r="G53" s="54"/>
      <c r="H53" s="55"/>
      <c r="I53" s="250">
        <v>0.33152121751819591</v>
      </c>
      <c r="J53" s="251">
        <v>2294.591732197478</v>
      </c>
      <c r="K53" s="252" t="str">
        <f t="shared" si="7"/>
        <v>31.2 to 35.1</v>
      </c>
      <c r="L53" s="54"/>
      <c r="M53" s="55"/>
    </row>
    <row r="54" spans="1:13" x14ac:dyDescent="0.3">
      <c r="A54" s="33" t="s">
        <v>27</v>
      </c>
    </row>
    <row r="55" spans="1:13" x14ac:dyDescent="0.3">
      <c r="A55" s="34" t="s">
        <v>25</v>
      </c>
    </row>
  </sheetData>
  <hyperlinks>
    <hyperlink ref="N1" location="Contents!A1" display="Back to Contents" xr:uid="{FE458353-E2B1-409A-9F25-6436C86DBC5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2AF85-AF52-4751-B161-80BC2AEFEF47}">
  <sheetPr>
    <tabColor theme="1" tint="0.499984740745262"/>
  </sheetPr>
  <dimension ref="A1:K80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" style="1" customWidth="1"/>
  </cols>
  <sheetData>
    <row r="1" spans="1:11" ht="21" x14ac:dyDescent="0.4">
      <c r="A1" s="115" t="s">
        <v>136</v>
      </c>
    </row>
    <row r="2" spans="1:11" x14ac:dyDescent="0.3">
      <c r="A2" s="1" t="s">
        <v>63</v>
      </c>
      <c r="I2"/>
      <c r="J2" s="199" t="s">
        <v>418</v>
      </c>
      <c r="K2"/>
    </row>
    <row r="3" spans="1:11" x14ac:dyDescent="0.3">
      <c r="A3" s="249" t="s">
        <v>602</v>
      </c>
      <c r="I3"/>
      <c r="J3"/>
      <c r="K3"/>
    </row>
    <row r="4" spans="1:11" ht="18" x14ac:dyDescent="0.35">
      <c r="A4" s="114" t="s">
        <v>137</v>
      </c>
      <c r="B4" s="97"/>
      <c r="D4" s="97"/>
      <c r="I4"/>
      <c r="J4"/>
      <c r="K4"/>
    </row>
    <row r="5" spans="1:11" x14ac:dyDescent="0.3">
      <c r="A5" s="98" t="s">
        <v>69</v>
      </c>
      <c r="B5" s="103" t="s">
        <v>1</v>
      </c>
      <c r="C5" s="103"/>
      <c r="D5" s="103" t="s">
        <v>18</v>
      </c>
      <c r="E5" s="103"/>
      <c r="F5" s="103"/>
      <c r="G5" s="103"/>
      <c r="I5"/>
      <c r="J5" s="117"/>
      <c r="K5" s="117"/>
    </row>
    <row r="6" spans="1:11" ht="16.2" thickBot="1" x14ac:dyDescent="0.35">
      <c r="A6" s="67" t="s">
        <v>104</v>
      </c>
      <c r="B6" s="104"/>
      <c r="C6" s="105" t="s">
        <v>17</v>
      </c>
      <c r="D6" s="104" t="s">
        <v>48</v>
      </c>
      <c r="E6" s="105" t="s">
        <v>17</v>
      </c>
      <c r="F6" s="104" t="s">
        <v>49</v>
      </c>
      <c r="G6" s="105" t="s">
        <v>17</v>
      </c>
      <c r="I6"/>
      <c r="J6" s="117"/>
      <c r="K6" s="117"/>
    </row>
    <row r="7" spans="1:11" x14ac:dyDescent="0.3">
      <c r="A7" s="100" t="s">
        <v>105</v>
      </c>
      <c r="B7" s="111">
        <v>0.56781646148482467</v>
      </c>
      <c r="C7" s="109" t="str">
        <f>CONCATENATE(TEXT((B7*100)-(SQRT((((B7*100)*(100-(B7*100)))/B13))*1.96),"0.0")," to ",TEXT((B7*100)+(SQRT((((B7*100)*(100-(B7*100)))/B13))*1.96),"0.0"))</f>
        <v>54.9 to 58.6</v>
      </c>
      <c r="D7" s="111">
        <v>0.61633461421977787</v>
      </c>
      <c r="E7" s="109" t="str">
        <f>CONCATENATE(TEXT((D7*100)-(SQRT((((D7*100)*(100-(D7*100)))/D13))*1.96),"0.0")," to ",TEXT((D7*100)+(SQRT((((D7*100)*(100-(D7*100)))/D13))*1.96),"0.0"))</f>
        <v>59.1 to 64.2</v>
      </c>
      <c r="F7" s="111">
        <v>0.51872446855389254</v>
      </c>
      <c r="G7" s="109" t="str">
        <f>CONCATENATE(TEXT((F7*100)-(SQRT((((F7*100)*(100-(F7*100)))/F13))*1.96),"0.0")," to ",TEXT((F7*100)+(SQRT((((F7*100)*(100-(F7*100)))/F13))*1.96),"0.0"))</f>
        <v>49.2 to 54.5</v>
      </c>
      <c r="I7"/>
      <c r="J7" s="117"/>
      <c r="K7" s="117"/>
    </row>
    <row r="8" spans="1:11" x14ac:dyDescent="0.3">
      <c r="A8" s="100" t="s">
        <v>106</v>
      </c>
      <c r="B8" s="111">
        <v>0.13488373121180325</v>
      </c>
      <c r="C8" s="110" t="str">
        <f>CONCATENATE(TEXT((B8*100)-(SQRT((((B8*100)*(100-(B8*100)))/B13))*1.96),"0.0")," to ",TEXT((B8*100)+(SQRT((((B8*100)*(100-(B8*100)))/B13))*1.96),"0.0"))</f>
        <v>12.2 to 14.8</v>
      </c>
      <c r="D8" s="111">
        <v>0.10741686690197388</v>
      </c>
      <c r="E8" s="110" t="str">
        <f>CONCATENATE(TEXT((D8*100)-(SQRT((((D8*100)*(100-(D8*100)))/D13))*1.96),"0.0")," to ",TEXT((D8*100)+(SQRT((((D8*100)*(100-(D8*100)))/D13))*1.96),"0.0"))</f>
        <v>9.1 to 12.4</v>
      </c>
      <c r="F8" s="111">
        <v>0.162675455185678</v>
      </c>
      <c r="G8" s="110" t="str">
        <f>CONCATENATE(TEXT((F8*100)-(SQRT((((F8*100)*(100-(F8*100)))/F13))*1.96),"0.0")," to ",TEXT((F8*100)+(SQRT((((F8*100)*(100-(F8*100)))/F13))*1.96),"0.0"))</f>
        <v>14.3 to 18.2</v>
      </c>
      <c r="I8"/>
      <c r="J8" s="117"/>
      <c r="K8" s="117"/>
    </row>
    <row r="9" spans="1:11" x14ac:dyDescent="0.3">
      <c r="A9" s="100" t="s">
        <v>107</v>
      </c>
      <c r="B9" s="111">
        <v>0.16414122742080245</v>
      </c>
      <c r="C9" s="110" t="str">
        <f>CONCATENATE(TEXT((B9*100)-(SQRT((((B9*100)*(100-(B9*100)))/B13))*1.96),"0.0")," to ",TEXT((B9*100)+(SQRT((((B9*100)*(100-(B9*100)))/B13))*1.96),"0.0"))</f>
        <v>15.0 to 17.8</v>
      </c>
      <c r="D9" s="111">
        <v>0.15535983185533131</v>
      </c>
      <c r="E9" s="110" t="str">
        <f>CONCATENATE(TEXT((D9*100)-(SQRT((((D9*100)*(100-(D9*100)))/D13))*1.96),"0.0")," to ",TEXT((D9*100)+(SQRT((((D9*100)*(100-(D9*100)))/D13))*1.96),"0.0"))</f>
        <v>13.6 to 17.4</v>
      </c>
      <c r="F9" s="111">
        <v>0.17302648344813826</v>
      </c>
      <c r="G9" s="110" t="str">
        <f>CONCATENATE(TEXT((F9*100)-(SQRT((((F9*100)*(100-(F9*100)))/F13))*1.96),"0.0")," to ",TEXT((F9*100)+(SQRT((((F9*100)*(100-(F9*100)))/F13))*1.96),"0.0"))</f>
        <v>15.3 to 19.3</v>
      </c>
      <c r="I9"/>
      <c r="J9" s="117"/>
      <c r="K9" s="117"/>
    </row>
    <row r="10" spans="1:11" x14ac:dyDescent="0.3">
      <c r="A10" s="100" t="s">
        <v>108</v>
      </c>
      <c r="B10" s="112">
        <v>9.5069815048483358E-2</v>
      </c>
      <c r="C10" s="110" t="str">
        <f>CONCATENATE(TEXT((B10*100)-(SQRT((((B10*100)*(100-(B10*100)))/B13))*1.96),"0.0")," to ",TEXT((B10*100)+(SQRT((((B10*100)*(100-(B10*100)))/B13))*1.96),"0.0"))</f>
        <v>8.4 to 10.6</v>
      </c>
      <c r="D10" s="112">
        <v>8.399324255033172E-2</v>
      </c>
      <c r="E10" s="110" t="str">
        <f>CONCATENATE(TEXT((D10*100)-(SQRT((((D10*100)*(100-(D10*100)))/D13))*1.96),"0.0")," to ",TEXT((D10*100)+(SQRT((((D10*100)*(100-(D10*100)))/D13))*1.96),"0.0"))</f>
        <v>6.9 to 9.9</v>
      </c>
      <c r="F10" s="112">
        <v>0.10627739382313943</v>
      </c>
      <c r="G10" s="110" t="str">
        <f>CONCATENATE(TEXT((F10*100)-(SQRT((((F10*100)*(100-(F10*100)))/F13))*1.96),"0.0")," to ",TEXT((F10*100)+(SQRT((((F10*100)*(100-(F10*100)))/F13))*1.96),"0.0"))</f>
        <v>9.0 to 12.3</v>
      </c>
      <c r="I10"/>
      <c r="J10" s="117"/>
      <c r="K10" s="117"/>
    </row>
    <row r="11" spans="1:11" x14ac:dyDescent="0.3">
      <c r="A11" s="100" t="s">
        <v>109</v>
      </c>
      <c r="B11" s="112">
        <v>3.8088764834095477E-2</v>
      </c>
      <c r="C11" s="110" t="str">
        <f>CONCATENATE(TEXT((B11*100)-(SQRT((((B11*100)*(100-(B11*100)))/B13))*1.96),"0.0")," to ",TEXT((B11*100)+(SQRT((((B11*100)*(100-(B11*100)))/B13))*1.96),"0.0"))</f>
        <v>3.1 to 4.5</v>
      </c>
      <c r="D11" s="112">
        <v>3.6895444472571468E-2</v>
      </c>
      <c r="E11" s="110" t="str">
        <f>CONCATENATE(TEXT((D11*100)-(SQRT((((D11*100)*(100-(D11*100)))/D13))*1.96),"0.0")," to ",TEXT((D11*100)+(SQRT((((D11*100)*(100-(D11*100)))/D13))*1.96),"0.0"))</f>
        <v>2.7 to 4.7</v>
      </c>
      <c r="F11" s="112">
        <v>3.9296198989147067E-2</v>
      </c>
      <c r="G11" s="110" t="str">
        <f>CONCATENATE(TEXT((F11*100)-(SQRT((((F11*100)*(100-(F11*100)))/F13))*1.96),"0.0")," to ",TEXT((F11*100)+(SQRT((((F11*100)*(100-(F11*100)))/F13))*1.96),"0.0"))</f>
        <v>2.9 to 5.0</v>
      </c>
      <c r="I11"/>
      <c r="J11" s="96"/>
      <c r="K11" s="96"/>
    </row>
    <row r="12" spans="1:11" x14ac:dyDescent="0.3">
      <c r="A12" s="101" t="s">
        <v>38</v>
      </c>
      <c r="B12" s="113">
        <v>1</v>
      </c>
      <c r="C12" s="106"/>
      <c r="D12" s="113">
        <v>1</v>
      </c>
      <c r="E12" s="106"/>
      <c r="F12" s="113">
        <v>1</v>
      </c>
      <c r="G12" s="106"/>
    </row>
    <row r="13" spans="1:11" x14ac:dyDescent="0.3">
      <c r="A13" s="102" t="s">
        <v>603</v>
      </c>
      <c r="B13" s="108">
        <v>2781.6244996771234</v>
      </c>
      <c r="C13" s="107"/>
      <c r="D13" s="108">
        <v>1398.9886947002599</v>
      </c>
      <c r="E13" s="107"/>
      <c r="F13" s="108">
        <v>1382.6358049768994</v>
      </c>
      <c r="G13" s="107"/>
    </row>
    <row r="14" spans="1:11" x14ac:dyDescent="0.3">
      <c r="A14" s="33" t="s">
        <v>26</v>
      </c>
    </row>
    <row r="15" spans="1:11" x14ac:dyDescent="0.3">
      <c r="A15" s="34" t="s">
        <v>25</v>
      </c>
    </row>
    <row r="17" spans="1:11" ht="18" x14ac:dyDescent="0.35">
      <c r="A17" s="114" t="s">
        <v>138</v>
      </c>
      <c r="B17" s="97"/>
      <c r="D17" s="97"/>
    </row>
    <row r="18" spans="1:11" x14ac:dyDescent="0.3">
      <c r="A18" s="98" t="s">
        <v>69</v>
      </c>
      <c r="B18" s="98" t="s">
        <v>61</v>
      </c>
      <c r="C18" s="103"/>
      <c r="D18" s="103"/>
      <c r="E18" s="103"/>
      <c r="F18" s="103"/>
      <c r="G18" s="103"/>
      <c r="H18" s="103"/>
      <c r="I18" s="103"/>
      <c r="J18" s="103"/>
      <c r="K18" s="103"/>
    </row>
    <row r="19" spans="1:11" ht="16.2" thickBot="1" x14ac:dyDescent="0.35">
      <c r="A19" s="67" t="s">
        <v>104</v>
      </c>
      <c r="B19" s="104" t="s">
        <v>39</v>
      </c>
      <c r="C19" s="105" t="s">
        <v>17</v>
      </c>
      <c r="D19" s="104" t="s">
        <v>40</v>
      </c>
      <c r="E19" s="105" t="s">
        <v>17</v>
      </c>
      <c r="F19" s="104" t="s">
        <v>41</v>
      </c>
      <c r="G19" s="105" t="s">
        <v>17</v>
      </c>
      <c r="H19" s="104" t="s">
        <v>42</v>
      </c>
      <c r="I19" s="105" t="s">
        <v>17</v>
      </c>
      <c r="J19" s="104" t="s">
        <v>43</v>
      </c>
      <c r="K19" s="105" t="s">
        <v>17</v>
      </c>
    </row>
    <row r="20" spans="1:11" x14ac:dyDescent="0.3">
      <c r="A20" s="100" t="s">
        <v>105</v>
      </c>
      <c r="B20" s="111">
        <v>0.60840840491007986</v>
      </c>
      <c r="C20" s="109" t="str">
        <f>CONCATENATE(TEXT((B20*100)-(SQRT((((B20*100)*(100-(B20*100)))/B26))*1.96),"0.0")," to ",TEXT((B20*100)+(SQRT((((B20*100)*(100-(B20*100)))/B26))*1.96),"0.0"))</f>
        <v>56.6 to 65.1</v>
      </c>
      <c r="D20" s="111">
        <v>0.53482415818764373</v>
      </c>
      <c r="E20" s="109" t="str">
        <f>CONCATENATE(TEXT((D20*100)-(SQRT((((D20*100)*(100-(D20*100)))/D26))*1.96),"0.0")," to ",TEXT((D20*100)+(SQRT((((D20*100)*(100-(D20*100)))/D26))*1.96),"0.0"))</f>
        <v>49.2 to 57.7</v>
      </c>
      <c r="F20" s="111">
        <v>0.56333542968909744</v>
      </c>
      <c r="G20" s="109" t="str">
        <f>CONCATENATE(TEXT((F20*100)-(SQRT((((F20*100)*(100-(F20*100)))/F26))*1.96),"0.0")," to ",TEXT((F20*100)+(SQRT((((F20*100)*(100-(F20*100)))/F26))*1.96),"0.0"))</f>
        <v>52.2 to 60.4</v>
      </c>
      <c r="H20" s="111">
        <v>0.57501522671165761</v>
      </c>
      <c r="I20" s="109" t="str">
        <f>CONCATENATE(TEXT((H20*100)-(SQRT((((H20*100)*(100-(H20*100)))/H26))*1.96),"0.0")," to ",TEXT((H20*100)+(SQRT((((H20*100)*(100-(H20*100)))/H26))*1.96),"0.0"))</f>
        <v>53.5 to 61.5</v>
      </c>
      <c r="J20" s="111">
        <v>0.55988286197534576</v>
      </c>
      <c r="K20" s="109" t="str">
        <f>CONCATENATE(TEXT((J20*100)-(SQRT((((J20*100)*(100-(J20*100)))/J26))*1.96),"0.0")," to ",TEXT((J20*100)+(SQRT((((J20*100)*(100-(J20*100)))/J26))*1.96),"0.0"))</f>
        <v>52.0 to 60.0</v>
      </c>
    </row>
    <row r="21" spans="1:11" x14ac:dyDescent="0.3">
      <c r="A21" s="100" t="s">
        <v>106</v>
      </c>
      <c r="B21" s="111">
        <v>0.10892888974290482</v>
      </c>
      <c r="C21" s="110" t="str">
        <f>CONCATENATE(TEXT((B21*100)-(SQRT((((B21*100)*(100-(B21*100)))/B26))*1.96),"0.0")," to ",TEXT((B21*100)+(SQRT((((B21*100)*(100-(B21*100)))/B26))*1.96),"0.0"))</f>
        <v>8.2 to 13.6</v>
      </c>
      <c r="D21" s="111">
        <v>0.15084477428137924</v>
      </c>
      <c r="E21" s="110" t="str">
        <f>CONCATENATE(TEXT((D21*100)-(SQRT((((D21*100)*(100-(D21*100)))/D26))*1.96),"0.0")," to ",TEXT((D21*100)+(SQRT((((D21*100)*(100-(D21*100)))/D26))*1.96),"0.0"))</f>
        <v>12.0 to 18.1</v>
      </c>
      <c r="F21" s="111">
        <v>0.12940283710299541</v>
      </c>
      <c r="G21" s="110" t="str">
        <f>CONCATENATE(TEXT((F21*100)-(SQRT((((F21*100)*(100-(F21*100)))/F26))*1.96),"0.0")," to ",TEXT((F21*100)+(SQRT((((F21*100)*(100-(F21*100)))/F26))*1.96),"0.0"))</f>
        <v>10.2 to 15.7</v>
      </c>
      <c r="H21" s="111">
        <v>0.12168640536071104</v>
      </c>
      <c r="I21" s="110" t="str">
        <f>CONCATENATE(TEXT((H21*100)-(SQRT((((H21*100)*(100-(H21*100)))/H26))*1.96),"0.0")," to ",TEXT((H21*100)+(SQRT((((H21*100)*(100-(H21*100)))/H26))*1.96),"0.0"))</f>
        <v>9.5 to 14.8</v>
      </c>
      <c r="J21" s="111">
        <v>0.16137778075657433</v>
      </c>
      <c r="K21" s="110" t="str">
        <f>CONCATENATE(TEXT((J21*100)-(SQRT((((J21*100)*(100-(J21*100)))/J26))*1.96),"0.0")," to ",TEXT((J21*100)+(SQRT((((J21*100)*(100-(J21*100)))/J26))*1.96),"0.0"))</f>
        <v>13.2 to 19.1</v>
      </c>
    </row>
    <row r="22" spans="1:11" x14ac:dyDescent="0.3">
      <c r="A22" s="100" t="s">
        <v>107</v>
      </c>
      <c r="B22" s="111">
        <v>0.13119438391990235</v>
      </c>
      <c r="C22" s="110" t="str">
        <f>CONCATENATE(TEXT((B22*100)-(SQRT((((B22*100)*(100-(B22*100)))/B26))*1.96),"0.0")," to ",TEXT((B22*100)+(SQRT((((B22*100)*(100-(B22*100)))/B26))*1.96),"0.0"))</f>
        <v>10.2 to 16.1</v>
      </c>
      <c r="D22" s="111">
        <v>0.1680873660274132</v>
      </c>
      <c r="E22" s="110" t="str">
        <f>CONCATENATE(TEXT((D22*100)-(SQRT((((D22*100)*(100-(D22*100)))/D26))*1.96),"0.0")," to ",TEXT((D22*100)+(SQRT((((D22*100)*(100-(D22*100)))/D26))*1.96),"0.0"))</f>
        <v>13.6 to 20.0</v>
      </c>
      <c r="F22" s="111">
        <v>0.17757866661812269</v>
      </c>
      <c r="G22" s="110" t="str">
        <f>CONCATENATE(TEXT((F22*100)-(SQRT((((F22*100)*(100-(F22*100)))/F26))*1.96),"0.0")," to ",TEXT((F22*100)+(SQRT((((F22*100)*(100-(F22*100)))/F26))*1.96),"0.0"))</f>
        <v>14.6 to 20.9</v>
      </c>
      <c r="H22" s="111">
        <v>0.17334233955967851</v>
      </c>
      <c r="I22" s="110" t="str">
        <f>CONCATENATE(TEXT((H22*100)-(SQRT((((H22*100)*(100-(H22*100)))/H26))*1.96),"0.0")," to ",TEXT((H22*100)+(SQRT((((H22*100)*(100-(H22*100)))/H26))*1.96),"0.0"))</f>
        <v>14.3 to 20.4</v>
      </c>
      <c r="J22" s="111">
        <v>0.16645837013348738</v>
      </c>
      <c r="K22" s="110" t="str">
        <f>CONCATENATE(TEXT((J22*100)-(SQRT((((J22*100)*(100-(J22*100)))/J26))*1.96),"0.0")," to ",TEXT((J22*100)+(SQRT((((J22*100)*(100-(J22*100)))/J26))*1.96),"0.0"))</f>
        <v>13.6 to 19.7</v>
      </c>
    </row>
    <row r="23" spans="1:11" x14ac:dyDescent="0.3">
      <c r="A23" s="100" t="s">
        <v>108</v>
      </c>
      <c r="B23" s="112">
        <v>0.10948737001742501</v>
      </c>
      <c r="C23" s="110" t="str">
        <f t="shared" ref="C23" si="0">CONCATENATE(TEXT((B23*100)-(SQRT((((B23*100)*(100-(B23*100)))/B26))*1.96),"0.0")," to ",TEXT((B23*100)+(SQRT((((B23*100)*(100-(B23*100)))/B26))*1.96),"0.0"))</f>
        <v>8.2 to 13.7</v>
      </c>
      <c r="D23" s="112">
        <v>0.10447335911729852</v>
      </c>
      <c r="E23" s="110" t="str">
        <f t="shared" ref="E23" si="1">CONCATENATE(TEXT((D23*100)-(SQRT((((D23*100)*(100-(D23*100)))/D26))*1.96),"0.0")," to ",TEXT((D23*100)+(SQRT((((D23*100)*(100-(D23*100)))/D26))*1.96),"0.0"))</f>
        <v>7.8 to 13.1</v>
      </c>
      <c r="F23" s="112">
        <v>9.0974827824053583E-2</v>
      </c>
      <c r="G23" s="110" t="str">
        <f t="shared" ref="G23" si="2">CONCATENATE(TEXT((F23*100)-(SQRT((((F23*100)*(100-(F23*100)))/F26))*1.96),"0.0")," to ",TEXT((F23*100)+(SQRT((((F23*100)*(100-(F23*100)))/F26))*1.96),"0.0"))</f>
        <v>6.7 to 11.5</v>
      </c>
      <c r="H23" s="112">
        <v>9.7745934028485013E-2</v>
      </c>
      <c r="I23" s="110" t="str">
        <f t="shared" ref="I23" si="3">CONCATENATE(TEXT((H23*100)-(SQRT((((H23*100)*(100-(H23*100)))/H26))*1.96),"0.0")," to ",TEXT((H23*100)+(SQRT((((H23*100)*(100-(H23*100)))/H26))*1.96),"0.0"))</f>
        <v>7.4 to 12.2</v>
      </c>
      <c r="J23" s="112">
        <v>7.5453750704663924E-2</v>
      </c>
      <c r="K23" s="110" t="str">
        <f t="shared" ref="K23" si="4">CONCATENATE(TEXT((J23*100)-(SQRT((((J23*100)*(100-(J23*100)))/J26))*1.96),"0.0")," to ",TEXT((J23*100)+(SQRT((((J23*100)*(100-(J23*100)))/J26))*1.96),"0.0"))</f>
        <v>5.4 to 9.7</v>
      </c>
    </row>
    <row r="24" spans="1:11" x14ac:dyDescent="0.3">
      <c r="A24" s="100" t="s">
        <v>109</v>
      </c>
      <c r="B24" s="112">
        <v>4.198095140968993E-2</v>
      </c>
      <c r="C24" s="110" t="str">
        <f t="shared" ref="C24" si="5">CONCATENATE(TEXT((B24*100)-(SQRT((((B24*100)*(100-(B24*100)))/B26))*1.96),"0.0")," to ",TEXT((B24*100)+(SQRT((((B24*100)*(100-(B24*100)))/B26))*1.96),"0.0"))</f>
        <v>2.4 to 6.0</v>
      </c>
      <c r="D24" s="112">
        <v>4.1770342386264821E-2</v>
      </c>
      <c r="E24" s="110" t="str">
        <f t="shared" ref="E24" si="6">CONCATENATE(TEXT((D24*100)-(SQRT((((D24*100)*(100-(D24*100)))/D26))*1.96),"0.0")," to ",TEXT((D24*100)+(SQRT((((D24*100)*(100-(D24*100)))/D26))*1.96),"0.0"))</f>
        <v>2.5 to 5.9</v>
      </c>
      <c r="F24" s="112">
        <v>3.8708238765730596E-2</v>
      </c>
      <c r="G24" s="110" t="str">
        <f t="shared" ref="G24" si="7">CONCATENATE(TEXT((F24*100)-(SQRT((((F24*100)*(100-(F24*100)))/F26))*1.96),"0.0")," to ",TEXT((F24*100)+(SQRT((((F24*100)*(100-(F24*100)))/F26))*1.96),"0.0"))</f>
        <v>2.3 to 5.5</v>
      </c>
      <c r="H24" s="112">
        <v>3.2210094339469801E-2</v>
      </c>
      <c r="I24" s="110" t="str">
        <f t="shared" ref="I24" si="8">CONCATENATE(TEXT((H24*100)-(SQRT((((H24*100)*(100-(H24*100)))/H26))*1.96),"0.0")," to ",TEXT((H24*100)+(SQRT((((H24*100)*(100-(H24*100)))/H26))*1.96),"0.0"))</f>
        <v>1.8 to 4.6</v>
      </c>
      <c r="J24" s="112">
        <v>3.6827236429930542E-2</v>
      </c>
      <c r="K24" s="110" t="str">
        <f t="shared" ref="K24" si="9">CONCATENATE(TEXT((J24*100)-(SQRT((((J24*100)*(100-(J24*100)))/J26))*1.96),"0.0")," to ",TEXT((J24*100)+(SQRT((((J24*100)*(100-(J24*100)))/J26))*1.96),"0.0"))</f>
        <v>2.2 to 5.2</v>
      </c>
    </row>
    <row r="25" spans="1:11" x14ac:dyDescent="0.3">
      <c r="A25" s="101" t="s">
        <v>38</v>
      </c>
      <c r="B25" s="113">
        <v>1</v>
      </c>
      <c r="C25" s="106"/>
      <c r="D25" s="113">
        <v>1</v>
      </c>
      <c r="E25" s="106"/>
      <c r="F25" s="113">
        <v>1</v>
      </c>
      <c r="G25" s="106"/>
      <c r="H25" s="113">
        <v>1</v>
      </c>
      <c r="I25" s="106"/>
      <c r="J25" s="113">
        <v>1</v>
      </c>
      <c r="K25" s="106"/>
    </row>
    <row r="26" spans="1:11" x14ac:dyDescent="0.3">
      <c r="A26" s="102" t="s">
        <v>603</v>
      </c>
      <c r="B26" s="108">
        <v>501.99058708313464</v>
      </c>
      <c r="C26" s="107"/>
      <c r="D26" s="108">
        <v>530.3051110868256</v>
      </c>
      <c r="E26" s="107"/>
      <c r="F26" s="108">
        <v>564.40396002164471</v>
      </c>
      <c r="G26" s="107"/>
      <c r="H26" s="108">
        <v>597.99277531715609</v>
      </c>
      <c r="I26" s="107"/>
      <c r="J26" s="108">
        <v>586.93206616836608</v>
      </c>
      <c r="K26" s="107"/>
    </row>
    <row r="27" spans="1:11" x14ac:dyDescent="0.3">
      <c r="A27" s="33" t="s">
        <v>26</v>
      </c>
    </row>
    <row r="28" spans="1:11" x14ac:dyDescent="0.3">
      <c r="A28" s="34" t="s">
        <v>25</v>
      </c>
    </row>
    <row r="30" spans="1:11" ht="18" x14ac:dyDescent="0.35">
      <c r="A30" s="114" t="s">
        <v>139</v>
      </c>
      <c r="B30" s="97"/>
      <c r="D30" s="97"/>
    </row>
    <row r="31" spans="1:11" x14ac:dyDescent="0.3">
      <c r="A31" s="98" t="s">
        <v>69</v>
      </c>
      <c r="B31" s="98" t="s">
        <v>54</v>
      </c>
      <c r="C31" s="103"/>
      <c r="D31" s="103"/>
      <c r="E31" s="103"/>
      <c r="F31" s="103"/>
      <c r="G31" s="103"/>
      <c r="H31" s="103"/>
      <c r="I31" s="103"/>
      <c r="J31" s="103"/>
      <c r="K31" s="103"/>
    </row>
    <row r="32" spans="1:11" ht="16.2" thickBot="1" x14ac:dyDescent="0.35">
      <c r="A32" s="67" t="s">
        <v>104</v>
      </c>
      <c r="B32" s="104" t="s">
        <v>9</v>
      </c>
      <c r="C32" s="105" t="s">
        <v>17</v>
      </c>
      <c r="D32" s="104" t="s">
        <v>10</v>
      </c>
      <c r="E32" s="105" t="s">
        <v>17</v>
      </c>
      <c r="F32" s="104" t="s">
        <v>11</v>
      </c>
      <c r="G32" s="105" t="s">
        <v>17</v>
      </c>
      <c r="H32" s="104" t="s">
        <v>12</v>
      </c>
      <c r="I32" s="105" t="s">
        <v>17</v>
      </c>
      <c r="J32" s="104" t="s">
        <v>13</v>
      </c>
      <c r="K32" s="105" t="s">
        <v>17</v>
      </c>
    </row>
    <row r="33" spans="1:11" x14ac:dyDescent="0.3">
      <c r="A33" s="100" t="s">
        <v>105</v>
      </c>
      <c r="B33" s="111">
        <v>0.51794815260746596</v>
      </c>
      <c r="C33" s="109" t="str">
        <f>CONCATENATE(TEXT((B33*100)-(SQRT((((B33*100)*(100-(B33*100)))/B39))*1.96),"0.0")," to ",TEXT((B33*100)+(SQRT((((B33*100)*(100-(B33*100)))/B39))*1.96),"0.0"))</f>
        <v>47.2 to 56.3</v>
      </c>
      <c r="D33" s="111">
        <v>0.56036934628414792</v>
      </c>
      <c r="E33" s="109" t="str">
        <f>CONCATENATE(TEXT((D33*100)-(SQRT((((D33*100)*(100-(D33*100)))/D39))*1.96),"0.0")," to ",TEXT((D33*100)+(SQRT((((D33*100)*(100-(D33*100)))/D39))*1.96),"0.0"))</f>
        <v>52.3 to 59.8</v>
      </c>
      <c r="F33" s="111">
        <v>0.58187052016352792</v>
      </c>
      <c r="G33" s="109" t="str">
        <f>CONCATENATE(TEXT((F33*100)-(SQRT((((F33*100)*(100-(F33*100)))/F39))*1.96),"0.0")," to ",TEXT((F33*100)+(SQRT((((F33*100)*(100-(F33*100)))/F39))*1.96),"0.0"))</f>
        <v>54.5 to 61.9</v>
      </c>
      <c r="H33" s="111">
        <v>0.58382625175138037</v>
      </c>
      <c r="I33" s="109" t="str">
        <f>CONCATENATE(TEXT((H33*100)-(SQRT((((H33*100)*(100-(H33*100)))/H39))*1.96),"0.0")," to ",TEXT((H33*100)+(SQRT((((H33*100)*(100-(H33*100)))/H39))*1.96),"0.0"))</f>
        <v>54.5 to 62.2</v>
      </c>
      <c r="J33" s="111">
        <v>0.59793237449034053</v>
      </c>
      <c r="K33" s="109" t="str">
        <f>CONCATENATE(TEXT((J33*100)-(SQRT((((J33*100)*(100-(J33*100)))/J39))*1.96),"0.0")," to ",TEXT((J33*100)+(SQRT((((J33*100)*(100-(J33*100)))/J39))*1.96),"0.0"))</f>
        <v>54.5 to 65.1</v>
      </c>
    </row>
    <row r="34" spans="1:11" x14ac:dyDescent="0.3">
      <c r="A34" s="100" t="s">
        <v>106</v>
      </c>
      <c r="B34" s="111">
        <v>0.16040617235050941</v>
      </c>
      <c r="C34" s="110" t="str">
        <f>CONCATENATE(TEXT((B34*100)-(SQRT((((B34*100)*(100-(B34*100)))/B39))*1.96),"0.0")," to ",TEXT((B34*100)+(SQRT((((B34*100)*(100-(B34*100)))/B39))*1.96),"0.0"))</f>
        <v>12.7 to 19.4</v>
      </c>
      <c r="D34" s="111">
        <v>0.13638796273500944</v>
      </c>
      <c r="E34" s="110" t="str">
        <f>CONCATENATE(TEXT((D34*100)-(SQRT((((D34*100)*(100-(D34*100)))/D39))*1.96),"0.0")," to ",TEXT((D34*100)+(SQRT((((D34*100)*(100-(D34*100)))/D39))*1.96),"0.0"))</f>
        <v>11.0 to 16.2</v>
      </c>
      <c r="F34" s="111">
        <v>0.12088314196221438</v>
      </c>
      <c r="G34" s="110" t="str">
        <f>CONCATENATE(TEXT((F34*100)-(SQRT((((F34*100)*(100-(F34*100)))/F39))*1.96),"0.0")," to ",TEXT((F34*100)+(SQRT((((F34*100)*(100-(F34*100)))/F39))*1.96),"0.0"))</f>
        <v>9.7 to 14.5</v>
      </c>
      <c r="H34" s="111">
        <v>0.13099513062563461</v>
      </c>
      <c r="I34" s="110" t="str">
        <f>CONCATENATE(TEXT((H34*100)-(SQRT((((H34*100)*(100-(H34*100)))/H39))*1.96),"0.0")," to ",TEXT((H34*100)+(SQRT((((H34*100)*(100-(H34*100)))/H39))*1.96),"0.0"))</f>
        <v>10.5 to 15.7</v>
      </c>
      <c r="J34" s="111">
        <v>0.130941604058462</v>
      </c>
      <c r="K34" s="110" t="str">
        <f>CONCATENATE(TEXT((J34*100)-(SQRT((((J34*100)*(100-(J34*100)))/J39))*1.96),"0.0")," to ",TEXT((J34*100)+(SQRT((((J34*100)*(100-(J34*100)))/J39))*1.96),"0.0"))</f>
        <v>9.4 to 16.7</v>
      </c>
    </row>
    <row r="35" spans="1:11" x14ac:dyDescent="0.3">
      <c r="A35" s="100" t="s">
        <v>107</v>
      </c>
      <c r="B35" s="111">
        <v>0.18729363743212843</v>
      </c>
      <c r="C35" s="110" t="str">
        <f>CONCATENATE(TEXT((B35*100)-(SQRT((((B35*100)*(100-(B35*100)))/B39))*1.96),"0.0")," to ",TEXT((B35*100)+(SQRT((((B35*100)*(100-(B35*100)))/B39))*1.96),"0.0"))</f>
        <v>15.2 to 22.3</v>
      </c>
      <c r="D35" s="111">
        <v>0.15067813459732107</v>
      </c>
      <c r="E35" s="110" t="str">
        <f>CONCATENATE(TEXT((D35*100)-(SQRT((((D35*100)*(100-(D35*100)))/D39))*1.96),"0.0")," to ",TEXT((D35*100)+(SQRT((((D35*100)*(100-(D35*100)))/D39))*1.96),"0.0"))</f>
        <v>12.4 to 17.8</v>
      </c>
      <c r="F35" s="111">
        <v>0.15975001639319847</v>
      </c>
      <c r="G35" s="110" t="str">
        <f>CONCATENATE(TEXT((F35*100)-(SQRT((((F35*100)*(100-(F35*100)))/F39))*1.96),"0.0")," to ",TEXT((F35*100)+(SQRT((((F35*100)*(100-(F35*100)))/F39))*1.96),"0.0"))</f>
        <v>13.2 to 18.7</v>
      </c>
      <c r="H35" s="111">
        <v>0.16802300571959777</v>
      </c>
      <c r="I35" s="110" t="str">
        <f>CONCATENATE(TEXT((H35*100)-(SQRT((((H35*100)*(100-(H35*100)))/H39))*1.96),"0.0")," to ",TEXT((H35*100)+(SQRT((((H35*100)*(100-(H35*100)))/H39))*1.96),"0.0"))</f>
        <v>13.9 to 19.7</v>
      </c>
      <c r="J35" s="111">
        <v>0.16196089723744544</v>
      </c>
      <c r="K35" s="110" t="str">
        <f>CONCATENATE(TEXT((J35*100)-(SQRT((((J35*100)*(100-(J35*100)))/J39))*1.96),"0.0")," to ",TEXT((J35*100)+(SQRT((((J35*100)*(100-(J35*100)))/J39))*1.96),"0.0"))</f>
        <v>12.2 to 20.2</v>
      </c>
    </row>
    <row r="36" spans="1:11" x14ac:dyDescent="0.3">
      <c r="A36" s="100" t="s">
        <v>108</v>
      </c>
      <c r="B36" s="112">
        <v>9.2588715610455563E-2</v>
      </c>
      <c r="C36" s="110" t="str">
        <f t="shared" ref="C36" si="10">CONCATENATE(TEXT((B36*100)-(SQRT((((B36*100)*(100-(B36*100)))/B39))*1.96),"0.0")," to ",TEXT((B36*100)+(SQRT((((B36*100)*(100-(B36*100)))/B39))*1.96),"0.0"))</f>
        <v>6.6 to 11.9</v>
      </c>
      <c r="D36" s="112">
        <v>0.10564694356788625</v>
      </c>
      <c r="E36" s="110" t="str">
        <f t="shared" ref="E36" si="11">CONCATENATE(TEXT((D36*100)-(SQRT((((D36*100)*(100-(D36*100)))/D39))*1.96),"0.0")," to ",TEXT((D36*100)+(SQRT((((D36*100)*(100-(D36*100)))/D39))*1.96),"0.0"))</f>
        <v>8.2 to 12.9</v>
      </c>
      <c r="F36" s="112">
        <v>0.10524387351323301</v>
      </c>
      <c r="G36" s="110" t="str">
        <f t="shared" ref="G36" si="12">CONCATENATE(TEXT((F36*100)-(SQRT((((F36*100)*(100-(F36*100)))/F39))*1.96),"0.0")," to ",TEXT((F36*100)+(SQRT((((F36*100)*(100-(F36*100)))/F39))*1.96),"0.0"))</f>
        <v>8.2 to 12.8</v>
      </c>
      <c r="H36" s="112">
        <v>8.0621507330411332E-2</v>
      </c>
      <c r="I36" s="110" t="str">
        <f t="shared" ref="I36" si="13">CONCATENATE(TEXT((H36*100)-(SQRT((((H36*100)*(100-(H36*100)))/H39))*1.96),"0.0")," to ",TEXT((H36*100)+(SQRT((((H36*100)*(100-(H36*100)))/H39))*1.96),"0.0"))</f>
        <v>5.9 to 10.2</v>
      </c>
      <c r="J36" s="112">
        <v>8.1405737877674897E-2</v>
      </c>
      <c r="K36" s="110" t="str">
        <f t="shared" ref="K36" si="14">CONCATENATE(TEXT((J36*100)-(SQRT((((J36*100)*(100-(J36*100)))/J39))*1.96),"0.0")," to ",TEXT((J36*100)+(SQRT((((J36*100)*(100-(J36*100)))/J39))*1.96),"0.0"))</f>
        <v>5.2 to 11.1</v>
      </c>
    </row>
    <row r="37" spans="1:11" x14ac:dyDescent="0.3">
      <c r="A37" s="100" t="s">
        <v>109</v>
      </c>
      <c r="B37" s="112">
        <v>4.1763321999444797E-2</v>
      </c>
      <c r="C37" s="110" t="str">
        <f t="shared" ref="C37" si="15">CONCATENATE(TEXT((B37*100)-(SQRT((((B37*100)*(100-(B37*100)))/B39))*1.96),"0.0")," to ",TEXT((B37*100)+(SQRT((((B37*100)*(100-(B37*100)))/B39))*1.96),"0.0"))</f>
        <v>2.4 to 6.0</v>
      </c>
      <c r="D37" s="112">
        <v>4.691761281563666E-2</v>
      </c>
      <c r="E37" s="110" t="str">
        <f t="shared" ref="E37" si="16">CONCATENATE(TEXT((D37*100)-(SQRT((((D37*100)*(100-(D37*100)))/D39))*1.96),"0.0")," to ",TEXT((D37*100)+(SQRT((((D37*100)*(100-(D37*100)))/D39))*1.96),"0.0"))</f>
        <v>3.1 to 6.3</v>
      </c>
      <c r="F37" s="112">
        <v>3.2252447967826649E-2</v>
      </c>
      <c r="G37" s="110" t="str">
        <f t="shared" ref="G37" si="17">CONCATENATE(TEXT((F37*100)-(SQRT((((F37*100)*(100-(F37*100)))/F39))*1.96),"0.0")," to ",TEXT((F37*100)+(SQRT((((F37*100)*(100-(F37*100)))/F39))*1.96),"0.0"))</f>
        <v>1.9 to 4.5</v>
      </c>
      <c r="H37" s="112">
        <v>3.6534104572975776E-2</v>
      </c>
      <c r="I37" s="110" t="str">
        <f t="shared" ref="I37" si="18">CONCATENATE(TEXT((H37*100)-(SQRT((((H37*100)*(100-(H37*100)))/H39))*1.96),"0.0")," to ",TEXT((H37*100)+(SQRT((((H37*100)*(100-(H37*100)))/H39))*1.96),"0.0"))</f>
        <v>2.2 to 5.1</v>
      </c>
      <c r="J37" s="112">
        <v>2.7759386336080296E-2</v>
      </c>
      <c r="K37" s="110" t="str">
        <f t="shared" ref="K37" si="19">CONCATENATE(TEXT((J37*100)-(SQRT((((J37*100)*(100-(J37*100)))/J39))*1.96),"0.0")," to ",TEXT((J37*100)+(SQRT((((J37*100)*(100-(J37*100)))/J39))*1.96),"0.0"))</f>
        <v>1.0 to 4.6</v>
      </c>
    </row>
    <row r="38" spans="1:11" x14ac:dyDescent="0.3">
      <c r="A38" s="101" t="s">
        <v>38</v>
      </c>
      <c r="B38" s="113">
        <v>1</v>
      </c>
      <c r="C38" s="106"/>
      <c r="D38" s="113">
        <v>1</v>
      </c>
      <c r="E38" s="106"/>
      <c r="F38" s="113">
        <v>1</v>
      </c>
      <c r="G38" s="106"/>
      <c r="H38" s="113">
        <v>1</v>
      </c>
      <c r="I38" s="106"/>
      <c r="J38" s="113">
        <v>1</v>
      </c>
      <c r="K38" s="106"/>
    </row>
    <row r="39" spans="1:11" x14ac:dyDescent="0.3">
      <c r="A39" s="102" t="s">
        <v>603</v>
      </c>
      <c r="B39" s="108">
        <v>463.77145480785225</v>
      </c>
      <c r="C39" s="107"/>
      <c r="D39" s="108">
        <v>668.05278597458039</v>
      </c>
      <c r="E39" s="107"/>
      <c r="F39" s="108">
        <v>690.2110917518786</v>
      </c>
      <c r="G39" s="107"/>
      <c r="H39" s="108">
        <v>629.65752067695621</v>
      </c>
      <c r="I39" s="107"/>
      <c r="J39" s="108">
        <v>327.23137357971746</v>
      </c>
      <c r="K39" s="107"/>
    </row>
    <row r="40" spans="1:11" x14ac:dyDescent="0.3">
      <c r="A40" s="33" t="s">
        <v>26</v>
      </c>
    </row>
    <row r="41" spans="1:11" x14ac:dyDescent="0.3">
      <c r="A41" s="34" t="s">
        <v>25</v>
      </c>
    </row>
    <row r="43" spans="1:11" ht="18" x14ac:dyDescent="0.35">
      <c r="A43" s="114" t="s">
        <v>140</v>
      </c>
      <c r="B43" s="97"/>
      <c r="D43" s="97"/>
    </row>
    <row r="44" spans="1:11" x14ac:dyDescent="0.3">
      <c r="A44" s="98" t="s">
        <v>69</v>
      </c>
      <c r="B44" s="98" t="s">
        <v>58</v>
      </c>
      <c r="C44" s="103"/>
      <c r="D44" s="103"/>
      <c r="E44" s="103"/>
      <c r="G44"/>
      <c r="H44"/>
      <c r="I44"/>
      <c r="J44"/>
      <c r="K44"/>
    </row>
    <row r="45" spans="1:11" ht="16.2" thickBot="1" x14ac:dyDescent="0.35">
      <c r="A45" s="67" t="s">
        <v>104</v>
      </c>
      <c r="B45" s="104" t="s">
        <v>14</v>
      </c>
      <c r="C45" s="105" t="s">
        <v>17</v>
      </c>
      <c r="D45" s="104" t="s">
        <v>15</v>
      </c>
      <c r="E45" s="105" t="s">
        <v>17</v>
      </c>
      <c r="G45"/>
      <c r="H45"/>
      <c r="I45"/>
      <c r="J45"/>
    </row>
    <row r="46" spans="1:11" x14ac:dyDescent="0.3">
      <c r="A46" s="100" t="s">
        <v>105</v>
      </c>
      <c r="B46" s="111">
        <v>0.55383318216914823</v>
      </c>
      <c r="C46" s="109" t="str">
        <f>CONCATENATE(TEXT((B46*100)-(SQRT((((B46*100)*(100-(B46*100)))/B52))*1.96),"0.0")," to ",TEXT((B46*100)+(SQRT((((B46*100)*(100-(B46*100)))/B52))*1.96),"0.0"))</f>
        <v>52.9 to 57.9</v>
      </c>
      <c r="D46" s="111">
        <v>0.58613694247448411</v>
      </c>
      <c r="E46" s="109" t="str">
        <f>CONCATENATE(TEXT((D46*100)-(SQRT((((D46*100)*(100-(D46*100)))/D52))*1.96),"0.0")," to ",TEXT((D46*100)+(SQRT((((D46*100)*(100-(D46*100)))/D52))*1.96),"0.0"))</f>
        <v>55.9 to 61.3</v>
      </c>
      <c r="G46"/>
      <c r="H46"/>
      <c r="I46"/>
      <c r="J46"/>
    </row>
    <row r="47" spans="1:11" x14ac:dyDescent="0.3">
      <c r="A47" s="100" t="s">
        <v>106</v>
      </c>
      <c r="B47" s="111">
        <v>0.14657571703094488</v>
      </c>
      <c r="C47" s="110" t="str">
        <f>CONCATENATE(TEXT((B47*100)-(SQRT((((B47*100)*(100-(B47*100)))/B52))*1.96),"0.0")," to ",TEXT((B47*100)+(SQRT((((B47*100)*(100-(B47*100)))/B52))*1.96),"0.0"))</f>
        <v>12.9 to 16.4</v>
      </c>
      <c r="D47" s="111">
        <v>0.12014239927670282</v>
      </c>
      <c r="E47" s="110" t="str">
        <f>CONCATENATE(TEXT((D47*100)-(SQRT((((D47*100)*(100-(D47*100)))/D52))*1.96),"0.0")," to ",TEXT((D47*100)+(SQRT((((D47*100)*(100-(D47*100)))/D52))*1.96),"0.0"))</f>
        <v>10.2 to 13.8</v>
      </c>
      <c r="G47" s="117"/>
      <c r="H47" s="117"/>
      <c r="I47" s="117"/>
      <c r="J47" s="117"/>
    </row>
    <row r="48" spans="1:11" x14ac:dyDescent="0.3">
      <c r="A48" s="100" t="s">
        <v>107</v>
      </c>
      <c r="B48" s="111">
        <v>0.16716131024958469</v>
      </c>
      <c r="C48" s="110" t="str">
        <f>CONCATENATE(TEXT((B48*100)-(SQRT((((B48*100)*(100-(B48*100)))/B52))*1.96),"0.0")," to ",TEXT((B48*100)+(SQRT((((B48*100)*(100-(B48*100)))/B52))*1.96),"0.0"))</f>
        <v>14.8 to 18.6</v>
      </c>
      <c r="D48" s="111">
        <v>0.16080372054910166</v>
      </c>
      <c r="E48" s="110" t="str">
        <f>CONCATENATE(TEXT((D48*100)-(SQRT((((D48*100)*(100-(D48*100)))/D52))*1.96),"0.0")," to ",TEXT((D48*100)+(SQRT((((D48*100)*(100-(D48*100)))/D52))*1.96),"0.0"))</f>
        <v>14.0 to 18.1</v>
      </c>
      <c r="G48" s="117"/>
      <c r="H48" s="117"/>
      <c r="I48" s="117"/>
      <c r="J48" s="117"/>
    </row>
    <row r="49" spans="1:10" x14ac:dyDescent="0.3">
      <c r="A49" s="100" t="s">
        <v>108</v>
      </c>
      <c r="B49" s="112">
        <v>9.1696060529771126E-2</v>
      </c>
      <c r="C49" s="110" t="str">
        <f t="shared" ref="C49" si="20">CONCATENATE(TEXT((B49*100)-(SQRT((((B49*100)*(100-(B49*100)))/B52))*1.96),"0.0")," to ",TEXT((B49*100)+(SQRT((((B49*100)*(100-(B49*100)))/B52))*1.96),"0.0"))</f>
        <v>7.7 to 10.6</v>
      </c>
      <c r="D49" s="112">
        <v>9.8689394910594086E-2</v>
      </c>
      <c r="E49" s="110" t="str">
        <f t="shared" ref="E49" si="21">CONCATENATE(TEXT((D49*100)-(SQRT((((D49*100)*(100-(D49*100)))/D52))*1.96),"0.0")," to ",TEXT((D49*100)+(SQRT((((D49*100)*(100-(D49*100)))/D52))*1.96),"0.0"))</f>
        <v>8.2 to 11.5</v>
      </c>
      <c r="G49" s="117"/>
      <c r="H49" s="117"/>
      <c r="I49" s="117"/>
      <c r="J49" s="117"/>
    </row>
    <row r="50" spans="1:10" x14ac:dyDescent="0.3">
      <c r="A50" s="100" t="s">
        <v>109</v>
      </c>
      <c r="B50" s="112">
        <v>4.0733730020541155E-2</v>
      </c>
      <c r="C50" s="110" t="str">
        <f t="shared" ref="C50" si="22">CONCATENATE(TEXT((B50*100)-(SQRT((((B50*100)*(100-(B50*100)))/B52))*1.96),"0.0")," to ",TEXT((B50*100)+(SQRT((((B50*100)*(100-(B50*100)))/B52))*1.96),"0.0"))</f>
        <v>3.1 to 5.1</v>
      </c>
      <c r="D50" s="112">
        <v>3.4227542789111567E-2</v>
      </c>
      <c r="E50" s="110" t="str">
        <f t="shared" ref="E50" si="23">CONCATENATE(TEXT((D50*100)-(SQRT((((D50*100)*(100-(D50*100)))/D52))*1.96),"0.0")," to ",TEXT((D50*100)+(SQRT((((D50*100)*(100-(D50*100)))/D52))*1.96),"0.0"))</f>
        <v>2.4 to 4.4</v>
      </c>
      <c r="G50" s="117"/>
      <c r="H50" s="117"/>
      <c r="I50" s="117"/>
      <c r="J50" s="117"/>
    </row>
    <row r="51" spans="1:10" x14ac:dyDescent="0.3">
      <c r="A51" s="101" t="s">
        <v>38</v>
      </c>
      <c r="B51" s="113">
        <v>1</v>
      </c>
      <c r="C51" s="106"/>
      <c r="D51" s="113">
        <v>1</v>
      </c>
      <c r="E51" s="106"/>
      <c r="G51" s="117"/>
      <c r="H51" s="117"/>
      <c r="I51" s="117"/>
      <c r="J51" s="117"/>
    </row>
    <row r="52" spans="1:10" x14ac:dyDescent="0.3">
      <c r="A52" s="102" t="s">
        <v>603</v>
      </c>
      <c r="B52" s="108">
        <v>1528.5517415524871</v>
      </c>
      <c r="C52" s="107"/>
      <c r="D52" s="108">
        <v>1250.3724852385296</v>
      </c>
      <c r="E52" s="107"/>
      <c r="G52" s="117"/>
      <c r="H52" s="117"/>
      <c r="I52" s="117"/>
      <c r="J52" s="117"/>
    </row>
    <row r="53" spans="1:10" x14ac:dyDescent="0.3">
      <c r="A53" s="33" t="s">
        <v>26</v>
      </c>
      <c r="G53" s="96"/>
      <c r="H53" s="96"/>
      <c r="I53" s="96"/>
      <c r="J53" s="96"/>
    </row>
    <row r="54" spans="1:10" x14ac:dyDescent="0.3">
      <c r="A54" s="34" t="s">
        <v>25</v>
      </c>
    </row>
    <row r="56" spans="1:10" ht="18" x14ac:dyDescent="0.35">
      <c r="A56" s="114" t="s">
        <v>141</v>
      </c>
      <c r="B56" s="97"/>
      <c r="D56" s="97"/>
    </row>
    <row r="57" spans="1:10" x14ac:dyDescent="0.3">
      <c r="A57" s="98" t="s">
        <v>69</v>
      </c>
      <c r="B57" s="98" t="s">
        <v>59</v>
      </c>
      <c r="C57" s="103"/>
      <c r="D57" s="103"/>
      <c r="E57" s="103"/>
    </row>
    <row r="58" spans="1:10" ht="16.2" thickBot="1" x14ac:dyDescent="0.35">
      <c r="A58" s="67" t="s">
        <v>104</v>
      </c>
      <c r="B58" s="104" t="s">
        <v>23</v>
      </c>
      <c r="C58" s="105" t="s">
        <v>17</v>
      </c>
      <c r="D58" s="104" t="s">
        <v>60</v>
      </c>
      <c r="E58" s="105" t="s">
        <v>17</v>
      </c>
    </row>
    <row r="59" spans="1:10" x14ac:dyDescent="0.3">
      <c r="A59" s="100" t="s">
        <v>105</v>
      </c>
      <c r="B59" s="111">
        <v>0.55767276795528431</v>
      </c>
      <c r="C59" s="109" t="str">
        <f>CONCATENATE(TEXT((B59*100)-(SQRT((((B59*100)*(100-(B59*100)))/B65))*1.96),"0.0")," to ",TEXT((B59*100)+(SQRT((((B59*100)*(100-(B59*100)))/B65))*1.96),"0.0"))</f>
        <v>51.9 to 59.6</v>
      </c>
      <c r="D59" s="111">
        <v>0.57084223637550613</v>
      </c>
      <c r="E59" s="109" t="str">
        <f>CONCATENATE(TEXT((D59*100)-(SQRT((((D59*100)*(100-(D59*100)))/D65))*1.96),"0.0")," to ",TEXT((D59*100)+(SQRT((((D59*100)*(100-(D59*100)))/D65))*1.96),"0.0"))</f>
        <v>55.0 to 59.2</v>
      </c>
      <c r="G59"/>
      <c r="H59"/>
      <c r="I59"/>
      <c r="J59"/>
    </row>
    <row r="60" spans="1:10" x14ac:dyDescent="0.3">
      <c r="A60" s="100" t="s">
        <v>106</v>
      </c>
      <c r="B60" s="111">
        <v>0.14040447262160102</v>
      </c>
      <c r="C60" s="110" t="str">
        <f>CONCATENATE(TEXT((B60*100)-(SQRT((((B60*100)*(100-(B60*100)))/B65))*1.96),"0.0")," to ",TEXT((B60*100)+(SQRT((((B60*100)*(100-(B60*100)))/B65))*1.96),"0.0"))</f>
        <v>11.3 to 16.7</v>
      </c>
      <c r="D60" s="111">
        <v>0.13323694242750572</v>
      </c>
      <c r="E60" s="110" t="str">
        <f>CONCATENATE(TEXT((D60*100)-(SQRT((((D60*100)*(100-(D60*100)))/D65))*1.96),"0.0")," to ",TEXT((D60*100)+(SQRT((((D60*100)*(100-(D60*100)))/D65))*1.96),"0.0"))</f>
        <v>11.9 to 14.8</v>
      </c>
      <c r="G60"/>
      <c r="H60"/>
      <c r="I60"/>
      <c r="J60"/>
    </row>
    <row r="61" spans="1:10" x14ac:dyDescent="0.3">
      <c r="A61" s="100" t="s">
        <v>107</v>
      </c>
      <c r="B61" s="111">
        <v>0.17809721299867567</v>
      </c>
      <c r="C61" s="110" t="str">
        <f>CONCATENATE(TEXT((B61*100)-(SQRT((((B61*100)*(100-(B61*100)))/B65))*1.96),"0.0")," to ",TEXT((B61*100)+(SQRT((((B61*100)*(100-(B61*100)))/B65))*1.96),"0.0"))</f>
        <v>14.8 to 20.8</v>
      </c>
      <c r="D61" s="111">
        <v>0.15997827921919588</v>
      </c>
      <c r="E61" s="110" t="str">
        <f>CONCATENATE(TEXT((D61*100)-(SQRT((((D61*100)*(100-(D61*100)))/D65))*1.96),"0.0")," to ",TEXT((D61*100)+(SQRT((((D61*100)*(100-(D61*100)))/D65))*1.96),"0.0"))</f>
        <v>14.4 to 17.6</v>
      </c>
      <c r="G61" s="117"/>
      <c r="H61" s="117"/>
      <c r="I61" s="117"/>
      <c r="J61" s="117"/>
    </row>
    <row r="62" spans="1:10" x14ac:dyDescent="0.3">
      <c r="A62" s="100" t="s">
        <v>108</v>
      </c>
      <c r="B62" s="112">
        <v>8.1436289584478072E-2</v>
      </c>
      <c r="C62" s="110" t="str">
        <f t="shared" ref="C62" si="24">CONCATENATE(TEXT((B62*100)-(SQRT((((B62*100)*(100-(B62*100)))/B65))*1.96),"0.0")," to ",TEXT((B62*100)+(SQRT((((B62*100)*(100-(B62*100)))/B65))*1.96),"0.0"))</f>
        <v>6.0 to 10.3</v>
      </c>
      <c r="D62" s="112">
        <v>9.9136576223837522E-2</v>
      </c>
      <c r="E62" s="110" t="str">
        <f t="shared" ref="E62" si="25">CONCATENATE(TEXT((D62*100)-(SQRT((((D62*100)*(100-(D62*100)))/D65))*1.96),"0.0")," to ",TEXT((D62*100)+(SQRT((((D62*100)*(100-(D62*100)))/D65))*1.96),"0.0"))</f>
        <v>8.6 to 11.2</v>
      </c>
      <c r="G62" s="117"/>
      <c r="H62" s="117"/>
      <c r="I62" s="117"/>
      <c r="J62" s="117"/>
    </row>
    <row r="63" spans="1:10" x14ac:dyDescent="0.3">
      <c r="A63" s="100" t="s">
        <v>109</v>
      </c>
      <c r="B63" s="112">
        <v>4.2389256839959567E-2</v>
      </c>
      <c r="C63" s="110" t="str">
        <f t="shared" ref="C63" si="26">CONCATENATE(TEXT((B63*100)-(SQRT((((B63*100)*(100-(B63*100)))/B65))*1.96),"0.0")," to ",TEXT((B63*100)+(SQRT((((B63*100)*(100-(B63*100)))/B65))*1.96),"0.0"))</f>
        <v>2.7 to 5.8</v>
      </c>
      <c r="D63" s="112">
        <v>3.6805965753948865E-2</v>
      </c>
      <c r="E63" s="110" t="str">
        <f t="shared" ref="E63" si="27">CONCATENATE(TEXT((D63*100)-(SQRT((((D63*100)*(100-(D63*100)))/D65))*1.96),"0.0")," to ",TEXT((D63*100)+(SQRT((((D63*100)*(100-(D63*100)))/D65))*1.96),"0.0"))</f>
        <v>2.9 to 4.5</v>
      </c>
      <c r="G63" s="117"/>
      <c r="H63" s="117"/>
      <c r="I63" s="117"/>
      <c r="J63" s="117"/>
    </row>
    <row r="64" spans="1:10" x14ac:dyDescent="0.3">
      <c r="A64" s="101" t="s">
        <v>38</v>
      </c>
      <c r="B64" s="113">
        <v>1</v>
      </c>
      <c r="C64" s="106"/>
      <c r="D64" s="113">
        <v>1</v>
      </c>
      <c r="E64" s="106"/>
      <c r="G64" s="117"/>
      <c r="H64" s="117"/>
      <c r="I64" s="117"/>
      <c r="J64" s="117"/>
    </row>
    <row r="65" spans="1:10" x14ac:dyDescent="0.3">
      <c r="A65" s="102" t="s">
        <v>603</v>
      </c>
      <c r="B65" s="108">
        <v>639.09713724913399</v>
      </c>
      <c r="C65" s="107"/>
      <c r="D65" s="108">
        <v>2142.527362428018</v>
      </c>
      <c r="E65" s="107"/>
      <c r="G65" s="117"/>
      <c r="H65" s="117"/>
      <c r="I65" s="117"/>
      <c r="J65" s="117"/>
    </row>
    <row r="66" spans="1:10" x14ac:dyDescent="0.3">
      <c r="A66" s="33" t="s">
        <v>26</v>
      </c>
      <c r="G66" s="117"/>
      <c r="H66" s="117"/>
      <c r="I66" s="117"/>
      <c r="J66" s="117"/>
    </row>
    <row r="67" spans="1:10" x14ac:dyDescent="0.3">
      <c r="A67" s="34" t="s">
        <v>25</v>
      </c>
      <c r="G67" s="96"/>
      <c r="H67" s="96"/>
      <c r="I67" s="96"/>
      <c r="J67" s="96"/>
    </row>
    <row r="68" spans="1:10" x14ac:dyDescent="0.3">
      <c r="H68"/>
      <c r="I68"/>
      <c r="J68"/>
    </row>
    <row r="69" spans="1:10" ht="18" x14ac:dyDescent="0.35">
      <c r="A69" s="114" t="s">
        <v>142</v>
      </c>
      <c r="B69" s="97"/>
      <c r="D69" s="97"/>
      <c r="H69"/>
      <c r="I69"/>
      <c r="J69"/>
    </row>
    <row r="70" spans="1:10" x14ac:dyDescent="0.3">
      <c r="A70" s="98" t="s">
        <v>69</v>
      </c>
      <c r="B70" s="98" t="s">
        <v>62</v>
      </c>
      <c r="C70" s="103"/>
      <c r="D70" s="103"/>
      <c r="E70" s="103"/>
    </row>
    <row r="71" spans="1:10" ht="16.2" thickBot="1" x14ac:dyDescent="0.35">
      <c r="A71" s="67" t="s">
        <v>104</v>
      </c>
      <c r="B71" s="104" t="s">
        <v>23</v>
      </c>
      <c r="C71" s="105" t="s">
        <v>17</v>
      </c>
      <c r="D71" s="104" t="s">
        <v>60</v>
      </c>
      <c r="E71" s="105" t="s">
        <v>17</v>
      </c>
    </row>
    <row r="72" spans="1:10" x14ac:dyDescent="0.3">
      <c r="A72" s="100" t="s">
        <v>105</v>
      </c>
      <c r="B72" s="111">
        <v>0.53226346931838053</v>
      </c>
      <c r="C72" s="109" t="str">
        <f>CONCATENATE(TEXT((B72*100)-(SQRT((((B72*100)*(100-(B72*100)))/B78))*1.96),"0.0")," to ",TEXT((B72*100)+(SQRT((((B72*100)*(100-(B72*100)))/B78))*1.96),"0.0"))</f>
        <v>48.8 to 57.6</v>
      </c>
      <c r="D72" s="111">
        <v>0.57544707139810414</v>
      </c>
      <c r="E72" s="109" t="str">
        <f>CONCATENATE(TEXT((D72*100)-(SQRT((((D72*100)*(100-(D72*100)))/D78))*1.96),"0.0")," to ",TEXT((D72*100)+(SQRT((((D72*100)*(100-(D72*100)))/D78))*1.96),"0.0"))</f>
        <v>55.5 to 59.6</v>
      </c>
    </row>
    <row r="73" spans="1:10" x14ac:dyDescent="0.3">
      <c r="A73" s="100" t="s">
        <v>106</v>
      </c>
      <c r="B73" s="111">
        <v>0.1089599849590116</v>
      </c>
      <c r="C73" s="110" t="str">
        <f>CONCATENATE(TEXT((B73*100)-(SQRT((((B73*100)*(100-(B73*100)))/B78))*1.96),"0.0")," to ",TEXT((B73*100)+(SQRT((((B73*100)*(100-(B73*100)))/B78))*1.96),"0.0"))</f>
        <v>8.1 to 13.7</v>
      </c>
      <c r="D73" s="111">
        <v>0.14044765095785408</v>
      </c>
      <c r="E73" s="110" t="str">
        <f>CONCATENATE(TEXT((D73*100)-(SQRT((((D73*100)*(100-(D73*100)))/D78))*1.96),"0.0")," to ",TEXT((D73*100)+(SQRT((((D73*100)*(100-(D73*100)))/D78))*1.96),"0.0"))</f>
        <v>12.6 to 15.5</v>
      </c>
    </row>
    <row r="74" spans="1:10" x14ac:dyDescent="0.3">
      <c r="A74" s="100" t="s">
        <v>107</v>
      </c>
      <c r="B74" s="111">
        <v>0.21362842020021394</v>
      </c>
      <c r="C74" s="110" t="str">
        <f>CONCATENATE(TEXT((B74*100)-(SQRT((((B74*100)*(100-(B74*100)))/B78))*1.96),"0.0")," to ",TEXT((B74*100)+(SQRT((((B74*100)*(100-(B74*100)))/B78))*1.96),"0.0"))</f>
        <v>17.7 to 25.0</v>
      </c>
      <c r="D74" s="111">
        <v>0.15351997050843097</v>
      </c>
      <c r="E74" s="110" t="str">
        <f>CONCATENATE(TEXT((D74*100)-(SQRT((((D74*100)*(100-(D74*100)))/D78))*1.96),"0.0")," to ",TEXT((D74*100)+(SQRT((((D74*100)*(100-(D74*100)))/D78))*1.96),"0.0"))</f>
        <v>13.9 to 16.8</v>
      </c>
    </row>
    <row r="75" spans="1:10" x14ac:dyDescent="0.3">
      <c r="A75" s="100" t="s">
        <v>108</v>
      </c>
      <c r="B75" s="112">
        <v>0.10069168742956508</v>
      </c>
      <c r="C75" s="110" t="str">
        <f t="shared" ref="C75" si="28">CONCATENATE(TEXT((B75*100)-(SQRT((((B75*100)*(100-(B75*100)))/B78))*1.96),"0.0")," to ",TEXT((B75*100)+(SQRT((((B75*100)*(100-(B75*100)))/B78))*1.96),"0.0"))</f>
        <v>7.4 to 12.7</v>
      </c>
      <c r="D75" s="112">
        <v>9.3863212945304433E-2</v>
      </c>
      <c r="E75" s="110" t="str">
        <f t="shared" ref="E75" si="29">CONCATENATE(TEXT((D75*100)-(SQRT((((D75*100)*(100-(D75*100)))/D78))*1.96),"0.0")," to ",TEXT((D75*100)+(SQRT((((D75*100)*(100-(D75*100)))/D78))*1.96),"0.0"))</f>
        <v>8.2 to 10.6</v>
      </c>
    </row>
    <row r="76" spans="1:10" x14ac:dyDescent="0.3">
      <c r="A76" s="100" t="s">
        <v>109</v>
      </c>
      <c r="B76" s="112">
        <v>4.4456438092834144E-2</v>
      </c>
      <c r="C76" s="110" t="str">
        <f t="shared" ref="C76" si="30">CONCATENATE(TEXT((B76*100)-(SQRT((((B76*100)*(100-(B76*100)))/B78))*1.96),"0.0")," to ",TEXT((B76*100)+(SQRT((((B76*100)*(100-(B76*100)))/B78))*1.96),"0.0"))</f>
        <v>2.6 to 6.3</v>
      </c>
      <c r="D76" s="112">
        <v>3.6722094190307274E-2</v>
      </c>
      <c r="E76" s="110" t="str">
        <f t="shared" ref="E76" si="31">CONCATENATE(TEXT((D76*100)-(SQRT((((D76*100)*(100-(D76*100)))/D78))*1.96),"0.0")," to ",TEXT((D76*100)+(SQRT((((D76*100)*(100-(D76*100)))/D78))*1.96),"0.0"))</f>
        <v>2.9 to 4.4</v>
      </c>
    </row>
    <row r="77" spans="1:10" x14ac:dyDescent="0.3">
      <c r="A77" s="101" t="s">
        <v>38</v>
      </c>
      <c r="B77" s="113">
        <v>1</v>
      </c>
      <c r="C77" s="106"/>
      <c r="D77" s="113">
        <v>1</v>
      </c>
      <c r="E77" s="106"/>
    </row>
    <row r="78" spans="1:10" x14ac:dyDescent="0.3">
      <c r="A78" s="102" t="s">
        <v>603</v>
      </c>
      <c r="B78" s="108">
        <v>491.51739225201175</v>
      </c>
      <c r="C78" s="107"/>
      <c r="D78" s="108">
        <v>2290.1071074251254</v>
      </c>
      <c r="E78" s="107"/>
    </row>
    <row r="79" spans="1:10" x14ac:dyDescent="0.3">
      <c r="A79" s="33" t="s">
        <v>26</v>
      </c>
    </row>
    <row r="80" spans="1:10" x14ac:dyDescent="0.3">
      <c r="A80" s="34" t="s">
        <v>25</v>
      </c>
    </row>
  </sheetData>
  <hyperlinks>
    <hyperlink ref="J2" location="Contents!A1" display="Back to Contents" xr:uid="{03716822-DB20-47AD-8FBE-8288413DF3C2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10305-B90F-4132-8B0B-B29E85A11A52}">
  <sheetPr>
    <tabColor theme="1" tint="0.499984740745262"/>
  </sheetPr>
  <dimension ref="A1:N55"/>
  <sheetViews>
    <sheetView workbookViewId="0"/>
  </sheetViews>
  <sheetFormatPr defaultRowHeight="15.6" x14ac:dyDescent="0.3"/>
  <cols>
    <col min="1" max="1" width="35.6640625" style="1" customWidth="1"/>
    <col min="2" max="2" width="21" style="1" customWidth="1"/>
    <col min="3" max="3" width="8.88671875" style="2"/>
    <col min="4" max="4" width="10.5546875" style="2" customWidth="1"/>
    <col min="5" max="5" width="16.88671875" style="2" customWidth="1"/>
    <col min="7" max="7" width="10.5546875" customWidth="1"/>
    <col min="8" max="8" width="16.88671875" customWidth="1"/>
    <col min="10" max="10" width="10.5546875" customWidth="1"/>
    <col min="11" max="11" width="16.88671875" customWidth="1"/>
    <col min="12" max="13" width="14.5546875" customWidth="1"/>
  </cols>
  <sheetData>
    <row r="1" spans="1:14" ht="21" x14ac:dyDescent="0.4">
      <c r="A1" s="115" t="s">
        <v>145</v>
      </c>
    </row>
    <row r="2" spans="1:14" x14ac:dyDescent="0.3">
      <c r="A2" s="1" t="s">
        <v>63</v>
      </c>
      <c r="N2" s="199" t="s">
        <v>418</v>
      </c>
    </row>
    <row r="3" spans="1:14" x14ac:dyDescent="0.3">
      <c r="A3" s="249" t="s">
        <v>602</v>
      </c>
      <c r="K3" s="89" t="s">
        <v>34</v>
      </c>
      <c r="L3" s="1"/>
      <c r="M3" s="1"/>
    </row>
    <row r="4" spans="1:14" x14ac:dyDescent="0.3">
      <c r="A4" s="34"/>
      <c r="K4" s="86" t="s">
        <v>29</v>
      </c>
      <c r="L4" s="90" t="s">
        <v>35</v>
      </c>
      <c r="M4" s="91"/>
    </row>
    <row r="5" spans="1:14" x14ac:dyDescent="0.3">
      <c r="A5" s="34"/>
      <c r="K5" s="87" t="s">
        <v>30</v>
      </c>
      <c r="L5" s="92" t="s">
        <v>36</v>
      </c>
      <c r="M5" s="93"/>
    </row>
    <row r="6" spans="1:14" x14ac:dyDescent="0.3">
      <c r="K6" s="88" t="s">
        <v>28</v>
      </c>
      <c r="L6" s="94" t="s">
        <v>37</v>
      </c>
      <c r="M6" s="95"/>
    </row>
    <row r="7" spans="1:14" ht="18.600000000000001" thickBot="1" x14ac:dyDescent="0.4">
      <c r="A7" s="32" t="s">
        <v>146</v>
      </c>
    </row>
    <row r="8" spans="1:14" ht="18" x14ac:dyDescent="0.35">
      <c r="A8" s="116" t="s">
        <v>101</v>
      </c>
      <c r="B8" s="58"/>
      <c r="C8" s="36">
        <v>2019</v>
      </c>
      <c r="D8" s="37"/>
      <c r="E8" s="38"/>
      <c r="F8" s="36">
        <v>2022</v>
      </c>
      <c r="G8" s="37"/>
      <c r="H8" s="38"/>
      <c r="I8" s="36">
        <v>2025</v>
      </c>
      <c r="J8" s="37"/>
      <c r="K8" s="38"/>
      <c r="L8" s="77" t="s">
        <v>33</v>
      </c>
      <c r="M8" s="38"/>
    </row>
    <row r="9" spans="1:14" ht="31.8" thickBot="1" x14ac:dyDescent="0.35">
      <c r="A9" s="67" t="s">
        <v>143</v>
      </c>
      <c r="B9" s="68"/>
      <c r="C9" s="69" t="s">
        <v>0</v>
      </c>
      <c r="D9" s="70" t="s">
        <v>603</v>
      </c>
      <c r="E9" s="71" t="s">
        <v>17</v>
      </c>
      <c r="F9" s="69" t="s">
        <v>0</v>
      </c>
      <c r="G9" s="70" t="s">
        <v>603</v>
      </c>
      <c r="H9" s="71" t="s">
        <v>17</v>
      </c>
      <c r="I9" s="69" t="s">
        <v>0</v>
      </c>
      <c r="J9" s="70" t="s">
        <v>603</v>
      </c>
      <c r="K9" s="71" t="s">
        <v>17</v>
      </c>
      <c r="L9" s="70" t="s">
        <v>31</v>
      </c>
      <c r="M9" s="71" t="s">
        <v>32</v>
      </c>
    </row>
    <row r="10" spans="1:14" ht="16.2" thickBot="1" x14ac:dyDescent="0.35">
      <c r="A10" s="72" t="s">
        <v>1</v>
      </c>
      <c r="B10" s="73" t="s">
        <v>1</v>
      </c>
      <c r="C10" s="74">
        <v>0.68565467206672892</v>
      </c>
      <c r="D10" s="75">
        <v>3924.5545999999999</v>
      </c>
      <c r="E10" s="76" t="str">
        <f>CONCATENATE(TEXT((C10*100)-(SQRT((((C10*100)*(100-(C10*100)))/D10))*1.96),"0.0")," to ",TEXT((C10*100)+(SQRT((((C10*100)*(100-(C10*100)))/D10))*1.96),"0.0"))</f>
        <v>67.1 to 70.0</v>
      </c>
      <c r="F10" s="74">
        <v>0.70719999999999994</v>
      </c>
      <c r="G10" s="75">
        <v>3521</v>
      </c>
      <c r="H10" s="76" t="str">
        <f>CONCATENATE(TEXT((F10*100)-(SQRT((((F10*100)*(100-(F10*100)))/G10))*1.96),"0.0")," to ",TEXT((F10*100)+(SQRT((((F10*100)*(100-(F10*100)))/G10))*1.96),"0.0"))</f>
        <v>69.2 to 72.2</v>
      </c>
      <c r="I10" s="74">
        <v>0.70270019269662787</v>
      </c>
      <c r="J10" s="75">
        <v>2781.6244996771234</v>
      </c>
      <c r="K10" s="76" t="str">
        <f>CONCATENATE(TEXT((I10*100)-(SQRT((((I10*100)*(100-(I10*100)))/J10))*1.96),"0.0")," to ",TEXT((I10*100)+(SQRT((((I10*100)*(100-(I10*100)))/J10))*1.96),"0.0"))</f>
        <v>68.6 to 72.0</v>
      </c>
      <c r="L10" s="84" t="s">
        <v>28</v>
      </c>
      <c r="M10" s="85" t="s">
        <v>28</v>
      </c>
    </row>
    <row r="11" spans="1:14" x14ac:dyDescent="0.3">
      <c r="A11" s="61" t="s">
        <v>18</v>
      </c>
      <c r="B11" s="62" t="s">
        <v>2</v>
      </c>
      <c r="C11" s="41">
        <v>0.74290450834080957</v>
      </c>
      <c r="D11" s="27">
        <v>1962.08</v>
      </c>
      <c r="E11" s="42" t="str">
        <f t="shared" ref="E11:E24" si="0">CONCATENATE(TEXT((C11*100)-(SQRT((((C11*100)*(100-(C11*100)))/D11))*1.96),"0.0")," to ",TEXT((C11*100)+(SQRT((((C11*100)*(100-(C11*100)))/D11))*1.96),"0.0"))</f>
        <v>72.4 to 76.2</v>
      </c>
      <c r="F11" s="41">
        <v>0.746</v>
      </c>
      <c r="G11" s="27">
        <v>1756</v>
      </c>
      <c r="H11" s="42" t="str">
        <f t="shared" ref="H11:H24" si="1">CONCATENATE(TEXT((F11*100)-(SQRT((((F11*100)*(100-(F11*100)))/G11))*1.96),"0.0")," to ",TEXT((F11*100)+(SQRT((((F11*100)*(100-(F11*100)))/G11))*1.96),"0.0"))</f>
        <v>72.6 to 76.6</v>
      </c>
      <c r="I11" s="41">
        <v>0.72375148112175181</v>
      </c>
      <c r="J11" s="27">
        <v>1398.9886947002599</v>
      </c>
      <c r="K11" s="42" t="str">
        <f t="shared" ref="K11:K24" si="2">CONCATENATE(TEXT((I11*100)-(SQRT((((I11*100)*(100-(I11*100)))/J11))*1.96),"0.0")," to ",TEXT((I11*100)+(SQRT((((I11*100)*(100-(I11*100)))/J11))*1.96),"0.0"))</f>
        <v>70.0 to 74.7</v>
      </c>
      <c r="L11" s="78" t="s">
        <v>28</v>
      </c>
      <c r="M11" s="79" t="s">
        <v>28</v>
      </c>
    </row>
    <row r="12" spans="1:14" x14ac:dyDescent="0.3">
      <c r="A12" s="61"/>
      <c r="B12" s="62" t="s">
        <v>3</v>
      </c>
      <c r="C12" s="41">
        <v>0.62825372758543807</v>
      </c>
      <c r="D12" s="27">
        <v>1945.48</v>
      </c>
      <c r="E12" s="42" t="str">
        <f t="shared" si="0"/>
        <v>60.7 to 65.0</v>
      </c>
      <c r="F12" s="41">
        <v>0.66880000000000006</v>
      </c>
      <c r="G12" s="27">
        <v>1765</v>
      </c>
      <c r="H12" s="42" t="str">
        <f t="shared" si="1"/>
        <v>64.7 to 69.1</v>
      </c>
      <c r="I12" s="41">
        <v>0.68139992373957048</v>
      </c>
      <c r="J12" s="27">
        <v>1382.6358049768994</v>
      </c>
      <c r="K12" s="42" t="str">
        <f t="shared" si="2"/>
        <v>65.7 to 70.6</v>
      </c>
      <c r="L12" s="78" t="s">
        <v>30</v>
      </c>
      <c r="M12" s="79" t="s">
        <v>28</v>
      </c>
    </row>
    <row r="13" spans="1:14" x14ac:dyDescent="0.3">
      <c r="A13" s="60" t="s">
        <v>19</v>
      </c>
      <c r="B13" s="59" t="s">
        <v>4</v>
      </c>
      <c r="C13" s="43">
        <v>0.71539883948962502</v>
      </c>
      <c r="D13" s="28">
        <v>756.58199999999999</v>
      </c>
      <c r="E13" s="44" t="str">
        <f t="shared" si="0"/>
        <v>68.3 to 74.8</v>
      </c>
      <c r="F13" s="43">
        <v>0.68170000000000008</v>
      </c>
      <c r="G13" s="28">
        <v>657</v>
      </c>
      <c r="H13" s="44" t="str">
        <f t="shared" si="1"/>
        <v>64.6 to 71.7</v>
      </c>
      <c r="I13" s="43">
        <v>0.71733729465298468</v>
      </c>
      <c r="J13" s="28">
        <v>501.99058708313464</v>
      </c>
      <c r="K13" s="44" t="str">
        <f t="shared" si="2"/>
        <v>67.8 to 75.7</v>
      </c>
      <c r="L13" s="80" t="s">
        <v>28</v>
      </c>
      <c r="M13" s="81" t="s">
        <v>28</v>
      </c>
    </row>
    <row r="14" spans="1:14" x14ac:dyDescent="0.3">
      <c r="A14" s="61"/>
      <c r="B14" s="62" t="s">
        <v>5</v>
      </c>
      <c r="C14" s="45">
        <v>0.73157173465348546</v>
      </c>
      <c r="D14" s="29">
        <v>802.09299999999996</v>
      </c>
      <c r="E14" s="46" t="str">
        <f t="shared" si="0"/>
        <v>70.1 to 76.2</v>
      </c>
      <c r="F14" s="45">
        <v>0.69330000000000003</v>
      </c>
      <c r="G14" s="29">
        <v>694</v>
      </c>
      <c r="H14" s="46" t="str">
        <f t="shared" si="1"/>
        <v>65.9 to 72.8</v>
      </c>
      <c r="I14" s="45">
        <v>0.68566893246902294</v>
      </c>
      <c r="J14" s="29">
        <v>530.3051110868256</v>
      </c>
      <c r="K14" s="46" t="str">
        <f t="shared" si="2"/>
        <v>64.6 to 72.5</v>
      </c>
      <c r="L14" s="78" t="s">
        <v>28</v>
      </c>
      <c r="M14" s="79" t="s">
        <v>28</v>
      </c>
    </row>
    <row r="15" spans="1:14" x14ac:dyDescent="0.3">
      <c r="A15" s="61"/>
      <c r="B15" s="62" t="s">
        <v>6</v>
      </c>
      <c r="C15" s="45">
        <v>0.66520827702053198</v>
      </c>
      <c r="D15" s="29">
        <v>787.47799999999995</v>
      </c>
      <c r="E15" s="46" t="str">
        <f t="shared" si="0"/>
        <v>63.2 to 69.8</v>
      </c>
      <c r="F15" s="45">
        <v>0.69389999999999996</v>
      </c>
      <c r="G15" s="29">
        <v>724</v>
      </c>
      <c r="H15" s="46" t="str">
        <f t="shared" si="1"/>
        <v>66.0 to 72.7</v>
      </c>
      <c r="I15" s="45">
        <v>0.69273826679209283</v>
      </c>
      <c r="J15" s="29">
        <v>564.40396002164471</v>
      </c>
      <c r="K15" s="46" t="str">
        <f t="shared" si="2"/>
        <v>65.5 to 73.1</v>
      </c>
      <c r="L15" s="78" t="s">
        <v>28</v>
      </c>
      <c r="M15" s="79" t="s">
        <v>28</v>
      </c>
    </row>
    <row r="16" spans="1:14" x14ac:dyDescent="0.3">
      <c r="A16" s="61"/>
      <c r="B16" s="62" t="s">
        <v>7</v>
      </c>
      <c r="C16" s="45">
        <v>0.65538057045257159</v>
      </c>
      <c r="D16" s="29">
        <v>795.625</v>
      </c>
      <c r="E16" s="46" t="str">
        <f t="shared" si="0"/>
        <v>62.2 to 68.8</v>
      </c>
      <c r="F16" s="45">
        <v>0.73009999999999997</v>
      </c>
      <c r="G16" s="29">
        <v>741</v>
      </c>
      <c r="H16" s="46" t="str">
        <f t="shared" si="1"/>
        <v>69.8 to 76.2</v>
      </c>
      <c r="I16" s="45">
        <v>0.69670163207236868</v>
      </c>
      <c r="J16" s="29">
        <v>597.99277531715609</v>
      </c>
      <c r="K16" s="46" t="str">
        <f t="shared" si="2"/>
        <v>66.0 to 73.4</v>
      </c>
      <c r="L16" s="78" t="s">
        <v>28</v>
      </c>
      <c r="M16" s="79" t="s">
        <v>28</v>
      </c>
    </row>
    <row r="17" spans="1:13" x14ac:dyDescent="0.3">
      <c r="A17" s="61"/>
      <c r="B17" s="62" t="s">
        <v>8</v>
      </c>
      <c r="C17" s="45">
        <v>0.66119592740361499</v>
      </c>
      <c r="D17" s="29">
        <v>782.77700000000004</v>
      </c>
      <c r="E17" s="46" t="str">
        <f t="shared" si="0"/>
        <v>62.8 to 69.4</v>
      </c>
      <c r="F17" s="45">
        <v>0.73460000000000003</v>
      </c>
      <c r="G17" s="29">
        <v>704</v>
      </c>
      <c r="H17" s="46" t="str">
        <f t="shared" si="1"/>
        <v>70.2 to 76.7</v>
      </c>
      <c r="I17" s="45">
        <v>0.72126064273192014</v>
      </c>
      <c r="J17" s="29">
        <v>586.93206616836608</v>
      </c>
      <c r="K17" s="46" t="str">
        <f t="shared" si="2"/>
        <v>68.5 to 75.8</v>
      </c>
      <c r="L17" s="78" t="s">
        <v>30</v>
      </c>
      <c r="M17" s="79" t="s">
        <v>28</v>
      </c>
    </row>
    <row r="18" spans="1:13" x14ac:dyDescent="0.3">
      <c r="A18" s="60" t="s">
        <v>20</v>
      </c>
      <c r="B18" s="59" t="s">
        <v>9</v>
      </c>
      <c r="C18" s="39">
        <v>0.67505960778595853</v>
      </c>
      <c r="D18" s="26">
        <v>665.84900000000005</v>
      </c>
      <c r="E18" s="40" t="str">
        <f t="shared" si="0"/>
        <v>63.9 to 71.1</v>
      </c>
      <c r="F18" s="39">
        <v>0.68330000000000002</v>
      </c>
      <c r="G18" s="26">
        <v>519</v>
      </c>
      <c r="H18" s="40" t="str">
        <f t="shared" si="1"/>
        <v>64.3 to 72.3</v>
      </c>
      <c r="I18" s="39">
        <v>0.67835432495797532</v>
      </c>
      <c r="J18" s="26">
        <v>463.77145480785225</v>
      </c>
      <c r="K18" s="40" t="str">
        <f t="shared" si="2"/>
        <v>63.6 to 72.1</v>
      </c>
      <c r="L18" s="80" t="s">
        <v>28</v>
      </c>
      <c r="M18" s="81" t="s">
        <v>28</v>
      </c>
    </row>
    <row r="19" spans="1:13" x14ac:dyDescent="0.3">
      <c r="A19" s="61"/>
      <c r="B19" s="62" t="s">
        <v>10</v>
      </c>
      <c r="C19" s="41">
        <v>0.69119622017740179</v>
      </c>
      <c r="D19" s="27">
        <v>814.98199999999997</v>
      </c>
      <c r="E19" s="42" t="str">
        <f t="shared" si="0"/>
        <v>65.9 to 72.3</v>
      </c>
      <c r="F19" s="41">
        <v>0.70009999999999994</v>
      </c>
      <c r="G19" s="27">
        <v>868</v>
      </c>
      <c r="H19" s="42" t="str">
        <f t="shared" si="1"/>
        <v>67.0 to 73.1</v>
      </c>
      <c r="I19" s="41">
        <v>0.69675730901915733</v>
      </c>
      <c r="J19" s="27">
        <v>668.05278597458039</v>
      </c>
      <c r="K19" s="42" t="str">
        <f t="shared" si="2"/>
        <v>66.2 to 73.2</v>
      </c>
      <c r="L19" s="78" t="s">
        <v>28</v>
      </c>
      <c r="M19" s="79" t="s">
        <v>28</v>
      </c>
    </row>
    <row r="20" spans="1:13" x14ac:dyDescent="0.3">
      <c r="A20" s="61"/>
      <c r="B20" s="62" t="s">
        <v>11</v>
      </c>
      <c r="C20" s="41">
        <v>0.67620796452100063</v>
      </c>
      <c r="D20" s="27">
        <v>803.01</v>
      </c>
      <c r="E20" s="42" t="str">
        <f t="shared" si="0"/>
        <v>64.4 to 70.9</v>
      </c>
      <c r="F20" s="41">
        <v>0.70599999999999996</v>
      </c>
      <c r="G20" s="27">
        <v>958</v>
      </c>
      <c r="H20" s="42" t="str">
        <f t="shared" si="1"/>
        <v>67.7 to 73.5</v>
      </c>
      <c r="I20" s="41">
        <v>0.70275366212574231</v>
      </c>
      <c r="J20" s="27">
        <v>690.2110917518786</v>
      </c>
      <c r="K20" s="42" t="str">
        <f t="shared" si="2"/>
        <v>66.9 to 73.7</v>
      </c>
      <c r="L20" s="78" t="s">
        <v>28</v>
      </c>
      <c r="M20" s="79" t="s">
        <v>28</v>
      </c>
    </row>
    <row r="21" spans="1:13" x14ac:dyDescent="0.3">
      <c r="A21" s="61"/>
      <c r="B21" s="62" t="s">
        <v>12</v>
      </c>
      <c r="C21" s="41">
        <v>0.67143818814255884</v>
      </c>
      <c r="D21" s="27">
        <v>853.93700000000001</v>
      </c>
      <c r="E21" s="42" t="str">
        <f t="shared" si="0"/>
        <v>64.0 to 70.3</v>
      </c>
      <c r="F21" s="41">
        <v>0.70639999999999992</v>
      </c>
      <c r="G21" s="27">
        <v>663</v>
      </c>
      <c r="H21" s="42" t="str">
        <f t="shared" si="1"/>
        <v>67.2 to 74.1</v>
      </c>
      <c r="I21" s="41">
        <v>0.71482138237701498</v>
      </c>
      <c r="J21" s="27">
        <v>629.65752067695621</v>
      </c>
      <c r="K21" s="42" t="str">
        <f t="shared" si="2"/>
        <v>68.0 to 75.0</v>
      </c>
      <c r="L21" s="78" t="s">
        <v>28</v>
      </c>
      <c r="M21" s="79" t="s">
        <v>28</v>
      </c>
    </row>
    <row r="22" spans="1:13" x14ac:dyDescent="0.3">
      <c r="A22" s="63"/>
      <c r="B22" s="64" t="s">
        <v>13</v>
      </c>
      <c r="C22" s="47">
        <v>0.70614778801645206</v>
      </c>
      <c r="D22" s="30">
        <v>645.41300000000001</v>
      </c>
      <c r="E22" s="48" t="str">
        <f t="shared" si="0"/>
        <v>67.1 to 74.1</v>
      </c>
      <c r="F22" s="47">
        <v>0.74870000000000003</v>
      </c>
      <c r="G22" s="30">
        <v>509</v>
      </c>
      <c r="H22" s="48" t="str">
        <f t="shared" si="1"/>
        <v>71.1 to 78.6</v>
      </c>
      <c r="I22" s="47">
        <v>0.72887397854880254</v>
      </c>
      <c r="J22" s="30">
        <v>327.23137357971746</v>
      </c>
      <c r="K22" s="48" t="str">
        <f t="shared" si="2"/>
        <v>68.1 to 77.7</v>
      </c>
      <c r="L22" s="82" t="s">
        <v>28</v>
      </c>
      <c r="M22" s="83" t="s">
        <v>28</v>
      </c>
    </row>
    <row r="23" spans="1:13" x14ac:dyDescent="0.3">
      <c r="A23" s="61" t="s">
        <v>21</v>
      </c>
      <c r="B23" s="62" t="s">
        <v>14</v>
      </c>
      <c r="C23" s="45">
        <v>0.67380299141762512</v>
      </c>
      <c r="D23" s="29">
        <v>1959.8991143005671</v>
      </c>
      <c r="E23" s="46" t="str">
        <f t="shared" si="0"/>
        <v>65.3 to 69.5</v>
      </c>
      <c r="F23" s="45">
        <v>0.70527221514989324</v>
      </c>
      <c r="G23" s="29">
        <v>1641.8964198085557</v>
      </c>
      <c r="H23" s="46" t="str">
        <f t="shared" si="1"/>
        <v>68.3 to 72.7</v>
      </c>
      <c r="I23" s="45">
        <v>0.70040889920009308</v>
      </c>
      <c r="J23" s="29">
        <v>1528.5517415524871</v>
      </c>
      <c r="K23" s="46" t="str">
        <f t="shared" si="2"/>
        <v>67.7 to 72.3</v>
      </c>
      <c r="L23" s="78" t="s">
        <v>28</v>
      </c>
      <c r="M23" s="79" t="s">
        <v>28</v>
      </c>
    </row>
    <row r="24" spans="1:13" x14ac:dyDescent="0.3">
      <c r="A24" s="63"/>
      <c r="B24" s="64" t="s">
        <v>15</v>
      </c>
      <c r="C24" s="49">
        <v>0.69331564439527571</v>
      </c>
      <c r="D24" s="31">
        <v>1822.5670762865748</v>
      </c>
      <c r="E24" s="50" t="str">
        <f t="shared" si="0"/>
        <v>67.2 to 71.4</v>
      </c>
      <c r="F24" s="49">
        <v>0.70935280455683902</v>
      </c>
      <c r="G24" s="31">
        <v>1875.3248825202004</v>
      </c>
      <c r="H24" s="50" t="str">
        <f t="shared" si="1"/>
        <v>68.9 to 73.0</v>
      </c>
      <c r="I24" s="49">
        <v>0.7062793417511869</v>
      </c>
      <c r="J24" s="31">
        <v>1250.3724852385296</v>
      </c>
      <c r="K24" s="50" t="str">
        <f t="shared" si="2"/>
        <v>68.1 to 73.2</v>
      </c>
      <c r="L24" s="82" t="s">
        <v>28</v>
      </c>
      <c r="M24" s="83" t="s">
        <v>28</v>
      </c>
    </row>
    <row r="25" spans="1:13" x14ac:dyDescent="0.3">
      <c r="A25" s="60" t="s">
        <v>22</v>
      </c>
      <c r="B25" s="59" t="s">
        <v>23</v>
      </c>
      <c r="C25" s="41">
        <v>0.66233192139264285</v>
      </c>
      <c r="D25" s="27">
        <v>1018.6450081624886</v>
      </c>
      <c r="E25" s="42" t="str">
        <f>CONCATENATE(TEXT((C25*100)-(SQRT((((C25*100)*(100-(C25*100)))/D25))*1.96),"0.0")," to ",TEXT((C25*100)+(SQRT((((C25*100)*(100-(C25*100)))/D25))*1.96),"0.0"))</f>
        <v>63.3 to 69.1</v>
      </c>
      <c r="F25" s="41">
        <v>0.64223640282969285</v>
      </c>
      <c r="G25" s="27">
        <v>652.94447918335482</v>
      </c>
      <c r="H25" s="42" t="str">
        <f>CONCATENATE(TEXT((F25*100)-(SQRT((((F25*100)*(100-(F25*100)))/G25))*1.96),"0.0")," to ",TEXT((F25*100)+(SQRT((((F25*100)*(100-(F25*100)))/G25))*1.96),"0.0"))</f>
        <v>60.5 to 67.9</v>
      </c>
      <c r="I25" s="41">
        <v>0.69807724057688536</v>
      </c>
      <c r="J25" s="27">
        <v>639.09713724913399</v>
      </c>
      <c r="K25" s="42" t="str">
        <f>CONCATENATE(TEXT((I25*100)-(SQRT((((I25*100)*(100-(I25*100)))/J25))*1.96),"0.0")," to ",TEXT((I25*100)+(SQRT((((I25*100)*(100-(I25*100)))/J25))*1.96),"0.0"))</f>
        <v>66.2 to 73.4</v>
      </c>
      <c r="L25" s="78" t="s">
        <v>28</v>
      </c>
      <c r="M25" s="79" t="s">
        <v>30</v>
      </c>
    </row>
    <row r="26" spans="1:13" x14ac:dyDescent="0.3">
      <c r="A26" s="63"/>
      <c r="B26" s="64" t="s">
        <v>24</v>
      </c>
      <c r="C26" s="47">
        <v>0.69411765699028694</v>
      </c>
      <c r="D26" s="30">
        <v>2863.6192653491007</v>
      </c>
      <c r="E26" s="48" t="str">
        <f>CONCATENATE(TEXT((C26*100)-(SQRT((((C26*100)*(100-(C26*100)))/D26))*1.96),"0.0")," to ",TEXT((C26*100)+(SQRT((((C26*100)*(100-(C26*100)))/D26))*1.96),"0.0"))</f>
        <v>67.7 to 71.1</v>
      </c>
      <c r="F26" s="47">
        <v>0.72255405204327372</v>
      </c>
      <c r="G26" s="30">
        <v>2757.4714224361851</v>
      </c>
      <c r="H26" s="48" t="str">
        <f>CONCATENATE(TEXT((F26*100)-(SQRT((((F26*100)*(100-(F26*100)))/G26))*1.96),"0.0")," to ",TEXT((F26*100)+(SQRT((((F26*100)*(100-(F26*100)))/G26))*1.96),"0.0"))</f>
        <v>70.6 to 73.9</v>
      </c>
      <c r="I26" s="47">
        <v>0.70407917880301185</v>
      </c>
      <c r="J26" s="30">
        <v>2142.527362428018</v>
      </c>
      <c r="K26" s="48" t="str">
        <f>CONCATENATE(TEXT((I26*100)-(SQRT((((I26*100)*(100-(I26*100)))/J26))*1.96),"0.0")," to ",TEXT((I26*100)+(SQRT((((I26*100)*(100-(I26*100)))/J26))*1.96),"0.0"))</f>
        <v>68.5 to 72.3</v>
      </c>
      <c r="L26" s="82" t="s">
        <v>28</v>
      </c>
      <c r="M26" s="83" t="s">
        <v>28</v>
      </c>
    </row>
    <row r="27" spans="1:13" x14ac:dyDescent="0.3">
      <c r="A27" s="61" t="s">
        <v>16</v>
      </c>
      <c r="B27" s="62" t="s">
        <v>23</v>
      </c>
      <c r="C27" s="51"/>
      <c r="D27" s="35"/>
      <c r="E27" s="52"/>
      <c r="F27" s="51"/>
      <c r="G27" s="35"/>
      <c r="H27" s="52"/>
      <c r="I27" s="43">
        <v>0.64122345427739214</v>
      </c>
      <c r="J27" s="28">
        <v>491.51739225201175</v>
      </c>
      <c r="K27" s="44" t="str">
        <f t="shared" ref="K27:K28" si="3">CONCATENATE(TEXT((I27*100)-(SQRT((((I27*100)*(100-(I27*100)))/J27))*1.96),"0.0")," to ",TEXT((I27*100)+(SQRT((((I27*100)*(100-(I27*100)))/J27))*1.96),"0.0"))</f>
        <v>59.9 to 68.4</v>
      </c>
      <c r="L27" s="35"/>
      <c r="M27" s="52"/>
    </row>
    <row r="28" spans="1:13" ht="16.2" thickBot="1" x14ac:dyDescent="0.35">
      <c r="A28" s="65"/>
      <c r="B28" s="66" t="s">
        <v>24</v>
      </c>
      <c r="C28" s="53"/>
      <c r="D28" s="54"/>
      <c r="E28" s="55"/>
      <c r="F28" s="53"/>
      <c r="G28" s="54"/>
      <c r="H28" s="55"/>
      <c r="I28" s="250">
        <v>0.71589472235595819</v>
      </c>
      <c r="J28" s="251">
        <v>2290.1071074251254</v>
      </c>
      <c r="K28" s="252" t="str">
        <f t="shared" si="3"/>
        <v>69.7 to 73.4</v>
      </c>
      <c r="L28" s="54"/>
      <c r="M28" s="55"/>
    </row>
    <row r="29" spans="1:13" x14ac:dyDescent="0.3">
      <c r="A29" s="33" t="s">
        <v>27</v>
      </c>
    </row>
    <row r="30" spans="1:13" x14ac:dyDescent="0.3">
      <c r="A30" s="34" t="s">
        <v>25</v>
      </c>
    </row>
    <row r="32" spans="1:13" ht="18.600000000000001" thickBot="1" x14ac:dyDescent="0.4">
      <c r="A32" s="32" t="s">
        <v>147</v>
      </c>
    </row>
    <row r="33" spans="1:13" ht="18" x14ac:dyDescent="0.35">
      <c r="A33" s="116" t="s">
        <v>69</v>
      </c>
      <c r="B33" s="58"/>
      <c r="C33" s="36">
        <v>2019</v>
      </c>
      <c r="D33" s="37"/>
      <c r="E33" s="38"/>
      <c r="F33" s="36">
        <v>2022</v>
      </c>
      <c r="G33" s="37"/>
      <c r="H33" s="38"/>
      <c r="I33" s="36">
        <v>2025</v>
      </c>
      <c r="J33" s="37"/>
      <c r="K33" s="38"/>
      <c r="L33" s="77" t="s">
        <v>33</v>
      </c>
      <c r="M33" s="38"/>
    </row>
    <row r="34" spans="1:13" ht="31.8" thickBot="1" x14ac:dyDescent="0.35">
      <c r="A34" s="67" t="s">
        <v>144</v>
      </c>
      <c r="B34" s="68"/>
      <c r="C34" s="69" t="s">
        <v>0</v>
      </c>
      <c r="D34" s="70" t="s">
        <v>603</v>
      </c>
      <c r="E34" s="71" t="s">
        <v>17</v>
      </c>
      <c r="F34" s="69" t="s">
        <v>0</v>
      </c>
      <c r="G34" s="70" t="s">
        <v>603</v>
      </c>
      <c r="H34" s="71" t="s">
        <v>17</v>
      </c>
      <c r="I34" s="69" t="s">
        <v>0</v>
      </c>
      <c r="J34" s="70" t="s">
        <v>603</v>
      </c>
      <c r="K34" s="71" t="s">
        <v>17</v>
      </c>
      <c r="L34" s="70" t="s">
        <v>31</v>
      </c>
      <c r="M34" s="71" t="s">
        <v>32</v>
      </c>
    </row>
    <row r="35" spans="1:13" ht="16.2" thickBot="1" x14ac:dyDescent="0.35">
      <c r="A35" s="72" t="s">
        <v>1</v>
      </c>
      <c r="B35" s="73" t="s">
        <v>1</v>
      </c>
      <c r="C35" s="74">
        <v>0.17453242684735951</v>
      </c>
      <c r="D35" s="75">
        <v>3924.5545999999999</v>
      </c>
      <c r="E35" s="76" t="str">
        <f>CONCATENATE(TEXT((C35*100)-(SQRT((((C35*100)*(100-(C35*100)))/D35))*1.96),"0.0")," to ",TEXT((C35*100)+(SQRT((((C35*100)*(100-(C35*100)))/D35))*1.96),"0.0"))</f>
        <v>16.3 to 18.6</v>
      </c>
      <c r="F35" s="74">
        <v>0.15952554957068127</v>
      </c>
      <c r="G35" s="75">
        <v>3521</v>
      </c>
      <c r="H35" s="76" t="str">
        <f>CONCATENATE(TEXT((F35*100)-(SQRT((((F35*100)*(100-(F35*100)))/G35))*1.96),"0.0")," to ",TEXT((F35*100)+(SQRT((((F35*100)*(100-(F35*100)))/G35))*1.96),"0.0"))</f>
        <v>14.7 to 17.2</v>
      </c>
      <c r="I35" s="74">
        <v>0.13315857988257884</v>
      </c>
      <c r="J35" s="75">
        <v>2781.6244996771234</v>
      </c>
      <c r="K35" s="76" t="str">
        <f>CONCATENATE(TEXT((I35*100)-(SQRT((((I35*100)*(100-(I35*100)))/J35))*1.96),"0.0")," to ",TEXT((I35*100)+(SQRT((((I35*100)*(100-(I35*100)))/J35))*1.96),"0.0"))</f>
        <v>12.1 to 14.6</v>
      </c>
      <c r="L35" s="84" t="s">
        <v>29</v>
      </c>
      <c r="M35" s="85" t="s">
        <v>29</v>
      </c>
    </row>
    <row r="36" spans="1:13" x14ac:dyDescent="0.3">
      <c r="A36" s="61" t="s">
        <v>18</v>
      </c>
      <c r="B36" s="62" t="s">
        <v>2</v>
      </c>
      <c r="C36" s="41">
        <v>0.12394849778669238</v>
      </c>
      <c r="D36" s="27">
        <v>1962.08</v>
      </c>
      <c r="E36" s="42" t="str">
        <f t="shared" ref="E36:E49" si="4">CONCATENATE(TEXT((C36*100)-(SQRT((((C36*100)*(100-(C36*100)))/D36))*1.96),"0.0")," to ",TEXT((C36*100)+(SQRT((((C36*100)*(100-(C36*100)))/D36))*1.96),"0.0"))</f>
        <v>10.9 to 13.9</v>
      </c>
      <c r="F36" s="41">
        <v>0.13100000000000001</v>
      </c>
      <c r="G36" s="27">
        <v>1756</v>
      </c>
      <c r="H36" s="42" t="str">
        <f t="shared" ref="H36:H49" si="5">CONCATENATE(TEXT((F36*100)-(SQRT((((F36*100)*(100-(F36*100)))/G36))*1.96),"0.0")," to ",TEXT((F36*100)+(SQRT((((F36*100)*(100-(F36*100)))/G36))*1.96),"0.0"))</f>
        <v>11.5 to 14.7</v>
      </c>
      <c r="I36" s="41">
        <v>0.12088868702290319</v>
      </c>
      <c r="J36" s="27">
        <v>1398.9886947002599</v>
      </c>
      <c r="K36" s="42" t="str">
        <f t="shared" ref="K36:K49" si="6">CONCATENATE(TEXT((I36*100)-(SQRT((((I36*100)*(100-(I36*100)))/J36))*1.96),"0.0")," to ",TEXT((I36*100)+(SQRT((((I36*100)*(100-(I36*100)))/J36))*1.96),"0.0"))</f>
        <v>10.4 to 13.8</v>
      </c>
      <c r="L36" s="78" t="s">
        <v>28</v>
      </c>
      <c r="M36" s="79" t="s">
        <v>28</v>
      </c>
    </row>
    <row r="37" spans="1:13" x14ac:dyDescent="0.3">
      <c r="A37" s="61"/>
      <c r="B37" s="62" t="s">
        <v>3</v>
      </c>
      <c r="C37" s="41">
        <v>0.22604493539892404</v>
      </c>
      <c r="D37" s="27">
        <v>1945.48</v>
      </c>
      <c r="E37" s="42" t="str">
        <f t="shared" si="4"/>
        <v>20.7 to 24.5</v>
      </c>
      <c r="F37" s="41">
        <v>0.188</v>
      </c>
      <c r="G37" s="27">
        <v>1765</v>
      </c>
      <c r="H37" s="42" t="str">
        <f t="shared" si="5"/>
        <v>17.0 to 20.6</v>
      </c>
      <c r="I37" s="41">
        <v>0.14557359281228649</v>
      </c>
      <c r="J37" s="27">
        <v>1382.6358049768994</v>
      </c>
      <c r="K37" s="42" t="str">
        <f t="shared" si="6"/>
        <v>12.7 to 16.4</v>
      </c>
      <c r="L37" s="78" t="s">
        <v>29</v>
      </c>
      <c r="M37" s="79" t="s">
        <v>29</v>
      </c>
    </row>
    <row r="38" spans="1:13" x14ac:dyDescent="0.3">
      <c r="A38" s="60" t="s">
        <v>19</v>
      </c>
      <c r="B38" s="59" t="s">
        <v>4</v>
      </c>
      <c r="C38" s="43">
        <v>0.14326597990793272</v>
      </c>
      <c r="D38" s="28">
        <v>756.58199999999999</v>
      </c>
      <c r="E38" s="44" t="str">
        <f t="shared" si="4"/>
        <v>11.8 to 16.8</v>
      </c>
      <c r="F38" s="43">
        <v>0.18870000000000001</v>
      </c>
      <c r="G38" s="28">
        <v>657</v>
      </c>
      <c r="H38" s="44" t="str">
        <f t="shared" si="5"/>
        <v>15.9 to 21.9</v>
      </c>
      <c r="I38" s="43">
        <v>0.15146832142711494</v>
      </c>
      <c r="J38" s="28">
        <v>501.99058708313464</v>
      </c>
      <c r="K38" s="44" t="str">
        <f t="shared" si="6"/>
        <v>12.0 to 18.3</v>
      </c>
      <c r="L38" s="80" t="s">
        <v>28</v>
      </c>
      <c r="M38" s="81" t="s">
        <v>28</v>
      </c>
    </row>
    <row r="39" spans="1:13" x14ac:dyDescent="0.3">
      <c r="A39" s="61"/>
      <c r="B39" s="62" t="s">
        <v>5</v>
      </c>
      <c r="C39" s="45">
        <v>0.142812828507657</v>
      </c>
      <c r="D39" s="29">
        <v>802.09299999999996</v>
      </c>
      <c r="E39" s="46" t="str">
        <f t="shared" si="4"/>
        <v>11.9 to 16.7</v>
      </c>
      <c r="F39" s="45">
        <v>0.17300000000000001</v>
      </c>
      <c r="G39" s="29">
        <v>694</v>
      </c>
      <c r="H39" s="46" t="str">
        <f t="shared" si="5"/>
        <v>14.5 to 20.1</v>
      </c>
      <c r="I39" s="45">
        <v>0.14624370150356333</v>
      </c>
      <c r="J39" s="29">
        <v>530.3051110868256</v>
      </c>
      <c r="K39" s="46" t="str">
        <f t="shared" si="6"/>
        <v>11.6 to 17.6</v>
      </c>
      <c r="L39" s="78" t="s">
        <v>28</v>
      </c>
      <c r="M39" s="79" t="s">
        <v>28</v>
      </c>
    </row>
    <row r="40" spans="1:13" x14ac:dyDescent="0.3">
      <c r="A40" s="61"/>
      <c r="B40" s="62" t="s">
        <v>6</v>
      </c>
      <c r="C40" s="45">
        <v>0.19149838631169164</v>
      </c>
      <c r="D40" s="29">
        <v>787.47799999999995</v>
      </c>
      <c r="E40" s="46" t="str">
        <f t="shared" si="4"/>
        <v>16.4 to 21.9</v>
      </c>
      <c r="F40" s="45">
        <v>0.161</v>
      </c>
      <c r="G40" s="29">
        <v>724</v>
      </c>
      <c r="H40" s="46" t="str">
        <f t="shared" si="5"/>
        <v>13.4 to 18.8</v>
      </c>
      <c r="I40" s="45">
        <v>0.12968306658978418</v>
      </c>
      <c r="J40" s="29">
        <v>564.40396002164471</v>
      </c>
      <c r="K40" s="46" t="str">
        <f t="shared" si="6"/>
        <v>10.2 to 15.7</v>
      </c>
      <c r="L40" s="78" t="s">
        <v>29</v>
      </c>
      <c r="M40" s="79" t="s">
        <v>28</v>
      </c>
    </row>
    <row r="41" spans="1:13" x14ac:dyDescent="0.3">
      <c r="A41" s="61"/>
      <c r="B41" s="62" t="s">
        <v>7</v>
      </c>
      <c r="C41" s="45">
        <v>0.20597514822873519</v>
      </c>
      <c r="D41" s="29">
        <v>795.625</v>
      </c>
      <c r="E41" s="46" t="str">
        <f t="shared" si="4"/>
        <v>17.8 to 23.4</v>
      </c>
      <c r="F41" s="45">
        <v>0.12369999999999999</v>
      </c>
      <c r="G41" s="29">
        <v>741</v>
      </c>
      <c r="H41" s="46" t="str">
        <f t="shared" si="5"/>
        <v>10.0 to 14.7</v>
      </c>
      <c r="I41" s="45">
        <v>0.12995602836795481</v>
      </c>
      <c r="J41" s="29">
        <v>597.99277531715609</v>
      </c>
      <c r="K41" s="46" t="str">
        <f t="shared" si="6"/>
        <v>10.3 to 15.7</v>
      </c>
      <c r="L41" s="78" t="s">
        <v>29</v>
      </c>
      <c r="M41" s="79" t="s">
        <v>28</v>
      </c>
    </row>
    <row r="42" spans="1:13" x14ac:dyDescent="0.3">
      <c r="A42" s="61"/>
      <c r="B42" s="62" t="s">
        <v>8</v>
      </c>
      <c r="C42" s="45">
        <v>0.18822824197547872</v>
      </c>
      <c r="D42" s="29">
        <v>782.77700000000004</v>
      </c>
      <c r="E42" s="46" t="str">
        <f t="shared" si="4"/>
        <v>16.1 to 21.6</v>
      </c>
      <c r="F42" s="45">
        <v>0.15529999999999999</v>
      </c>
      <c r="G42" s="29">
        <v>704</v>
      </c>
      <c r="H42" s="46" t="str">
        <f t="shared" si="5"/>
        <v>12.9 to 18.2</v>
      </c>
      <c r="I42" s="45">
        <v>0.11228098713459447</v>
      </c>
      <c r="J42" s="29">
        <v>586.93206616836608</v>
      </c>
      <c r="K42" s="46" t="str">
        <f t="shared" si="6"/>
        <v>8.7 to 13.8</v>
      </c>
      <c r="L42" s="78" t="s">
        <v>29</v>
      </c>
      <c r="M42" s="79" t="s">
        <v>29</v>
      </c>
    </row>
    <row r="43" spans="1:13" x14ac:dyDescent="0.3">
      <c r="A43" s="60" t="s">
        <v>20</v>
      </c>
      <c r="B43" s="59" t="s">
        <v>9</v>
      </c>
      <c r="C43" s="39">
        <v>0.18999231479301976</v>
      </c>
      <c r="D43" s="26">
        <v>665.84900000000005</v>
      </c>
      <c r="E43" s="40" t="str">
        <f t="shared" si="4"/>
        <v>16.0 to 22.0</v>
      </c>
      <c r="F43" s="39">
        <v>0.17960000000000001</v>
      </c>
      <c r="G43" s="26">
        <v>519</v>
      </c>
      <c r="H43" s="40" t="str">
        <f t="shared" si="5"/>
        <v>14.7 to 21.3</v>
      </c>
      <c r="I43" s="39">
        <v>0.13435203760990036</v>
      </c>
      <c r="J43" s="26">
        <v>463.77145480785225</v>
      </c>
      <c r="K43" s="40" t="str">
        <f t="shared" si="6"/>
        <v>10.3 to 16.5</v>
      </c>
      <c r="L43" s="80" t="s">
        <v>29</v>
      </c>
      <c r="M43" s="81" t="s">
        <v>28</v>
      </c>
    </row>
    <row r="44" spans="1:13" x14ac:dyDescent="0.3">
      <c r="A44" s="61"/>
      <c r="B44" s="62" t="s">
        <v>10</v>
      </c>
      <c r="C44" s="41">
        <v>0.16904995646041704</v>
      </c>
      <c r="D44" s="27">
        <v>814.98199999999997</v>
      </c>
      <c r="E44" s="42" t="str">
        <f t="shared" si="4"/>
        <v>14.3 to 19.5</v>
      </c>
      <c r="F44" s="41">
        <v>0.17180000000000001</v>
      </c>
      <c r="G44" s="27">
        <v>868</v>
      </c>
      <c r="H44" s="42" t="str">
        <f t="shared" si="5"/>
        <v>14.7 to 19.7</v>
      </c>
      <c r="I44" s="41">
        <v>0.1525645563835229</v>
      </c>
      <c r="J44" s="27">
        <v>668.05278597458039</v>
      </c>
      <c r="K44" s="42" t="str">
        <f t="shared" si="6"/>
        <v>12.5 to 18.0</v>
      </c>
      <c r="L44" s="78" t="s">
        <v>28</v>
      </c>
      <c r="M44" s="79" t="s">
        <v>28</v>
      </c>
    </row>
    <row r="45" spans="1:13" x14ac:dyDescent="0.3">
      <c r="A45" s="61"/>
      <c r="B45" s="62" t="s">
        <v>11</v>
      </c>
      <c r="C45" s="41">
        <v>0.17943504590441106</v>
      </c>
      <c r="D45" s="27">
        <v>803.01</v>
      </c>
      <c r="E45" s="42" t="str">
        <f t="shared" si="4"/>
        <v>15.3 to 20.6</v>
      </c>
      <c r="F45" s="41">
        <v>0.1530667</v>
      </c>
      <c r="G45" s="27">
        <v>958</v>
      </c>
      <c r="H45" s="42" t="str">
        <f t="shared" si="5"/>
        <v>13.0 to 17.6</v>
      </c>
      <c r="I45" s="41">
        <v>0.13749632148105967</v>
      </c>
      <c r="J45" s="27">
        <v>690.2110917518786</v>
      </c>
      <c r="K45" s="42" t="str">
        <f t="shared" si="6"/>
        <v>11.2 to 16.3</v>
      </c>
      <c r="L45" s="78" t="s">
        <v>29</v>
      </c>
      <c r="M45" s="79" t="s">
        <v>28</v>
      </c>
    </row>
    <row r="46" spans="1:13" x14ac:dyDescent="0.3">
      <c r="A46" s="61"/>
      <c r="B46" s="62" t="s">
        <v>12</v>
      </c>
      <c r="C46" s="41">
        <v>0.1787384077231966</v>
      </c>
      <c r="D46" s="27">
        <v>853.93700000000001</v>
      </c>
      <c r="E46" s="42" t="str">
        <f t="shared" si="4"/>
        <v>15.3 to 20.4</v>
      </c>
      <c r="F46" s="41">
        <v>0.15640000000000001</v>
      </c>
      <c r="G46" s="27">
        <v>663</v>
      </c>
      <c r="H46" s="42" t="str">
        <f t="shared" si="5"/>
        <v>12.9 to 18.4</v>
      </c>
      <c r="I46" s="41">
        <v>0.11715561190338711</v>
      </c>
      <c r="J46" s="27">
        <v>629.65752067695621</v>
      </c>
      <c r="K46" s="42" t="str">
        <f t="shared" si="6"/>
        <v>9.2 to 14.2</v>
      </c>
      <c r="L46" s="78" t="s">
        <v>29</v>
      </c>
      <c r="M46" s="79" t="s">
        <v>29</v>
      </c>
    </row>
    <row r="47" spans="1:13" x14ac:dyDescent="0.3">
      <c r="A47" s="63"/>
      <c r="B47" s="64" t="s">
        <v>13</v>
      </c>
      <c r="C47" s="47">
        <v>0.1624661535107938</v>
      </c>
      <c r="D47" s="30">
        <v>645.41300000000001</v>
      </c>
      <c r="E47" s="48" t="str">
        <f t="shared" si="4"/>
        <v>13.4 to 19.1</v>
      </c>
      <c r="F47" s="47">
        <v>0.1321</v>
      </c>
      <c r="G47" s="30">
        <v>509</v>
      </c>
      <c r="H47" s="48" t="str">
        <f t="shared" si="5"/>
        <v>10.3 to 16.2</v>
      </c>
      <c r="I47" s="47">
        <v>0.1091651242137552</v>
      </c>
      <c r="J47" s="30">
        <v>327.23137357971746</v>
      </c>
      <c r="K47" s="48" t="str">
        <f t="shared" si="6"/>
        <v>7.5 to 14.3</v>
      </c>
      <c r="L47" s="82" t="s">
        <v>29</v>
      </c>
      <c r="M47" s="83" t="s">
        <v>28</v>
      </c>
    </row>
    <row r="48" spans="1:13" x14ac:dyDescent="0.3">
      <c r="A48" s="61" t="s">
        <v>21</v>
      </c>
      <c r="B48" s="62" t="s">
        <v>14</v>
      </c>
      <c r="C48" s="45">
        <v>0.18251870499389627</v>
      </c>
      <c r="D48" s="29">
        <v>1959.8991143005671</v>
      </c>
      <c r="E48" s="46" t="str">
        <f t="shared" si="4"/>
        <v>16.5 to 20.0</v>
      </c>
      <c r="F48" s="45">
        <v>0.16755305339085522</v>
      </c>
      <c r="G48" s="29">
        <v>1641.8964198085557</v>
      </c>
      <c r="H48" s="46" t="str">
        <f t="shared" si="5"/>
        <v>14.9 to 18.6</v>
      </c>
      <c r="I48" s="45">
        <v>0.13242979055031229</v>
      </c>
      <c r="J48" s="29">
        <v>1528.5517415524871</v>
      </c>
      <c r="K48" s="46" t="str">
        <f t="shared" si="6"/>
        <v>11.5 to 14.9</v>
      </c>
      <c r="L48" s="78" t="s">
        <v>29</v>
      </c>
      <c r="M48" s="79" t="s">
        <v>29</v>
      </c>
    </row>
    <row r="49" spans="1:13" x14ac:dyDescent="0.3">
      <c r="A49" s="63"/>
      <c r="B49" s="64" t="s">
        <v>15</v>
      </c>
      <c r="C49" s="49">
        <v>0.169068022904277</v>
      </c>
      <c r="D49" s="31">
        <v>1822.5670762865748</v>
      </c>
      <c r="E49" s="50" t="str">
        <f t="shared" si="4"/>
        <v>15.2 to 18.6</v>
      </c>
      <c r="F49" s="49">
        <v>0.15190448181377258</v>
      </c>
      <c r="G49" s="31">
        <v>1875.3248825202004</v>
      </c>
      <c r="H49" s="50" t="str">
        <f t="shared" si="5"/>
        <v>13.6 to 16.8</v>
      </c>
      <c r="I49" s="49">
        <v>0.13291693769970564</v>
      </c>
      <c r="J49" s="31">
        <v>1250.3724852385296</v>
      </c>
      <c r="K49" s="50" t="str">
        <f t="shared" si="6"/>
        <v>11.4 to 15.2</v>
      </c>
      <c r="L49" s="82" t="s">
        <v>29</v>
      </c>
      <c r="M49" s="83" t="s">
        <v>28</v>
      </c>
    </row>
    <row r="50" spans="1:13" x14ac:dyDescent="0.3">
      <c r="A50" s="60" t="s">
        <v>22</v>
      </c>
      <c r="B50" s="59" t="s">
        <v>23</v>
      </c>
      <c r="C50" s="41">
        <v>0.18526073855610498</v>
      </c>
      <c r="D50" s="27">
        <v>1018.6450081624886</v>
      </c>
      <c r="E50" s="42" t="str">
        <f>CONCATENATE(TEXT((C50*100)-(SQRT((((C50*100)*(100-(C50*100)))/D50))*1.96),"0.0")," to ",TEXT((C50*100)+(SQRT((((C50*100)*(100-(C50*100)))/D50))*1.96),"0.0"))</f>
        <v>16.1 to 20.9</v>
      </c>
      <c r="F50" s="41">
        <v>0.20360755444138384</v>
      </c>
      <c r="G50" s="27">
        <v>652.94447918335482</v>
      </c>
      <c r="H50" s="42" t="str">
        <f>CONCATENATE(TEXT((F50*100)-(SQRT((((F50*100)*(100-(F50*100)))/G50))*1.96),"0.0")," to ",TEXT((F50*100)+(SQRT((((F50*100)*(100-(F50*100)))/G50))*1.96),"0.0"))</f>
        <v>17.3 to 23.4</v>
      </c>
      <c r="I50" s="41">
        <v>0.12382554642443763</v>
      </c>
      <c r="J50" s="27">
        <v>639.09713724913399</v>
      </c>
      <c r="K50" s="42" t="str">
        <f>CONCATENATE(TEXT((I50*100)-(SQRT((((I50*100)*(100-(I50*100)))/J50))*1.96),"0.0")," to ",TEXT((I50*100)+(SQRT((((I50*100)*(100-(I50*100)))/J50))*1.96),"0.0"))</f>
        <v>9.8 to 14.9</v>
      </c>
      <c r="L50" s="78" t="s">
        <v>29</v>
      </c>
      <c r="M50" s="79" t="s">
        <v>29</v>
      </c>
    </row>
    <row r="51" spans="1:13" x14ac:dyDescent="0.3">
      <c r="A51" s="63"/>
      <c r="B51" s="64" t="s">
        <v>24</v>
      </c>
      <c r="C51" s="47">
        <v>0.17140320445256887</v>
      </c>
      <c r="D51" s="30">
        <v>2863.6192653491007</v>
      </c>
      <c r="E51" s="48" t="str">
        <f>CONCATENATE(TEXT((C51*100)-(SQRT((((C51*100)*(100-(C51*100)))/D51))*1.96),"0.0")," to ",TEXT((C51*100)+(SQRT((((C51*100)*(100-(C51*100)))/D51))*1.96),"0.0"))</f>
        <v>15.8 to 18.5</v>
      </c>
      <c r="F51" s="47">
        <v>0.14909248000917269</v>
      </c>
      <c r="G51" s="30">
        <v>2757.4714224361851</v>
      </c>
      <c r="H51" s="48" t="str">
        <f>CONCATENATE(TEXT((F51*100)-(SQRT((((F51*100)*(100-(F51*100)))/G51))*1.96),"0.0")," to ",TEXT((F51*100)+(SQRT((((F51*100)*(100-(F51*100)))/G51))*1.96),"0.0"))</f>
        <v>13.6 to 16.2</v>
      </c>
      <c r="I51" s="47">
        <v>0.13594254197778638</v>
      </c>
      <c r="J51" s="30">
        <v>2142.527362428018</v>
      </c>
      <c r="K51" s="48" t="str">
        <f>CONCATENATE(TEXT((I51*100)-(SQRT((((I51*100)*(100-(I51*100)))/J51))*1.96),"0.0")," to ",TEXT((I51*100)+(SQRT((((I51*100)*(100-(I51*100)))/J51))*1.96),"0.0"))</f>
        <v>12.1 to 15.0</v>
      </c>
      <c r="L51" s="82" t="s">
        <v>29</v>
      </c>
      <c r="M51" s="83" t="s">
        <v>28</v>
      </c>
    </row>
    <row r="52" spans="1:13" x14ac:dyDescent="0.3">
      <c r="A52" s="61" t="s">
        <v>16</v>
      </c>
      <c r="B52" s="62" t="s">
        <v>23</v>
      </c>
      <c r="C52" s="51"/>
      <c r="D52" s="35"/>
      <c r="E52" s="52"/>
      <c r="F52" s="51"/>
      <c r="G52" s="35"/>
      <c r="H52" s="52"/>
      <c r="I52" s="43">
        <v>0.14514812552239922</v>
      </c>
      <c r="J52" s="28">
        <v>491.51739225201175</v>
      </c>
      <c r="K52" s="44" t="str">
        <f t="shared" ref="K52:K53" si="7">CONCATENATE(TEXT((I52*100)-(SQRT((((I52*100)*(100-(I52*100)))/J52))*1.96),"0.0")," to ",TEXT((I52*100)+(SQRT((((I52*100)*(100-(I52*100)))/J52))*1.96),"0.0"))</f>
        <v>11.4 to 17.6</v>
      </c>
      <c r="L52" s="35"/>
      <c r="M52" s="52"/>
    </row>
    <row r="53" spans="1:13" ht="16.2" thickBot="1" x14ac:dyDescent="0.35">
      <c r="A53" s="65"/>
      <c r="B53" s="66" t="s">
        <v>24</v>
      </c>
      <c r="C53" s="53"/>
      <c r="D53" s="54"/>
      <c r="E53" s="55"/>
      <c r="F53" s="53"/>
      <c r="G53" s="54"/>
      <c r="H53" s="55"/>
      <c r="I53" s="250">
        <v>0.1305853071356117</v>
      </c>
      <c r="J53" s="251">
        <v>2290.1071074251254</v>
      </c>
      <c r="K53" s="252" t="str">
        <f t="shared" si="7"/>
        <v>11.7 to 14.4</v>
      </c>
      <c r="L53" s="54"/>
      <c r="M53" s="55"/>
    </row>
    <row r="54" spans="1:13" x14ac:dyDescent="0.3">
      <c r="A54" s="33" t="s">
        <v>27</v>
      </c>
    </row>
    <row r="55" spans="1:13" x14ac:dyDescent="0.3">
      <c r="A55" s="34" t="s">
        <v>25</v>
      </c>
    </row>
  </sheetData>
  <hyperlinks>
    <hyperlink ref="N2" location="Contents!A1" display="Back to Contents" xr:uid="{CBBE602E-1ABE-4BE8-84C9-8BBF28C53E11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5096-FB1C-43AE-BF79-3AA54E0C1579}">
  <sheetPr>
    <tabColor theme="1" tint="0.499984740745262"/>
  </sheetPr>
  <dimension ref="A1:K72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.33203125" style="1" customWidth="1"/>
  </cols>
  <sheetData>
    <row r="1" spans="1:11" ht="21" x14ac:dyDescent="0.4">
      <c r="A1" s="115" t="s">
        <v>604</v>
      </c>
      <c r="G1" s="199" t="s">
        <v>418</v>
      </c>
    </row>
    <row r="2" spans="1:11" s="1" customFormat="1" x14ac:dyDescent="0.3">
      <c r="A2" s="249" t="s">
        <v>602</v>
      </c>
    </row>
    <row r="3" spans="1:11" s="1" customFormat="1" x14ac:dyDescent="0.3">
      <c r="A3" s="33" t="s">
        <v>605</v>
      </c>
    </row>
    <row r="4" spans="1:11" s="124" customFormat="1" x14ac:dyDescent="0.3">
      <c r="A4" s="33" t="s">
        <v>225</v>
      </c>
      <c r="B4" s="97" t="s">
        <v>226</v>
      </c>
      <c r="C4" s="1"/>
      <c r="D4" s="1"/>
      <c r="E4" s="1"/>
      <c r="F4" s="1"/>
      <c r="G4" s="1"/>
      <c r="H4" s="1"/>
      <c r="I4" s="1"/>
      <c r="J4" s="1"/>
      <c r="K4" s="1"/>
    </row>
    <row r="5" spans="1:11" s="124" customFormat="1" x14ac:dyDescent="0.3">
      <c r="A5" s="33"/>
      <c r="B5" s="97" t="s">
        <v>227</v>
      </c>
      <c r="C5" s="1"/>
      <c r="D5" s="1"/>
      <c r="E5" s="1"/>
      <c r="F5" s="1"/>
      <c r="G5" s="1"/>
      <c r="H5" s="1"/>
      <c r="I5" s="1"/>
      <c r="J5" s="1"/>
      <c r="K5" s="1"/>
    </row>
    <row r="6" spans="1:11" s="124" customFormat="1" x14ac:dyDescent="0.3">
      <c r="A6" s="125"/>
      <c r="B6" s="97" t="s">
        <v>192</v>
      </c>
      <c r="C6" s="126"/>
      <c r="D6" s="127"/>
      <c r="E6" s="126"/>
      <c r="F6" s="127"/>
      <c r="G6" s="125"/>
      <c r="H6" s="1"/>
      <c r="I6" s="1"/>
      <c r="J6" s="1"/>
      <c r="K6" s="1"/>
    </row>
    <row r="7" spans="1:11" s="124" customFormat="1" x14ac:dyDescent="0.3">
      <c r="A7" s="125"/>
      <c r="B7" s="97"/>
      <c r="C7" s="1"/>
      <c r="D7" s="1"/>
      <c r="E7" s="1"/>
      <c r="F7" s="1"/>
      <c r="G7" s="1"/>
      <c r="H7" s="1"/>
      <c r="I7" s="1"/>
      <c r="J7" s="1"/>
      <c r="K7" s="1"/>
    </row>
    <row r="8" spans="1:11" s="124" customFormat="1" x14ac:dyDescent="0.3">
      <c r="A8" s="125"/>
      <c r="B8" s="97" t="s">
        <v>228</v>
      </c>
      <c r="C8" s="125"/>
      <c r="D8" s="128"/>
      <c r="E8" s="125"/>
      <c r="F8" s="125"/>
      <c r="G8" s="125"/>
      <c r="H8" s="1"/>
      <c r="I8" s="1"/>
      <c r="J8" s="1"/>
      <c r="K8" s="1"/>
    </row>
    <row r="9" spans="1:11" s="124" customFormat="1" x14ac:dyDescent="0.3">
      <c r="A9" s="125"/>
      <c r="B9" s="97"/>
      <c r="C9" s="125" t="s">
        <v>229</v>
      </c>
      <c r="D9" s="128"/>
      <c r="E9" s="125"/>
      <c r="F9" s="125"/>
      <c r="G9" s="125"/>
      <c r="H9" s="1"/>
      <c r="I9" s="1"/>
      <c r="J9" s="1"/>
      <c r="K9" s="1"/>
    </row>
    <row r="10" spans="1:11" s="124" customFormat="1" x14ac:dyDescent="0.3">
      <c r="A10" s="125"/>
      <c r="B10" s="97"/>
      <c r="C10" s="125" t="s">
        <v>230</v>
      </c>
      <c r="D10" s="128"/>
      <c r="E10" s="125"/>
      <c r="F10" s="125"/>
      <c r="G10" s="125"/>
      <c r="H10" s="1"/>
      <c r="I10" s="1"/>
      <c r="J10" s="1"/>
      <c r="K10" s="1"/>
    </row>
    <row r="11" spans="1:11" s="124" customFormat="1" x14ac:dyDescent="0.3">
      <c r="A11" s="125"/>
      <c r="B11" s="97"/>
      <c r="C11" s="125" t="s">
        <v>231</v>
      </c>
      <c r="D11" s="128"/>
      <c r="E11" s="125"/>
      <c r="F11" s="125"/>
      <c r="G11" s="125"/>
      <c r="H11" s="1"/>
      <c r="I11" s="1"/>
      <c r="J11" s="1"/>
      <c r="K11" s="1"/>
    </row>
    <row r="12" spans="1:11" s="124" customFormat="1" x14ac:dyDescent="0.3">
      <c r="A12" s="1"/>
      <c r="B12" s="97" t="s">
        <v>232</v>
      </c>
      <c r="C12" s="97"/>
      <c r="D12" s="1"/>
      <c r="E12" s="1"/>
      <c r="F12" s="1"/>
      <c r="G12" s="97"/>
      <c r="H12" s="1"/>
      <c r="I12" s="1"/>
      <c r="J12" s="1"/>
      <c r="K12" s="1"/>
    </row>
    <row r="13" spans="1:11" x14ac:dyDescent="0.3">
      <c r="I13"/>
      <c r="J13"/>
      <c r="K13"/>
    </row>
    <row r="14" spans="1:11" ht="18" x14ac:dyDescent="0.35">
      <c r="A14" s="114" t="s">
        <v>206</v>
      </c>
      <c r="B14" s="97"/>
      <c r="D14" s="97"/>
      <c r="I14"/>
      <c r="J14"/>
      <c r="K14"/>
    </row>
    <row r="15" spans="1:11" x14ac:dyDescent="0.3">
      <c r="A15" s="98" t="s">
        <v>1</v>
      </c>
      <c r="B15" s="118" t="s">
        <v>1</v>
      </c>
      <c r="C15" s="103"/>
      <c r="D15" s="103" t="s">
        <v>18</v>
      </c>
      <c r="E15" s="103"/>
      <c r="F15" s="103"/>
      <c r="G15" s="103"/>
      <c r="I15"/>
      <c r="J15" s="117"/>
      <c r="K15" s="117"/>
    </row>
    <row r="16" spans="1:11" x14ac:dyDescent="0.3">
      <c r="A16" s="119"/>
      <c r="B16" s="120"/>
      <c r="C16" s="105" t="s">
        <v>17</v>
      </c>
      <c r="D16" s="104" t="s">
        <v>48</v>
      </c>
      <c r="E16" s="105" t="s">
        <v>17</v>
      </c>
      <c r="F16" s="104" t="s">
        <v>49</v>
      </c>
      <c r="G16" s="105" t="s">
        <v>17</v>
      </c>
      <c r="I16"/>
      <c r="J16" s="117"/>
      <c r="K16" s="117"/>
    </row>
    <row r="17" spans="1:11" x14ac:dyDescent="0.3">
      <c r="A17" s="100" t="s">
        <v>207</v>
      </c>
      <c r="B17" s="111">
        <v>0.7195848263386776</v>
      </c>
      <c r="C17" s="109" t="str">
        <f>CONCATENATE(TEXT((B17*100)-(SQRT((((B17*100)*(100-(B17*100)))/B20))*1.96),"0.0")," to ",TEXT((B17*100)+(SQRT((((B17*100)*(100-(B17*100)))/B20))*1.96),"0.0"))</f>
        <v>70.4 to 73.6</v>
      </c>
      <c r="D17" s="111">
        <v>0.8044104959202365</v>
      </c>
      <c r="E17" s="109" t="str">
        <f>CONCATENATE(TEXT((D17*100)-(SQRT((((D17*100)*(100-(D17*100)))/D20))*1.96),"0.0")," to ",TEXT((D17*100)+(SQRT((((D17*100)*(100-(D17*100)))/D20))*1.96),"0.0"))</f>
        <v>78.5 to 82.4</v>
      </c>
      <c r="F17" s="111">
        <v>0.63254218318506139</v>
      </c>
      <c r="G17" s="109" t="str">
        <f>CONCATENATE(TEXT((F17*100)-(SQRT((((F17*100)*(100-(F17*100)))/F20))*1.96),"0.0")," to ",TEXT((F17*100)+(SQRT((((F17*100)*(100-(F17*100)))/F20))*1.96),"0.0"))</f>
        <v>60.8 to 65.7</v>
      </c>
      <c r="I17"/>
      <c r="J17" s="117"/>
      <c r="K17" s="117"/>
    </row>
    <row r="18" spans="1:11" x14ac:dyDescent="0.3">
      <c r="A18" s="100" t="s">
        <v>208</v>
      </c>
      <c r="B18" s="112">
        <v>0.28041517366132768</v>
      </c>
      <c r="C18" s="110" t="str">
        <f>CONCATENATE(TEXT((B18*100)-(SQRT((((B18*100)*(100-(B18*100)))/B20))*1.96),"0.0")," to ",TEXT((B18*100)+(SQRT((((B18*100)*(100-(B18*100)))/B20))*1.96),"0.0"))</f>
        <v>26.4 to 29.6</v>
      </c>
      <c r="D18" s="112">
        <v>0.19558950407975345</v>
      </c>
      <c r="E18" s="110" t="str">
        <f>CONCATENATE(TEXT((D18*100)-(SQRT((((D18*100)*(100-(D18*100)))/D20))*1.96),"0.0")," to ",TEXT((D18*100)+(SQRT((((D18*100)*(100-(D18*100)))/D20))*1.96),"0.0"))</f>
        <v>17.6 to 21.5</v>
      </c>
      <c r="F18" s="112">
        <v>0.36745781681492995</v>
      </c>
      <c r="G18" s="110" t="str">
        <f>CONCATENATE(TEXT((F18*100)-(SQRT((((F18*100)*(100-(F18*100)))/F20))*1.96),"0.0")," to ",TEXT((F18*100)+(SQRT((((F18*100)*(100-(F18*100)))/F20))*1.96),"0.0"))</f>
        <v>34.3 to 39.2</v>
      </c>
      <c r="I18"/>
      <c r="J18" s="96"/>
      <c r="K18" s="96"/>
    </row>
    <row r="19" spans="1:11" x14ac:dyDescent="0.3">
      <c r="A19" s="101" t="s">
        <v>38</v>
      </c>
      <c r="B19" s="113">
        <v>1</v>
      </c>
      <c r="C19" s="106"/>
      <c r="D19" s="113">
        <v>1</v>
      </c>
      <c r="E19" s="106"/>
      <c r="F19" s="113">
        <v>1</v>
      </c>
      <c r="G19" s="106"/>
    </row>
    <row r="20" spans="1:11" x14ac:dyDescent="0.3">
      <c r="A20" s="102" t="s">
        <v>603</v>
      </c>
      <c r="B20" s="108">
        <v>3013.8396171585978</v>
      </c>
      <c r="C20" s="107"/>
      <c r="D20" s="108">
        <v>1526.3579547834147</v>
      </c>
      <c r="E20" s="107"/>
      <c r="F20" s="108">
        <v>1487.4816623752163</v>
      </c>
      <c r="G20" s="107"/>
    </row>
    <row r="21" spans="1:11" x14ac:dyDescent="0.3">
      <c r="A21" s="33" t="s">
        <v>26</v>
      </c>
    </row>
    <row r="22" spans="1:11" x14ac:dyDescent="0.3">
      <c r="A22" s="34" t="s">
        <v>25</v>
      </c>
    </row>
    <row r="24" spans="1:11" ht="18" x14ac:dyDescent="0.35">
      <c r="A24" s="114" t="s">
        <v>209</v>
      </c>
      <c r="B24" s="97"/>
      <c r="D24" s="97"/>
    </row>
    <row r="25" spans="1:11" x14ac:dyDescent="0.3">
      <c r="A25" s="98" t="s">
        <v>1</v>
      </c>
      <c r="B25" s="98" t="s">
        <v>61</v>
      </c>
      <c r="C25" s="103"/>
      <c r="D25" s="103"/>
      <c r="E25" s="103"/>
      <c r="F25" s="103"/>
      <c r="G25" s="103"/>
      <c r="H25" s="103"/>
      <c r="I25" s="103"/>
      <c r="J25" s="103"/>
      <c r="K25" s="103"/>
    </row>
    <row r="26" spans="1:11" x14ac:dyDescent="0.3">
      <c r="A26" s="119"/>
      <c r="B26" s="104" t="s">
        <v>39</v>
      </c>
      <c r="C26" s="105" t="s">
        <v>17</v>
      </c>
      <c r="D26" s="104" t="s">
        <v>40</v>
      </c>
      <c r="E26" s="105" t="s">
        <v>17</v>
      </c>
      <c r="F26" s="104" t="s">
        <v>41</v>
      </c>
      <c r="G26" s="105" t="s">
        <v>17</v>
      </c>
      <c r="H26" s="104" t="s">
        <v>42</v>
      </c>
      <c r="I26" s="105" t="s">
        <v>17</v>
      </c>
      <c r="J26" s="104" t="s">
        <v>43</v>
      </c>
      <c r="K26" s="105" t="s">
        <v>17</v>
      </c>
    </row>
    <row r="27" spans="1:11" x14ac:dyDescent="0.3">
      <c r="A27" s="100" t="s">
        <v>207</v>
      </c>
      <c r="B27" s="111">
        <v>0.81085256445158704</v>
      </c>
      <c r="C27" s="109" t="str">
        <f>CONCATENATE(TEXT((B27*100)-(SQRT((((B27*100)*(100-(B27*100)))/B30))*1.96),"0.0")," to ",TEXT((B27*100)+(SQRT((((B27*100)*(100-(B27*100)))/B30))*1.96),"0.0"))</f>
        <v>77.9 to 84.3</v>
      </c>
      <c r="D27" s="111">
        <v>0.70412516307577644</v>
      </c>
      <c r="E27" s="109" t="str">
        <f>CONCATENATE(TEXT((D27*100)-(SQRT((((D27*100)*(100-(D27*100)))/D30))*1.96),"0.0")," to ",TEXT((D27*100)+(SQRT((((D27*100)*(100-(D27*100)))/D30))*1.96),"0.0"))</f>
        <v>66.8 to 74.1</v>
      </c>
      <c r="F27" s="111">
        <v>0.70518708539377672</v>
      </c>
      <c r="G27" s="109" t="str">
        <f>CONCATENATE(TEXT((F27*100)-(SQRT((((F27*100)*(100-(F27*100)))/F30))*1.96),"0.0")," to ",TEXT((F27*100)+(SQRT((((F27*100)*(100-(F27*100)))/F30))*1.96),"0.0"))</f>
        <v>66.9 to 74.1</v>
      </c>
      <c r="H27" s="111">
        <v>0.68508470887329087</v>
      </c>
      <c r="I27" s="109" t="str">
        <f>CONCATENATE(TEXT((H27*100)-(SQRT((((H27*100)*(100-(H27*100)))/H30))*1.96),"0.0")," to ",TEXT((H27*100)+(SQRT((((H27*100)*(100-(H27*100)))/H30))*1.96),"0.0"))</f>
        <v>64.8 to 72.2</v>
      </c>
      <c r="J27" s="111">
        <v>0.69634594379801906</v>
      </c>
      <c r="K27" s="109" t="str">
        <f>CONCATENATE(TEXT((J27*100)-(SQRT((((J27*100)*(100-(J27*100)))/J30))*1.96),"0.0")," to ",TEXT((J27*100)+(SQRT((((J27*100)*(100-(J27*100)))/J30))*1.96),"0.0"))</f>
        <v>66.0 to 73.3</v>
      </c>
    </row>
    <row r="28" spans="1:11" x14ac:dyDescent="0.3">
      <c r="A28" s="100" t="s">
        <v>208</v>
      </c>
      <c r="B28" s="112">
        <v>0.18914743554841795</v>
      </c>
      <c r="C28" s="110" t="str">
        <f t="shared" ref="C28" si="0">CONCATENATE(TEXT((B28*100)-(SQRT((((B28*100)*(100-(B28*100)))/B30))*1.96),"0.0")," to ",TEXT((B28*100)+(SQRT((((B28*100)*(100-(B28*100)))/B30))*1.96),"0.0"))</f>
        <v>15.7 to 22.1</v>
      </c>
      <c r="D28" s="112">
        <v>0.29587483692422006</v>
      </c>
      <c r="E28" s="110" t="str">
        <f t="shared" ref="E28:K28" si="1">CONCATENATE(TEXT((D28*100)-(SQRT((((D28*100)*(100-(D28*100)))/D30))*1.96),"0.0")," to ",TEXT((D28*100)+(SQRT((((D28*100)*(100-(D28*100)))/D30))*1.96),"0.0"))</f>
        <v>25.9 to 33.2</v>
      </c>
      <c r="F28" s="112">
        <v>0.29481291460622155</v>
      </c>
      <c r="G28" s="110" t="str">
        <f t="shared" si="1"/>
        <v>25.9 to 33.1</v>
      </c>
      <c r="H28" s="112">
        <v>0.31491529112671046</v>
      </c>
      <c r="I28" s="110" t="str">
        <f t="shared" si="1"/>
        <v>27.8 to 35.2</v>
      </c>
      <c r="J28" s="112">
        <v>0.30365405620198177</v>
      </c>
      <c r="K28" s="110" t="str">
        <f t="shared" si="1"/>
        <v>26.7 to 34.0</v>
      </c>
    </row>
    <row r="29" spans="1:11" x14ac:dyDescent="0.3">
      <c r="A29" s="101" t="s">
        <v>38</v>
      </c>
      <c r="B29" s="113">
        <v>1</v>
      </c>
      <c r="C29" s="106"/>
      <c r="D29" s="113">
        <v>1</v>
      </c>
      <c r="E29" s="106"/>
      <c r="F29" s="113">
        <v>1</v>
      </c>
      <c r="G29" s="106"/>
      <c r="H29" s="113">
        <v>1</v>
      </c>
      <c r="I29" s="106"/>
      <c r="J29" s="113">
        <v>1</v>
      </c>
      <c r="K29" s="106"/>
    </row>
    <row r="30" spans="1:11" x14ac:dyDescent="0.3">
      <c r="A30" s="102" t="s">
        <v>603</v>
      </c>
      <c r="B30" s="108">
        <v>584.32250910636037</v>
      </c>
      <c r="C30" s="107"/>
      <c r="D30" s="108">
        <v>598.60006698773714</v>
      </c>
      <c r="E30" s="107"/>
      <c r="F30" s="108">
        <v>611.80175987107123</v>
      </c>
      <c r="G30" s="107"/>
      <c r="H30" s="108">
        <v>615.93584049728815</v>
      </c>
      <c r="I30" s="107"/>
      <c r="J30" s="108">
        <v>603.17944069613384</v>
      </c>
      <c r="K30" s="107"/>
    </row>
    <row r="31" spans="1:11" x14ac:dyDescent="0.3">
      <c r="A31" s="33" t="s">
        <v>26</v>
      </c>
    </row>
    <row r="32" spans="1:11" x14ac:dyDescent="0.3">
      <c r="A32" s="34" t="s">
        <v>25</v>
      </c>
    </row>
    <row r="34" spans="1:11" ht="18" x14ac:dyDescent="0.35">
      <c r="A34" s="114" t="s">
        <v>210</v>
      </c>
      <c r="B34" s="97"/>
      <c r="D34" s="97"/>
    </row>
    <row r="35" spans="1:11" x14ac:dyDescent="0.3">
      <c r="A35" s="98" t="s">
        <v>1</v>
      </c>
      <c r="B35" s="98" t="s">
        <v>54</v>
      </c>
      <c r="C35" s="103"/>
      <c r="D35" s="103"/>
      <c r="E35" s="103"/>
      <c r="F35" s="103"/>
      <c r="G35" s="103"/>
      <c r="H35" s="103"/>
      <c r="I35" s="103"/>
      <c r="J35" s="103"/>
      <c r="K35" s="103"/>
    </row>
    <row r="36" spans="1:11" x14ac:dyDescent="0.3">
      <c r="A36" s="119"/>
      <c r="B36" s="104" t="s">
        <v>9</v>
      </c>
      <c r="C36" s="105" t="s">
        <v>17</v>
      </c>
      <c r="D36" s="104" t="s">
        <v>10</v>
      </c>
      <c r="E36" s="105" t="s">
        <v>17</v>
      </c>
      <c r="F36" s="104" t="s">
        <v>11</v>
      </c>
      <c r="G36" s="105" t="s">
        <v>17</v>
      </c>
      <c r="H36" s="104" t="s">
        <v>12</v>
      </c>
      <c r="I36" s="105" t="s">
        <v>17</v>
      </c>
      <c r="J36" s="104" t="s">
        <v>13</v>
      </c>
      <c r="K36" s="105" t="s">
        <v>17</v>
      </c>
    </row>
    <row r="37" spans="1:11" x14ac:dyDescent="0.3">
      <c r="A37" s="100" t="s">
        <v>207</v>
      </c>
      <c r="B37" s="111">
        <v>0.72192869390781855</v>
      </c>
      <c r="C37" s="109" t="str">
        <f>CONCATENATE(TEXT((B37*100)-(SQRT((((B37*100)*(100-(B37*100)))/B40))*1.96),"0.0")," to ",TEXT((B37*100)+(SQRT((((B37*100)*(100-(B37*100)))/B40))*1.96),"0.0"))</f>
        <v>68.3 to 76.1</v>
      </c>
      <c r="D37" s="111">
        <v>0.71099917361150489</v>
      </c>
      <c r="E37" s="109" t="str">
        <f>CONCATENATE(TEXT((D37*100)-(SQRT((((D37*100)*(100-(D37*100)))/D40))*1.96),"0.0")," to ",TEXT((D37*100)+(SQRT((((D37*100)*(100-(D37*100)))/D40))*1.96),"0.0"))</f>
        <v>67.8 to 74.4</v>
      </c>
      <c r="F37" s="111">
        <v>0.73745481295594795</v>
      </c>
      <c r="G37" s="109" t="str">
        <f>CONCATENATE(TEXT((F37*100)-(SQRT((((F37*100)*(100-(F37*100)))/F40))*1.96),"0.0")," to ",TEXT((F37*100)+(SQRT((((F37*100)*(100-(F37*100)))/F40))*1.96),"0.0"))</f>
        <v>70.6 to 76.9</v>
      </c>
      <c r="H37" s="111">
        <v>0.72107685228664165</v>
      </c>
      <c r="I37" s="109" t="str">
        <f>CONCATENATE(TEXT((H37*100)-(SQRT((((H37*100)*(100-(H37*100)))/H40))*1.96),"0.0")," to ",TEXT((H37*100)+(SQRT((((H37*100)*(100-(H37*100)))/H40))*1.96),"0.0"))</f>
        <v>68.7 to 75.5</v>
      </c>
      <c r="J37" s="111">
        <v>0.69481379087116091</v>
      </c>
      <c r="K37" s="109" t="str">
        <f>CONCATENATE(TEXT((J37*100)-(SQRT((((J37*100)*(100-(J37*100)))/J40))*1.96),"0.0")," to ",TEXT((J37*100)+(SQRT((((J37*100)*(100-(J37*100)))/J40))*1.96),"0.0"))</f>
        <v>64.7 to 74.3</v>
      </c>
    </row>
    <row r="38" spans="1:11" x14ac:dyDescent="0.3">
      <c r="A38" s="100" t="s">
        <v>208</v>
      </c>
      <c r="B38" s="112">
        <v>0.27807130609218289</v>
      </c>
      <c r="C38" s="110" t="str">
        <f t="shared" ref="C38" si="2">CONCATENATE(TEXT((B38*100)-(SQRT((((B38*100)*(100-(B38*100)))/B40))*1.96),"0.0")," to ",TEXT((B38*100)+(SQRT((((B38*100)*(100-(B38*100)))/B40))*1.96),"0.0"))</f>
        <v>23.9 to 31.7</v>
      </c>
      <c r="D38" s="112">
        <v>0.28900082638849356</v>
      </c>
      <c r="E38" s="110" t="str">
        <f t="shared" ref="E38:K38" si="3">CONCATENATE(TEXT((D38*100)-(SQRT((((D38*100)*(100-(D38*100)))/D40))*1.96),"0.0")," to ",TEXT((D38*100)+(SQRT((((D38*100)*(100-(D38*100)))/D40))*1.96),"0.0"))</f>
        <v>25.6 to 32.2</v>
      </c>
      <c r="F38" s="112">
        <v>0.26254518704405228</v>
      </c>
      <c r="G38" s="110" t="str">
        <f t="shared" si="3"/>
        <v>23.1 to 29.4</v>
      </c>
      <c r="H38" s="112">
        <v>0.27892314771335491</v>
      </c>
      <c r="I38" s="110" t="str">
        <f t="shared" si="3"/>
        <v>24.5 to 31.3</v>
      </c>
      <c r="J38" s="112">
        <v>0.30518620912884387</v>
      </c>
      <c r="K38" s="110" t="str">
        <f t="shared" si="3"/>
        <v>25.7 to 35.3</v>
      </c>
    </row>
    <row r="39" spans="1:11" x14ac:dyDescent="0.3">
      <c r="A39" s="101" t="s">
        <v>38</v>
      </c>
      <c r="B39" s="113">
        <v>1</v>
      </c>
      <c r="C39" s="106"/>
      <c r="D39" s="113">
        <v>1</v>
      </c>
      <c r="E39" s="106"/>
      <c r="F39" s="113">
        <v>1</v>
      </c>
      <c r="G39" s="106"/>
      <c r="H39" s="113">
        <v>1</v>
      </c>
      <c r="I39" s="106"/>
      <c r="J39" s="113">
        <v>1</v>
      </c>
      <c r="K39" s="106"/>
    </row>
    <row r="40" spans="1:11" x14ac:dyDescent="0.3">
      <c r="A40" s="102" t="s">
        <v>603</v>
      </c>
      <c r="B40" s="108">
        <v>506.34668383608329</v>
      </c>
      <c r="C40" s="107"/>
      <c r="D40" s="108">
        <v>710.741144787753</v>
      </c>
      <c r="E40" s="107"/>
      <c r="F40" s="108">
        <v>753.52122399177767</v>
      </c>
      <c r="G40" s="107"/>
      <c r="H40" s="108">
        <v>683.40217631294286</v>
      </c>
      <c r="I40" s="107"/>
      <c r="J40" s="108">
        <v>356.16072473564333</v>
      </c>
      <c r="K40" s="107"/>
    </row>
    <row r="41" spans="1:11" x14ac:dyDescent="0.3">
      <c r="A41" s="33" t="s">
        <v>26</v>
      </c>
    </row>
    <row r="42" spans="1:11" x14ac:dyDescent="0.3">
      <c r="A42" s="34" t="s">
        <v>25</v>
      </c>
    </row>
    <row r="44" spans="1:11" ht="18" x14ac:dyDescent="0.35">
      <c r="A44" s="114" t="s">
        <v>211</v>
      </c>
      <c r="B44" s="97"/>
      <c r="D44" s="97"/>
    </row>
    <row r="45" spans="1:11" x14ac:dyDescent="0.3">
      <c r="A45" s="98" t="s">
        <v>1</v>
      </c>
      <c r="B45" s="98" t="s">
        <v>58</v>
      </c>
      <c r="C45" s="103"/>
      <c r="D45" s="103"/>
      <c r="E45" s="103"/>
      <c r="G45"/>
      <c r="H45"/>
      <c r="I45"/>
      <c r="J45"/>
      <c r="K45"/>
    </row>
    <row r="46" spans="1:11" x14ac:dyDescent="0.3">
      <c r="A46" s="119"/>
      <c r="B46" s="104" t="s">
        <v>14</v>
      </c>
      <c r="C46" s="105" t="s">
        <v>17</v>
      </c>
      <c r="D46" s="104" t="s">
        <v>15</v>
      </c>
      <c r="E46" s="105" t="s">
        <v>17</v>
      </c>
      <c r="G46"/>
      <c r="H46"/>
      <c r="I46"/>
      <c r="J46"/>
    </row>
    <row r="47" spans="1:11" x14ac:dyDescent="0.3">
      <c r="A47" s="100" t="s">
        <v>207</v>
      </c>
      <c r="B47" s="111">
        <v>0.68737115276018312</v>
      </c>
      <c r="C47" s="109" t="str">
        <f>CONCATENATE(TEXT((B47*100)-(SQRT((((B47*100)*(100-(B47*100)))/B50))*1.96),"0.0")," to ",TEXT((B47*100)+(SQRT((((B47*100)*(100-(B47*100)))/B50))*1.96),"0.0"))</f>
        <v>66.5 to 71.0</v>
      </c>
      <c r="D47" s="111">
        <v>0.76016731838943752</v>
      </c>
      <c r="E47" s="109" t="str">
        <f>CONCATENATE(TEXT((D47*100)-(SQRT((((D47*100)*(100-(D47*100)))/D50))*1.96),"0.0")," to ",TEXT((D47*100)+(SQRT((((D47*100)*(100-(D47*100)))/D50))*1.96),"0.0"))</f>
        <v>73.7 to 78.3</v>
      </c>
      <c r="G47"/>
      <c r="H47"/>
      <c r="I47"/>
      <c r="J47"/>
    </row>
    <row r="48" spans="1:11" x14ac:dyDescent="0.3">
      <c r="A48" s="100" t="s">
        <v>208</v>
      </c>
      <c r="B48" s="112">
        <v>0.31262884723980938</v>
      </c>
      <c r="C48" s="110" t="str">
        <f t="shared" ref="C48" si="4">CONCATENATE(TEXT((B48*100)-(SQRT((((B48*100)*(100-(B48*100)))/B50))*1.96),"0.0")," to ",TEXT((B48*100)+(SQRT((((B48*100)*(100-(B48*100)))/B50))*1.96),"0.0"))</f>
        <v>29.0 to 33.5</v>
      </c>
      <c r="D48" s="112">
        <v>0.23983268161055574</v>
      </c>
      <c r="E48" s="110" t="str">
        <f t="shared" ref="E48" si="5">CONCATENATE(TEXT((D48*100)-(SQRT((((D48*100)*(100-(D48*100)))/D50))*1.96),"0.0")," to ",TEXT((D48*100)+(SQRT((((D48*100)*(100-(D48*100)))/D50))*1.96),"0.0"))</f>
        <v>21.7 to 26.3</v>
      </c>
      <c r="G48" s="117"/>
      <c r="H48" s="117"/>
      <c r="I48" s="117"/>
      <c r="J48" s="117"/>
    </row>
    <row r="49" spans="1:10" x14ac:dyDescent="0.3">
      <c r="A49" s="101" t="s">
        <v>38</v>
      </c>
      <c r="B49" s="113">
        <v>1</v>
      </c>
      <c r="C49" s="106"/>
      <c r="D49" s="113">
        <v>1</v>
      </c>
      <c r="E49" s="106"/>
      <c r="G49" s="117"/>
      <c r="H49" s="117"/>
      <c r="I49" s="117"/>
      <c r="J49" s="117"/>
    </row>
    <row r="50" spans="1:10" x14ac:dyDescent="0.3">
      <c r="A50" s="102" t="s">
        <v>603</v>
      </c>
      <c r="B50" s="108">
        <v>1667.8494998277292</v>
      </c>
      <c r="C50" s="107"/>
      <c r="D50" s="108">
        <v>1342.3224538365066</v>
      </c>
      <c r="E50" s="107"/>
      <c r="G50" s="117"/>
      <c r="H50" s="117"/>
      <c r="I50" s="117"/>
      <c r="J50" s="117"/>
    </row>
    <row r="51" spans="1:10" x14ac:dyDescent="0.3">
      <c r="A51" s="33" t="s">
        <v>26</v>
      </c>
      <c r="G51" s="96"/>
      <c r="H51" s="96"/>
      <c r="I51" s="96"/>
      <c r="J51" s="96"/>
    </row>
    <row r="52" spans="1:10" x14ac:dyDescent="0.3">
      <c r="A52" s="34" t="s">
        <v>25</v>
      </c>
    </row>
    <row r="54" spans="1:10" ht="18" x14ac:dyDescent="0.35">
      <c r="A54" s="114" t="s">
        <v>212</v>
      </c>
      <c r="B54" s="97"/>
      <c r="D54" s="97"/>
    </row>
    <row r="55" spans="1:10" x14ac:dyDescent="0.3">
      <c r="A55" s="98" t="s">
        <v>1</v>
      </c>
      <c r="B55" s="98" t="s">
        <v>59</v>
      </c>
      <c r="C55" s="103"/>
      <c r="D55" s="103"/>
      <c r="E55" s="103"/>
    </row>
    <row r="56" spans="1:10" x14ac:dyDescent="0.3">
      <c r="A56" s="119"/>
      <c r="B56" s="104" t="s">
        <v>23</v>
      </c>
      <c r="C56" s="105" t="s">
        <v>17</v>
      </c>
      <c r="D56" s="104" t="s">
        <v>60</v>
      </c>
      <c r="E56" s="105" t="s">
        <v>17</v>
      </c>
    </row>
    <row r="57" spans="1:10" x14ac:dyDescent="0.3">
      <c r="A57" s="100" t="s">
        <v>207</v>
      </c>
      <c r="B57" s="111">
        <v>0.69275810209731992</v>
      </c>
      <c r="C57" s="109" t="str">
        <f>CONCATENATE(TEXT((B57*100)-(SQRT((((B57*100)*(100-(B57*100)))/B60))*1.96),"0.0")," to ",TEXT((B57*100)+(SQRT((((B57*100)*(100-(B57*100)))/B60))*1.96),"0.0"))</f>
        <v>65.9 to 72.7</v>
      </c>
      <c r="D57" s="111">
        <v>0.72770891136198135</v>
      </c>
      <c r="E57" s="109" t="str">
        <f>CONCATENATE(TEXT((D57*100)-(SQRT((((D57*100)*(100-(D57*100)))/D60))*1.96),"0.0")," to ",TEXT((D57*100)+(SQRT((((D57*100)*(100-(D57*100)))/D60))*1.96),"0.0"))</f>
        <v>71.0 to 74.6</v>
      </c>
      <c r="G57"/>
      <c r="H57"/>
      <c r="I57"/>
      <c r="J57"/>
    </row>
    <row r="58" spans="1:10" x14ac:dyDescent="0.3">
      <c r="A58" s="100" t="s">
        <v>208</v>
      </c>
      <c r="B58" s="112">
        <v>0.30724189790267725</v>
      </c>
      <c r="C58" s="110" t="str">
        <f t="shared" ref="C58" si="6">CONCATENATE(TEXT((B58*100)-(SQRT((((B58*100)*(100-(B58*100)))/B60))*1.96),"0.0")," to ",TEXT((B58*100)+(SQRT((((B58*100)*(100-(B58*100)))/B60))*1.96),"0.0"))</f>
        <v>27.3 to 34.1</v>
      </c>
      <c r="D58" s="112">
        <v>0.27229108863802504</v>
      </c>
      <c r="E58" s="110" t="str">
        <f t="shared" ref="E58" si="7">CONCATENATE(TEXT((D58*100)-(SQRT((((D58*100)*(100-(D58*100)))/D60))*1.96),"0.0")," to ",TEXT((D58*100)+(SQRT((((D58*100)*(100-(D58*100)))/D60))*1.96),"0.0"))</f>
        <v>25.4 to 29.0</v>
      </c>
      <c r="G58" s="117"/>
      <c r="H58" s="117"/>
      <c r="I58" s="117"/>
      <c r="J58" s="117"/>
    </row>
    <row r="59" spans="1:10" x14ac:dyDescent="0.3">
      <c r="A59" s="101" t="s">
        <v>38</v>
      </c>
      <c r="B59" s="113">
        <v>1</v>
      </c>
      <c r="C59" s="106"/>
      <c r="D59" s="113">
        <v>1</v>
      </c>
      <c r="E59" s="106"/>
      <c r="G59" s="117"/>
      <c r="H59" s="117"/>
      <c r="I59" s="117"/>
      <c r="J59" s="117"/>
    </row>
    <row r="60" spans="1:10" x14ac:dyDescent="0.3">
      <c r="A60" s="102" t="s">
        <v>603</v>
      </c>
      <c r="B60" s="108">
        <v>700.54713500309606</v>
      </c>
      <c r="C60" s="107"/>
      <c r="D60" s="108">
        <v>2313.2924821555039</v>
      </c>
      <c r="E60" s="107"/>
      <c r="G60" s="117"/>
      <c r="H60" s="117"/>
      <c r="I60" s="117"/>
      <c r="J60" s="117"/>
    </row>
    <row r="61" spans="1:10" x14ac:dyDescent="0.3">
      <c r="A61" s="33" t="s">
        <v>26</v>
      </c>
      <c r="G61" s="117"/>
      <c r="H61" s="117"/>
      <c r="I61" s="117"/>
      <c r="J61" s="117"/>
    </row>
    <row r="62" spans="1:10" x14ac:dyDescent="0.3">
      <c r="A62" s="34" t="s">
        <v>25</v>
      </c>
      <c r="G62" s="96"/>
      <c r="H62" s="96"/>
      <c r="I62" s="96"/>
      <c r="J62" s="96"/>
    </row>
    <row r="63" spans="1:10" x14ac:dyDescent="0.3">
      <c r="H63"/>
      <c r="I63"/>
      <c r="J63"/>
    </row>
    <row r="64" spans="1:10" ht="18" x14ac:dyDescent="0.35">
      <c r="A64" s="114" t="s">
        <v>213</v>
      </c>
      <c r="B64" s="97"/>
      <c r="D64" s="97"/>
      <c r="H64"/>
      <c r="I64"/>
      <c r="J64"/>
    </row>
    <row r="65" spans="1:5" x14ac:dyDescent="0.3">
      <c r="A65" s="98" t="s">
        <v>1</v>
      </c>
      <c r="B65" s="98" t="s">
        <v>62</v>
      </c>
      <c r="C65" s="103"/>
      <c r="D65" s="103"/>
      <c r="E65" s="103"/>
    </row>
    <row r="66" spans="1:5" x14ac:dyDescent="0.3">
      <c r="A66" s="119"/>
      <c r="B66" s="104" t="s">
        <v>23</v>
      </c>
      <c r="C66" s="105" t="s">
        <v>17</v>
      </c>
      <c r="D66" s="104" t="s">
        <v>60</v>
      </c>
      <c r="E66" s="105" t="s">
        <v>17</v>
      </c>
    </row>
    <row r="67" spans="1:5" x14ac:dyDescent="0.3">
      <c r="A67" s="100" t="s">
        <v>207</v>
      </c>
      <c r="B67" s="111">
        <v>0.70309473972357761</v>
      </c>
      <c r="C67" s="109" t="str">
        <f>CONCATENATE(TEXT((B67*100)-(SQRT((((B67*100)*(100-(B67*100)))/B70))*1.96),"0.0")," to ",TEXT((B67*100)+(SQRT((((B67*100)*(100-(B67*100)))/B70))*1.96),"0.0"))</f>
        <v>66.6 to 74.0</v>
      </c>
      <c r="D67" s="111">
        <v>0.72347362172771446</v>
      </c>
      <c r="E67" s="109" t="str">
        <f>CONCATENATE(TEXT((D67*100)-(SQRT((((D67*100)*(100-(D67*100)))/D70))*1.96),"0.0")," to ",TEXT((D67*100)+(SQRT((((D67*100)*(100-(D67*100)))/D70))*1.96),"0.0"))</f>
        <v>70.6 to 74.1</v>
      </c>
    </row>
    <row r="68" spans="1:5" x14ac:dyDescent="0.3">
      <c r="A68" s="100" t="s">
        <v>208</v>
      </c>
      <c r="B68" s="112">
        <v>0.296905260276422</v>
      </c>
      <c r="C68" s="110" t="str">
        <f t="shared" ref="C68" si="8">CONCATENATE(TEXT((B68*100)-(SQRT((((B68*100)*(100-(B68*100)))/B70))*1.96),"0.0")," to ",TEXT((B68*100)+(SQRT((((B68*100)*(100-(B68*100)))/B70))*1.96),"0.0"))</f>
        <v>26.0 to 33.4</v>
      </c>
      <c r="D68" s="112">
        <v>0.27652637827229765</v>
      </c>
      <c r="E68" s="110" t="str">
        <f t="shared" ref="E68" si="9">CONCATENATE(TEXT((D68*100)-(SQRT((((D68*100)*(100-(D68*100)))/D70))*1.96),"0.0")," to ",TEXT((D68*100)+(SQRT((((D68*100)*(100-(D68*100)))/D70))*1.96),"0.0"))</f>
        <v>25.9 to 29.4</v>
      </c>
    </row>
    <row r="69" spans="1:5" x14ac:dyDescent="0.3">
      <c r="A69" s="101" t="s">
        <v>38</v>
      </c>
      <c r="B69" s="113">
        <v>1</v>
      </c>
      <c r="C69" s="106"/>
      <c r="D69" s="113">
        <v>1</v>
      </c>
      <c r="E69" s="106"/>
    </row>
    <row r="70" spans="1:5" x14ac:dyDescent="0.3">
      <c r="A70" s="102" t="s">
        <v>603</v>
      </c>
      <c r="B70" s="108">
        <v>575.11523959516603</v>
      </c>
      <c r="C70" s="107"/>
      <c r="D70" s="108">
        <v>2438.7243775634211</v>
      </c>
      <c r="E70" s="107"/>
    </row>
    <row r="71" spans="1:5" x14ac:dyDescent="0.3">
      <c r="A71" s="33" t="s">
        <v>26</v>
      </c>
    </row>
    <row r="72" spans="1:5" x14ac:dyDescent="0.3">
      <c r="A72" s="34" t="s">
        <v>25</v>
      </c>
    </row>
  </sheetData>
  <hyperlinks>
    <hyperlink ref="G1" location="Contents!A1" display="Back to Contents" xr:uid="{72EC72FD-772B-432A-93C7-C63C3C9D461E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6C165-4489-483C-A339-E35ED8D52446}">
  <sheetPr>
    <tabColor theme="1" tint="0.499984740745262"/>
  </sheetPr>
  <dimension ref="A1:S55"/>
  <sheetViews>
    <sheetView workbookViewId="0"/>
  </sheetViews>
  <sheetFormatPr defaultRowHeight="14.4" x14ac:dyDescent="0.3"/>
  <cols>
    <col min="1" max="1" width="12.5546875" bestFit="1" customWidth="1"/>
    <col min="2" max="2" width="15.5546875" bestFit="1" customWidth="1"/>
    <col min="3" max="3" width="7.88671875" customWidth="1"/>
    <col min="4" max="4" width="11" customWidth="1"/>
    <col min="5" max="5" width="16.44140625" customWidth="1"/>
    <col min="6" max="6" width="7.88671875" customWidth="1"/>
    <col min="7" max="7" width="11" customWidth="1"/>
    <col min="8" max="8" width="16.44140625" customWidth="1"/>
    <col min="9" max="9" width="7.88671875" customWidth="1"/>
    <col min="10" max="10" width="11" customWidth="1"/>
    <col min="11" max="11" width="16.44140625" customWidth="1"/>
    <col min="12" max="13" width="13.88671875" customWidth="1"/>
  </cols>
  <sheetData>
    <row r="1" spans="1:13" ht="21" x14ac:dyDescent="0.4">
      <c r="A1" s="115" t="s">
        <v>606</v>
      </c>
      <c r="B1" s="1"/>
      <c r="C1" s="2"/>
      <c r="D1" s="2"/>
      <c r="E1" s="2"/>
      <c r="L1" s="199" t="s">
        <v>418</v>
      </c>
    </row>
    <row r="2" spans="1:13" s="1" customFormat="1" ht="15.6" x14ac:dyDescent="0.3">
      <c r="A2" s="249" t="s">
        <v>602</v>
      </c>
    </row>
    <row r="3" spans="1:13" s="1" customFormat="1" ht="15.6" x14ac:dyDescent="0.3">
      <c r="A3" s="33" t="s">
        <v>605</v>
      </c>
    </row>
    <row r="4" spans="1:13" s="124" customFormat="1" ht="15.6" x14ac:dyDescent="0.3">
      <c r="A4" s="33" t="s">
        <v>225</v>
      </c>
      <c r="B4" s="97" t="s">
        <v>226</v>
      </c>
      <c r="C4" s="1"/>
      <c r="D4" s="1"/>
      <c r="E4" s="1"/>
      <c r="F4" s="1"/>
      <c r="G4" s="1"/>
      <c r="H4" s="1"/>
      <c r="I4" s="1"/>
      <c r="J4" s="1"/>
      <c r="K4" s="1"/>
    </row>
    <row r="5" spans="1:13" s="124" customFormat="1" ht="15.6" x14ac:dyDescent="0.3">
      <c r="A5" s="33"/>
      <c r="B5" s="97" t="s">
        <v>227</v>
      </c>
      <c r="C5" s="1"/>
      <c r="D5" s="1"/>
      <c r="E5" s="1"/>
      <c r="F5" s="1"/>
      <c r="G5" s="1"/>
      <c r="H5" s="1"/>
      <c r="I5" s="1"/>
      <c r="J5" s="1"/>
      <c r="K5" s="1"/>
    </row>
    <row r="6" spans="1:13" s="124" customFormat="1" ht="15.6" x14ac:dyDescent="0.3">
      <c r="A6" s="125"/>
      <c r="B6" s="97" t="s">
        <v>192</v>
      </c>
      <c r="C6" s="126"/>
      <c r="D6" s="127"/>
      <c r="E6" s="126"/>
      <c r="F6" s="127"/>
      <c r="G6" s="125"/>
      <c r="H6" s="1"/>
      <c r="I6" s="1"/>
      <c r="J6" s="1"/>
      <c r="K6" s="1"/>
    </row>
    <row r="7" spans="1:13" s="124" customFormat="1" ht="15.6" x14ac:dyDescent="0.3">
      <c r="A7" s="125"/>
      <c r="B7" s="97"/>
      <c r="C7" s="1"/>
      <c r="D7" s="1"/>
      <c r="E7" s="1"/>
      <c r="F7" s="1"/>
      <c r="G7" s="1"/>
      <c r="H7" s="1"/>
      <c r="I7" s="1"/>
      <c r="J7" s="1"/>
      <c r="K7" s="1"/>
    </row>
    <row r="8" spans="1:13" s="124" customFormat="1" ht="15.6" x14ac:dyDescent="0.3">
      <c r="A8" s="125"/>
      <c r="B8" s="97" t="s">
        <v>228</v>
      </c>
      <c r="C8" s="125"/>
      <c r="D8" s="128"/>
      <c r="E8" s="125"/>
      <c r="F8" s="125"/>
      <c r="G8" s="125"/>
      <c r="H8" s="1"/>
      <c r="I8" s="1"/>
      <c r="J8" s="1"/>
      <c r="K8" s="1"/>
    </row>
    <row r="9" spans="1:13" s="124" customFormat="1" ht="15.6" x14ac:dyDescent="0.3">
      <c r="A9" s="125"/>
      <c r="B9" s="97"/>
      <c r="C9" s="125" t="s">
        <v>229</v>
      </c>
      <c r="D9" s="128"/>
      <c r="E9" s="125"/>
      <c r="F9" s="125"/>
      <c r="G9" s="125"/>
      <c r="H9" s="1"/>
      <c r="I9" s="1"/>
      <c r="J9" s="1"/>
      <c r="K9" s="1"/>
    </row>
    <row r="10" spans="1:13" s="124" customFormat="1" ht="15.6" x14ac:dyDescent="0.3">
      <c r="A10" s="125"/>
      <c r="B10" s="97"/>
      <c r="C10" s="125" t="s">
        <v>230</v>
      </c>
      <c r="D10" s="128"/>
      <c r="E10" s="125"/>
      <c r="F10" s="125"/>
      <c r="G10" s="125"/>
      <c r="H10" s="1"/>
      <c r="I10" s="1"/>
      <c r="J10" s="1"/>
      <c r="K10" s="1"/>
    </row>
    <row r="11" spans="1:13" s="124" customFormat="1" ht="15.6" x14ac:dyDescent="0.3">
      <c r="A11" s="125"/>
      <c r="B11" s="97"/>
      <c r="C11" s="125" t="s">
        <v>231</v>
      </c>
      <c r="D11" s="128"/>
      <c r="E11" s="125"/>
      <c r="F11" s="125"/>
      <c r="G11" s="125"/>
      <c r="H11" s="1"/>
      <c r="I11" s="1"/>
      <c r="J11" s="1"/>
      <c r="K11" s="1"/>
    </row>
    <row r="12" spans="1:13" s="124" customFormat="1" ht="15.6" x14ac:dyDescent="0.3">
      <c r="A12" s="1"/>
      <c r="B12" s="97" t="s">
        <v>232</v>
      </c>
      <c r="C12" s="97"/>
      <c r="D12" s="1"/>
      <c r="E12" s="1"/>
      <c r="F12" s="1"/>
      <c r="G12" s="97"/>
      <c r="H12" s="1"/>
      <c r="I12" s="1"/>
      <c r="J12" s="1"/>
      <c r="K12" s="1"/>
    </row>
    <row r="13" spans="1:13" s="124" customFormat="1" ht="15.6" x14ac:dyDescent="0.3">
      <c r="A13" s="1"/>
      <c r="B13" s="97"/>
      <c r="C13" s="97"/>
      <c r="D13" s="1"/>
      <c r="E13" s="1"/>
      <c r="F13" s="1"/>
      <c r="G13" s="97"/>
      <c r="H13" s="1"/>
      <c r="I13" s="1"/>
      <c r="J13" s="1"/>
      <c r="K13" s="1"/>
    </row>
    <row r="14" spans="1:13" ht="18.600000000000001" thickBot="1" x14ac:dyDescent="0.4">
      <c r="A14" s="32" t="s">
        <v>237</v>
      </c>
      <c r="B14" s="1"/>
      <c r="C14" s="2"/>
      <c r="D14" s="2"/>
      <c r="E14" s="2"/>
    </row>
    <row r="15" spans="1:13" ht="15.6" x14ac:dyDescent="0.3">
      <c r="A15" s="254" t="s">
        <v>1</v>
      </c>
      <c r="B15" s="226"/>
      <c r="C15" s="77">
        <v>2019</v>
      </c>
      <c r="D15" s="77"/>
      <c r="E15" s="123"/>
      <c r="F15" s="122">
        <v>2022</v>
      </c>
      <c r="G15" s="77"/>
      <c r="H15" s="123"/>
      <c r="I15" s="122">
        <v>2025</v>
      </c>
      <c r="J15" s="77"/>
      <c r="K15" s="123"/>
      <c r="L15" s="77" t="s">
        <v>33</v>
      </c>
      <c r="M15" s="38"/>
    </row>
    <row r="16" spans="1:13" ht="31.8" thickBot="1" x14ac:dyDescent="0.35">
      <c r="A16" s="227"/>
      <c r="B16" s="66"/>
      <c r="C16" s="293" t="s">
        <v>0</v>
      </c>
      <c r="D16" s="70" t="s">
        <v>603</v>
      </c>
      <c r="E16" s="71" t="s">
        <v>17</v>
      </c>
      <c r="F16" s="69" t="s">
        <v>0</v>
      </c>
      <c r="G16" s="70" t="s">
        <v>603</v>
      </c>
      <c r="H16" s="71" t="s">
        <v>17</v>
      </c>
      <c r="I16" s="69" t="s">
        <v>0</v>
      </c>
      <c r="J16" s="70" t="s">
        <v>603</v>
      </c>
      <c r="K16" s="71" t="s">
        <v>17</v>
      </c>
      <c r="L16" s="70" t="s">
        <v>31</v>
      </c>
      <c r="M16" s="71" t="s">
        <v>32</v>
      </c>
    </row>
    <row r="17" spans="1:19" ht="15.6" x14ac:dyDescent="0.3">
      <c r="A17" s="254" t="s">
        <v>207</v>
      </c>
      <c r="B17" s="294"/>
      <c r="C17" s="298">
        <v>0.70100248077983285</v>
      </c>
      <c r="D17" s="299">
        <v>4195.9432434249075</v>
      </c>
      <c r="E17" s="300" t="str">
        <f>CONCATENATE(TEXT((C17*100)-(SQRT((((C17*100)*(100-(C17*100)))/D17))*1.96),"0.0")," to ",TEXT((C17*100)+(SQRT((((C17*100)*(100-(C17*100)))/D17))*1.96),"0.0"))</f>
        <v>68.7 to 71.5</v>
      </c>
      <c r="F17" s="298">
        <v>0.63219999999999998</v>
      </c>
      <c r="G17" s="299">
        <v>3738</v>
      </c>
      <c r="H17" s="300" t="str">
        <f>CONCATENATE(TEXT((F17*100)-(SQRT((((F17*100)*(100-(F17*100)))/G17))*1.96),"0.0")," to ",TEXT((F17*100)+(SQRT((((F17*100)*(100-(F17*100)))/G17))*1.96),"0.0"))</f>
        <v>61.7 to 64.8</v>
      </c>
      <c r="I17" s="298">
        <v>0.7195848263386776</v>
      </c>
      <c r="J17" s="299">
        <v>3013.8396171585978</v>
      </c>
      <c r="K17" s="300" t="str">
        <f>CONCATENATE(TEXT((I17*100)-(SQRT((((I17*100)*(100-(I17*100)))/J17))*1.96),"0.0")," to ",TEXT((I17*100)+(SQRT((((I17*100)*(100-(I17*100)))/J17))*1.96),"0.0"))</f>
        <v>70.4 to 73.6</v>
      </c>
      <c r="L17" s="256" t="s">
        <v>28</v>
      </c>
      <c r="M17" s="267" t="s">
        <v>30</v>
      </c>
    </row>
    <row r="18" spans="1:19" ht="16.2" thickBot="1" x14ac:dyDescent="0.35">
      <c r="A18" s="65" t="s">
        <v>208</v>
      </c>
      <c r="B18" s="66"/>
      <c r="C18" s="250">
        <v>0.2989975192201601</v>
      </c>
      <c r="D18" s="251">
        <v>4195.9432434249075</v>
      </c>
      <c r="E18" s="252" t="str">
        <f>CONCATENATE(TEXT((C18*100)-(SQRT((((C18*100)*(100-(C18*100)))/D18))*1.96),"0.0")," to ",TEXT((C18*100)+(SQRT((((C18*100)*(100-(C18*100)))/D18))*1.96),"0.0"))</f>
        <v>28.5 to 31.3</v>
      </c>
      <c r="F18" s="250">
        <v>0.36780000000000002</v>
      </c>
      <c r="G18" s="251">
        <v>3738</v>
      </c>
      <c r="H18" s="252" t="str">
        <f>CONCATENATE(TEXT((F18*100)-(SQRT((((F18*100)*(100-(F18*100)))/G18))*1.96),"0.0")," to ",TEXT((F18*100)+(SQRT((((F18*100)*(100-(F18*100)))/G18))*1.96),"0.0"))</f>
        <v>35.2 to 38.3</v>
      </c>
      <c r="I18" s="250">
        <v>0.28041517366132768</v>
      </c>
      <c r="J18" s="251">
        <v>3013.8396171585978</v>
      </c>
      <c r="K18" s="252" t="str">
        <f>CONCATENATE(TEXT((I18*100)-(SQRT((((I18*100)*(100-(I18*100)))/J18))*1.96),"0.0")," to ",TEXT((I18*100)+(SQRT((((I18*100)*(100-(I18*100)))/J18))*1.96),"0.0"))</f>
        <v>26.4 to 29.6</v>
      </c>
      <c r="L18" s="269" t="s">
        <v>28</v>
      </c>
      <c r="M18" s="270" t="s">
        <v>29</v>
      </c>
    </row>
    <row r="19" spans="1:19" s="124" customFormat="1" ht="15.6" x14ac:dyDescent="0.3">
      <c r="A19" s="33" t="s">
        <v>191</v>
      </c>
      <c r="B19" s="97"/>
      <c r="C19" s="97"/>
      <c r="D19" s="1"/>
      <c r="E19" s="1"/>
      <c r="F19" s="1"/>
      <c r="G19" s="97"/>
      <c r="H19" s="1"/>
      <c r="I19" s="1"/>
      <c r="J19" s="1"/>
      <c r="K19" s="1"/>
    </row>
    <row r="20" spans="1:19" s="124" customFormat="1" ht="15.6" x14ac:dyDescent="0.3">
      <c r="A20" s="34" t="s">
        <v>25</v>
      </c>
      <c r="B20" s="97"/>
      <c r="C20" s="97"/>
      <c r="D20" s="1"/>
      <c r="E20" s="1"/>
      <c r="F20" s="1"/>
      <c r="G20" s="97"/>
      <c r="H20" s="1"/>
      <c r="I20" s="1"/>
      <c r="J20" s="1"/>
      <c r="K20" s="1"/>
    </row>
    <row r="21" spans="1:19" ht="15.6" x14ac:dyDescent="0.3">
      <c r="A21" s="1"/>
      <c r="B21" s="1"/>
      <c r="C21" s="1"/>
      <c r="D21" s="1"/>
      <c r="E21" s="1"/>
      <c r="F21" s="1"/>
      <c r="G21" s="1"/>
      <c r="H21" s="1"/>
    </row>
    <row r="22" spans="1:19" ht="18.600000000000001" thickBot="1" x14ac:dyDescent="0.4">
      <c r="A22" s="32" t="s">
        <v>237</v>
      </c>
      <c r="B22" s="1"/>
      <c r="C22" s="2"/>
      <c r="D22" s="2"/>
      <c r="E22" s="2"/>
    </row>
    <row r="23" spans="1:19" ht="15.6" x14ac:dyDescent="0.3">
      <c r="A23" s="254" t="s">
        <v>207</v>
      </c>
      <c r="B23" s="226"/>
      <c r="C23" s="122">
        <v>2019</v>
      </c>
      <c r="D23" s="77"/>
      <c r="E23" s="123"/>
      <c r="F23" s="122">
        <v>2022</v>
      </c>
      <c r="G23" s="77"/>
      <c r="H23" s="123"/>
      <c r="I23" s="122">
        <v>2025</v>
      </c>
      <c r="J23" s="77"/>
      <c r="K23" s="123"/>
      <c r="L23" s="77" t="s">
        <v>33</v>
      </c>
      <c r="M23" s="38"/>
    </row>
    <row r="24" spans="1:19" ht="31.8" thickBot="1" x14ac:dyDescent="0.35">
      <c r="A24" s="227"/>
      <c r="B24" s="66"/>
      <c r="C24" s="69" t="s">
        <v>0</v>
      </c>
      <c r="D24" s="70" t="s">
        <v>603</v>
      </c>
      <c r="E24" s="71" t="s">
        <v>17</v>
      </c>
      <c r="F24" s="69" t="s">
        <v>0</v>
      </c>
      <c r="G24" s="70" t="s">
        <v>603</v>
      </c>
      <c r="H24" s="71" t="s">
        <v>17</v>
      </c>
      <c r="I24" s="69" t="s">
        <v>0</v>
      </c>
      <c r="J24" s="70" t="s">
        <v>603</v>
      </c>
      <c r="K24" s="71" t="s">
        <v>17</v>
      </c>
      <c r="L24" s="70" t="s">
        <v>31</v>
      </c>
      <c r="M24" s="71" t="s">
        <v>32</v>
      </c>
    </row>
    <row r="25" spans="1:19" ht="16.2" thickBot="1" x14ac:dyDescent="0.35">
      <c r="A25" s="72" t="s">
        <v>1</v>
      </c>
      <c r="B25" s="73" t="s">
        <v>1</v>
      </c>
      <c r="C25" s="74">
        <v>0.70100248077983285</v>
      </c>
      <c r="D25" s="75">
        <v>4195.9432434249075</v>
      </c>
      <c r="E25" s="76" t="str">
        <f>CONCATENATE(TEXT((C25*100)-(SQRT((((C25*100)*(100-(C25*100)))/D25))*1.96),"0.0")," to ",TEXT((C25*100)+(SQRT((((C25*100)*(100-(C25*100)))/D25))*1.96),"0.0"))</f>
        <v>68.7 to 71.5</v>
      </c>
      <c r="F25" s="74">
        <v>0.63219999999999998</v>
      </c>
      <c r="G25" s="75">
        <v>3738</v>
      </c>
      <c r="H25" s="76" t="str">
        <f>CONCATENATE(TEXT((F25*100)-(SQRT((((F25*100)*(100-(F25*100)))/G25))*1.96),"0.0")," to ",TEXT((F25*100)+(SQRT((((F25*100)*(100-(F25*100)))/G25))*1.96),"0.0"))</f>
        <v>61.7 to 64.8</v>
      </c>
      <c r="I25" s="74">
        <v>0.7195848263386776</v>
      </c>
      <c r="J25" s="75">
        <v>3013.8396171585978</v>
      </c>
      <c r="K25" s="76" t="str">
        <f>CONCATENATE(TEXT((I25*100)-(SQRT((((I25*100)*(100-(I25*100)))/J25))*1.96),"0.0")," to ",TEXT((I25*100)+(SQRT((((I25*100)*(100-(I25*100)))/J25))*1.96),"0.0"))</f>
        <v>70.4 to 73.6</v>
      </c>
      <c r="L25" s="84" t="s">
        <v>28</v>
      </c>
      <c r="M25" s="295" t="s">
        <v>30</v>
      </c>
    </row>
    <row r="26" spans="1:19" ht="15.6" x14ac:dyDescent="0.3">
      <c r="A26" s="61" t="s">
        <v>18</v>
      </c>
      <c r="B26" s="62" t="s">
        <v>2</v>
      </c>
      <c r="C26" s="41">
        <v>0.75731141181628958</v>
      </c>
      <c r="D26" s="27">
        <v>2124.8141513504997</v>
      </c>
      <c r="E26" s="42" t="str">
        <f t="shared" ref="E26:E37" si="0">CONCATENATE(TEXT((C26*100)-(SQRT((((C26*100)*(100-(C26*100)))/D26))*1.96),"0.0")," to ",TEXT((C26*100)+(SQRT((((C26*100)*(100-(C26*100)))/D26))*1.96),"0.0"))</f>
        <v>73.9 to 77.6</v>
      </c>
      <c r="F26" s="41">
        <v>0.7206999999999999</v>
      </c>
      <c r="G26" s="27">
        <v>1897</v>
      </c>
      <c r="H26" s="42" t="str">
        <f t="shared" ref="H26:H37" si="1">CONCATENATE(TEXT((F26*100)-(SQRT((((F26*100)*(100-(F26*100)))/G26))*1.96),"0.0")," to ",TEXT((F26*100)+(SQRT((((F26*100)*(100-(F26*100)))/G26))*1.96),"0.0"))</f>
        <v>70.1 to 74.1</v>
      </c>
      <c r="I26" s="41">
        <v>0.8044104959202365</v>
      </c>
      <c r="J26" s="27">
        <v>1526.3579547834147</v>
      </c>
      <c r="K26" s="42" t="str">
        <f t="shared" ref="K26:K37" si="2">CONCATENATE(TEXT((I26*100)-(SQRT((((I26*100)*(100-(I26*100)))/J26))*1.96),"0.0")," to ",TEXT((I26*100)+(SQRT((((I26*100)*(100-(I26*100)))/J26))*1.96),"0.0"))</f>
        <v>78.5 to 82.4</v>
      </c>
      <c r="L26" s="78" t="s">
        <v>30</v>
      </c>
      <c r="M26" s="268" t="s">
        <v>30</v>
      </c>
      <c r="O26" s="301"/>
      <c r="P26" s="96"/>
      <c r="R26" s="301"/>
      <c r="S26" s="96"/>
    </row>
    <row r="27" spans="1:19" ht="15.6" x14ac:dyDescent="0.3">
      <c r="A27" s="61"/>
      <c r="B27" s="62" t="s">
        <v>3</v>
      </c>
      <c r="C27" s="41">
        <v>0.64271550563188073</v>
      </c>
      <c r="D27" s="27">
        <v>2054.1290920743604</v>
      </c>
      <c r="E27" s="42" t="str">
        <f t="shared" si="0"/>
        <v>62.2 to 66.3</v>
      </c>
      <c r="F27" s="41">
        <v>0.54100000000000004</v>
      </c>
      <c r="G27" s="27">
        <v>1841</v>
      </c>
      <c r="H27" s="42" t="str">
        <f t="shared" si="1"/>
        <v>51.8 to 56.4</v>
      </c>
      <c r="I27" s="41">
        <v>0.63254218318506139</v>
      </c>
      <c r="J27" s="27">
        <v>1487.4816623752163</v>
      </c>
      <c r="K27" s="42" t="str">
        <f t="shared" si="2"/>
        <v>60.8 to 65.7</v>
      </c>
      <c r="L27" s="78" t="s">
        <v>28</v>
      </c>
      <c r="M27" s="268" t="s">
        <v>30</v>
      </c>
      <c r="O27" s="301"/>
      <c r="P27" s="96"/>
      <c r="R27" s="301"/>
      <c r="S27" s="96"/>
    </row>
    <row r="28" spans="1:19" ht="15.6" x14ac:dyDescent="0.3">
      <c r="A28" s="60" t="s">
        <v>19</v>
      </c>
      <c r="B28" s="59" t="s">
        <v>4</v>
      </c>
      <c r="C28" s="43">
        <v>0.78549735590176806</v>
      </c>
      <c r="D28" s="28">
        <v>897.34528412983082</v>
      </c>
      <c r="E28" s="44" t="str">
        <f t="shared" si="0"/>
        <v>75.9 to 81.2</v>
      </c>
      <c r="F28" s="43">
        <v>0.70750000000000002</v>
      </c>
      <c r="G28" s="28">
        <v>761</v>
      </c>
      <c r="H28" s="44" t="str">
        <f t="shared" si="1"/>
        <v>67.5 to 74.0</v>
      </c>
      <c r="I28" s="43">
        <v>0.81085256445158704</v>
      </c>
      <c r="J28" s="28">
        <v>584.32250910636037</v>
      </c>
      <c r="K28" s="44" t="str">
        <f t="shared" si="2"/>
        <v>77.9 to 84.3</v>
      </c>
      <c r="L28" s="80" t="s">
        <v>28</v>
      </c>
      <c r="M28" s="296" t="s">
        <v>30</v>
      </c>
    </row>
    <row r="29" spans="1:19" ht="15.6" x14ac:dyDescent="0.3">
      <c r="A29" s="61"/>
      <c r="B29" s="62" t="s">
        <v>5</v>
      </c>
      <c r="C29" s="45">
        <v>0.76666053104442811</v>
      </c>
      <c r="D29" s="29">
        <v>867.67728544588397</v>
      </c>
      <c r="E29" s="46" t="str">
        <f t="shared" si="0"/>
        <v>73.9 to 79.5</v>
      </c>
      <c r="F29" s="45">
        <v>0.66359999999999997</v>
      </c>
      <c r="G29" s="29">
        <v>754</v>
      </c>
      <c r="H29" s="46" t="str">
        <f t="shared" si="1"/>
        <v>63.0 to 69.7</v>
      </c>
      <c r="I29" s="45">
        <v>0.70412516307577644</v>
      </c>
      <c r="J29" s="29">
        <v>598.60006698773714</v>
      </c>
      <c r="K29" s="46" t="str">
        <f t="shared" si="2"/>
        <v>66.8 to 74.1</v>
      </c>
      <c r="L29" s="78" t="s">
        <v>29</v>
      </c>
      <c r="M29" s="268" t="s">
        <v>28</v>
      </c>
    </row>
    <row r="30" spans="1:19" ht="15.6" x14ac:dyDescent="0.3">
      <c r="A30" s="61"/>
      <c r="B30" s="62" t="s">
        <v>6</v>
      </c>
      <c r="C30" s="45">
        <v>0.69438771455769965</v>
      </c>
      <c r="D30" s="29">
        <v>819.01038534261272</v>
      </c>
      <c r="E30" s="46" t="str">
        <f t="shared" si="0"/>
        <v>66.3 to 72.6</v>
      </c>
      <c r="F30" s="45">
        <v>0.56869999999999998</v>
      </c>
      <c r="G30" s="29">
        <v>749</v>
      </c>
      <c r="H30" s="46" t="str">
        <f t="shared" si="1"/>
        <v>53.3 to 60.4</v>
      </c>
      <c r="I30" s="45">
        <v>0.70518708539377672</v>
      </c>
      <c r="J30" s="29">
        <v>611.80175987107123</v>
      </c>
      <c r="K30" s="46" t="str">
        <f t="shared" si="2"/>
        <v>66.9 to 74.1</v>
      </c>
      <c r="L30" s="78" t="s">
        <v>28</v>
      </c>
      <c r="M30" s="268" t="s">
        <v>30</v>
      </c>
    </row>
    <row r="31" spans="1:19" ht="15.6" x14ac:dyDescent="0.3">
      <c r="A31" s="61"/>
      <c r="B31" s="62" t="s">
        <v>7</v>
      </c>
      <c r="C31" s="45">
        <v>0.64537816761706468</v>
      </c>
      <c r="D31" s="29">
        <v>813.95437999612045</v>
      </c>
      <c r="E31" s="46" t="str">
        <f t="shared" si="0"/>
        <v>61.3 to 67.8</v>
      </c>
      <c r="F31" s="45">
        <v>0.61970000000000003</v>
      </c>
      <c r="G31" s="29">
        <v>760</v>
      </c>
      <c r="H31" s="46" t="str">
        <f t="shared" si="1"/>
        <v>58.5 to 65.4</v>
      </c>
      <c r="I31" s="45">
        <v>0.68508470887329087</v>
      </c>
      <c r="J31" s="29">
        <v>615.93584049728815</v>
      </c>
      <c r="K31" s="46" t="str">
        <f t="shared" si="2"/>
        <v>64.8 to 72.2</v>
      </c>
      <c r="L31" s="78" t="s">
        <v>28</v>
      </c>
      <c r="M31" s="268" t="s">
        <v>30</v>
      </c>
    </row>
    <row r="32" spans="1:19" ht="15.6" x14ac:dyDescent="0.3">
      <c r="A32" s="61"/>
      <c r="B32" s="62" t="s">
        <v>8</v>
      </c>
      <c r="C32" s="45">
        <v>0.59811727107862911</v>
      </c>
      <c r="D32" s="29">
        <v>797.95590851038719</v>
      </c>
      <c r="E32" s="46" t="str">
        <f t="shared" si="0"/>
        <v>56.4 to 63.2</v>
      </c>
      <c r="F32" s="45">
        <v>0.59870000000000001</v>
      </c>
      <c r="G32" s="29">
        <v>715</v>
      </c>
      <c r="H32" s="46" t="str">
        <f t="shared" si="1"/>
        <v>56.3 to 63.5</v>
      </c>
      <c r="I32" s="45">
        <v>0.69634594379801906</v>
      </c>
      <c r="J32" s="29">
        <v>603.17944069613384</v>
      </c>
      <c r="K32" s="46" t="str">
        <f t="shared" si="2"/>
        <v>66.0 to 73.3</v>
      </c>
      <c r="L32" s="78" t="s">
        <v>30</v>
      </c>
      <c r="M32" s="268" t="s">
        <v>30</v>
      </c>
    </row>
    <row r="33" spans="1:19" ht="15.6" x14ac:dyDescent="0.3">
      <c r="A33" s="60" t="s">
        <v>20</v>
      </c>
      <c r="B33" s="59" t="s">
        <v>9</v>
      </c>
      <c r="C33" s="39">
        <v>0.71484038752701062</v>
      </c>
      <c r="D33" s="26">
        <v>708.23777431910457</v>
      </c>
      <c r="E33" s="40" t="str">
        <f t="shared" si="0"/>
        <v>68.2 to 74.8</v>
      </c>
      <c r="F33" s="39">
        <v>0.62139999999999995</v>
      </c>
      <c r="G33" s="26">
        <v>543</v>
      </c>
      <c r="H33" s="40" t="str">
        <f t="shared" si="1"/>
        <v>58.1 to 66.2</v>
      </c>
      <c r="I33" s="39">
        <v>0.72192869390781855</v>
      </c>
      <c r="J33" s="26">
        <v>506.34668383608329</v>
      </c>
      <c r="K33" s="40" t="str">
        <f t="shared" si="2"/>
        <v>68.3 to 76.1</v>
      </c>
      <c r="L33" s="80" t="s">
        <v>28</v>
      </c>
      <c r="M33" s="296" t="s">
        <v>30</v>
      </c>
    </row>
    <row r="34" spans="1:19" ht="15.6" x14ac:dyDescent="0.3">
      <c r="A34" s="61"/>
      <c r="B34" s="62" t="s">
        <v>10</v>
      </c>
      <c r="C34" s="41">
        <v>0.70454230890774872</v>
      </c>
      <c r="D34" s="27">
        <v>863.67690104433348</v>
      </c>
      <c r="E34" s="42" t="str">
        <f t="shared" si="0"/>
        <v>67.4 to 73.5</v>
      </c>
      <c r="F34" s="41">
        <v>0.63446000000000002</v>
      </c>
      <c r="G34" s="27">
        <v>920</v>
      </c>
      <c r="H34" s="42" t="str">
        <f t="shared" si="1"/>
        <v>60.3 to 66.6</v>
      </c>
      <c r="I34" s="41">
        <v>0.71099917361150489</v>
      </c>
      <c r="J34" s="27">
        <v>710.741144787753</v>
      </c>
      <c r="K34" s="42" t="str">
        <f t="shared" si="2"/>
        <v>67.8 to 74.4</v>
      </c>
      <c r="L34" s="78" t="s">
        <v>28</v>
      </c>
      <c r="M34" s="268" t="s">
        <v>30</v>
      </c>
    </row>
    <row r="35" spans="1:19" ht="15.6" x14ac:dyDescent="0.3">
      <c r="A35" s="61"/>
      <c r="B35" s="62" t="s">
        <v>11</v>
      </c>
      <c r="C35" s="41">
        <v>0.70137410631951913</v>
      </c>
      <c r="D35" s="27">
        <v>848.50690653882918</v>
      </c>
      <c r="E35" s="42" t="str">
        <f t="shared" si="0"/>
        <v>67.1 to 73.2</v>
      </c>
      <c r="F35" s="41">
        <v>0.63290000000000002</v>
      </c>
      <c r="G35" s="27">
        <v>1019</v>
      </c>
      <c r="H35" s="42" t="str">
        <f t="shared" si="1"/>
        <v>60.3 to 66.2</v>
      </c>
      <c r="I35" s="41">
        <v>0.73745481295594795</v>
      </c>
      <c r="J35" s="27">
        <v>753.52122399177767</v>
      </c>
      <c r="K35" s="42" t="str">
        <f t="shared" si="2"/>
        <v>70.6 to 76.9</v>
      </c>
      <c r="L35" s="78" t="s">
        <v>28</v>
      </c>
      <c r="M35" s="268" t="s">
        <v>30</v>
      </c>
    </row>
    <row r="36" spans="1:19" ht="15.6" x14ac:dyDescent="0.3">
      <c r="A36" s="61"/>
      <c r="B36" s="62" t="s">
        <v>12</v>
      </c>
      <c r="C36" s="41">
        <v>0.71742175341852144</v>
      </c>
      <c r="D36" s="27">
        <v>922.82066998241021</v>
      </c>
      <c r="E36" s="42" t="str">
        <f t="shared" si="0"/>
        <v>68.8 to 74.6</v>
      </c>
      <c r="F36" s="41">
        <v>0.66299999999999992</v>
      </c>
      <c r="G36" s="27">
        <v>709</v>
      </c>
      <c r="H36" s="42" t="str">
        <f t="shared" si="1"/>
        <v>62.8 to 69.8</v>
      </c>
      <c r="I36" s="41">
        <v>0.72107685228664165</v>
      </c>
      <c r="J36" s="27">
        <v>683.40217631294286</v>
      </c>
      <c r="K36" s="42" t="str">
        <f t="shared" si="2"/>
        <v>68.7 to 75.5</v>
      </c>
      <c r="L36" s="78" t="s">
        <v>28</v>
      </c>
      <c r="M36" s="268" t="s">
        <v>30</v>
      </c>
    </row>
    <row r="37" spans="1:19" ht="16.2" thickBot="1" x14ac:dyDescent="0.35">
      <c r="A37" s="65"/>
      <c r="B37" s="66" t="s">
        <v>13</v>
      </c>
      <c r="C37" s="297">
        <v>0.6658848301026592</v>
      </c>
      <c r="D37" s="265">
        <v>698.97712620598531</v>
      </c>
      <c r="E37" s="56" t="str">
        <f t="shared" si="0"/>
        <v>63.1 to 70.1</v>
      </c>
      <c r="F37" s="297">
        <v>0.5958</v>
      </c>
      <c r="G37" s="265">
        <v>542</v>
      </c>
      <c r="H37" s="56" t="str">
        <f t="shared" si="1"/>
        <v>55.4 to 63.7</v>
      </c>
      <c r="I37" s="297">
        <v>0.69481379087116091</v>
      </c>
      <c r="J37" s="265">
        <v>356.16072473564333</v>
      </c>
      <c r="K37" s="56" t="str">
        <f t="shared" si="2"/>
        <v>64.7 to 74.3</v>
      </c>
      <c r="L37" s="269" t="s">
        <v>28</v>
      </c>
      <c r="M37" s="270" t="s">
        <v>30</v>
      </c>
    </row>
    <row r="38" spans="1:19" ht="15" thickBot="1" x14ac:dyDescent="0.35"/>
    <row r="39" spans="1:19" ht="15.6" x14ac:dyDescent="0.3">
      <c r="A39" s="254" t="s">
        <v>208</v>
      </c>
      <c r="B39" s="226"/>
      <c r="C39" s="122">
        <v>2019</v>
      </c>
      <c r="D39" s="77"/>
      <c r="E39" s="123"/>
      <c r="F39" s="122">
        <v>2022</v>
      </c>
      <c r="G39" s="77"/>
      <c r="H39" s="123"/>
      <c r="I39" s="122">
        <v>2025</v>
      </c>
      <c r="J39" s="77"/>
      <c r="K39" s="123"/>
      <c r="L39" s="77" t="s">
        <v>33</v>
      </c>
      <c r="M39" s="38"/>
    </row>
    <row r="40" spans="1:19" ht="31.8" thickBot="1" x14ac:dyDescent="0.35">
      <c r="A40" s="227"/>
      <c r="B40" s="66"/>
      <c r="C40" s="69" t="s">
        <v>0</v>
      </c>
      <c r="D40" s="70" t="s">
        <v>603</v>
      </c>
      <c r="E40" s="71" t="s">
        <v>17</v>
      </c>
      <c r="F40" s="69" t="s">
        <v>0</v>
      </c>
      <c r="G40" s="70" t="s">
        <v>603</v>
      </c>
      <c r="H40" s="71" t="s">
        <v>17</v>
      </c>
      <c r="I40" s="69" t="s">
        <v>0</v>
      </c>
      <c r="J40" s="70" t="s">
        <v>603</v>
      </c>
      <c r="K40" s="71" t="s">
        <v>17</v>
      </c>
      <c r="L40" s="70" t="s">
        <v>31</v>
      </c>
      <c r="M40" s="71" t="s">
        <v>32</v>
      </c>
    </row>
    <row r="41" spans="1:19" ht="16.2" thickBot="1" x14ac:dyDescent="0.35">
      <c r="A41" s="72" t="s">
        <v>1</v>
      </c>
      <c r="B41" s="73" t="s">
        <v>1</v>
      </c>
      <c r="C41" s="74">
        <v>0.2989975192201601</v>
      </c>
      <c r="D41" s="75">
        <v>4195.9432434249075</v>
      </c>
      <c r="E41" s="76" t="str">
        <f>CONCATENATE(TEXT((C41*100)-(SQRT((((C41*100)*(100-(C41*100)))/D41))*1.96),"0.0")," to ",TEXT((C41*100)+(SQRT((((C41*100)*(100-(C41*100)))/D41))*1.96),"0.0"))</f>
        <v>28.5 to 31.3</v>
      </c>
      <c r="F41" s="74">
        <v>0.36780000000000002</v>
      </c>
      <c r="G41" s="75">
        <v>3738</v>
      </c>
      <c r="H41" s="76" t="str">
        <f>CONCATENATE(TEXT((F41*100)-(SQRT((((F41*100)*(100-(F41*100)))/G41))*1.96),"0.0")," to ",TEXT((F41*100)+(SQRT((((F41*100)*(100-(F41*100)))/G41))*1.96),"0.0"))</f>
        <v>35.2 to 38.3</v>
      </c>
      <c r="I41" s="74">
        <v>0.28041517366132768</v>
      </c>
      <c r="J41" s="75">
        <v>3013.8396171585978</v>
      </c>
      <c r="K41" s="76" t="str">
        <f>CONCATENATE(TEXT((I41*100)-(SQRT((((I41*100)*(100-(I41*100)))/J41))*1.96),"0.0")," to ",TEXT((I41*100)+(SQRT((((I41*100)*(100-(I41*100)))/J41))*1.96),"0.0"))</f>
        <v>26.4 to 29.6</v>
      </c>
      <c r="L41" s="84" t="s">
        <v>28</v>
      </c>
      <c r="M41" s="295" t="s">
        <v>29</v>
      </c>
    </row>
    <row r="42" spans="1:19" ht="15.6" x14ac:dyDescent="0.3">
      <c r="A42" s="61" t="s">
        <v>18</v>
      </c>
      <c r="B42" s="62" t="s">
        <v>2</v>
      </c>
      <c r="C42" s="41">
        <v>0.24268858818371095</v>
      </c>
      <c r="D42" s="27">
        <v>2124.8141513504997</v>
      </c>
      <c r="E42" s="42" t="str">
        <f t="shared" ref="E42:E53" si="3">CONCATENATE(TEXT((C42*100)-(SQRT((((C42*100)*(100-(C42*100)))/D42))*1.96),"0.0")," to ",TEXT((C42*100)+(SQRT((((C42*100)*(100-(C42*100)))/D42))*1.96),"0.0"))</f>
        <v>22.4 to 26.1</v>
      </c>
      <c r="F42" s="41">
        <v>0.27929999999999999</v>
      </c>
      <c r="G42" s="27">
        <v>1897</v>
      </c>
      <c r="H42" s="42" t="str">
        <f t="shared" ref="H42:H53" si="4">CONCATENATE(TEXT((F42*100)-(SQRT((((F42*100)*(100-(F42*100)))/G42))*1.96),"0.0")," to ",TEXT((F42*100)+(SQRT((((F42*100)*(100-(F42*100)))/G42))*1.96),"0.0"))</f>
        <v>25.9 to 29.9</v>
      </c>
      <c r="I42" s="41">
        <v>0.19558950407975345</v>
      </c>
      <c r="J42" s="27">
        <v>1526.3579547834147</v>
      </c>
      <c r="K42" s="42" t="str">
        <f t="shared" ref="K42:K53" si="5">CONCATENATE(TEXT((I42*100)-(SQRT((((I42*100)*(100-(I42*100)))/J42))*1.96),"0.0")," to ",TEXT((I42*100)+(SQRT((((I42*100)*(100-(I42*100)))/J42))*1.96),"0.0"))</f>
        <v>17.6 to 21.5</v>
      </c>
      <c r="L42" s="78" t="s">
        <v>29</v>
      </c>
      <c r="M42" s="268" t="s">
        <v>29</v>
      </c>
      <c r="O42" s="301"/>
      <c r="P42" s="96"/>
      <c r="R42" s="301"/>
      <c r="S42" s="96"/>
    </row>
    <row r="43" spans="1:19" ht="15.6" x14ac:dyDescent="0.3">
      <c r="A43" s="61"/>
      <c r="B43" s="62" t="s">
        <v>3</v>
      </c>
      <c r="C43" s="41">
        <v>0.35728449436810955</v>
      </c>
      <c r="D43" s="27">
        <v>2054.1290920743604</v>
      </c>
      <c r="E43" s="42" t="str">
        <f t="shared" si="3"/>
        <v>33.7 to 37.8</v>
      </c>
      <c r="F43" s="41">
        <v>0.45899999999999996</v>
      </c>
      <c r="G43" s="27">
        <v>1841</v>
      </c>
      <c r="H43" s="42" t="str">
        <f t="shared" si="4"/>
        <v>43.6 to 48.2</v>
      </c>
      <c r="I43" s="41">
        <v>0.36745781681492995</v>
      </c>
      <c r="J43" s="27">
        <v>1487.4816623752163</v>
      </c>
      <c r="K43" s="42" t="str">
        <f t="shared" si="5"/>
        <v>34.3 to 39.2</v>
      </c>
      <c r="L43" s="78" t="s">
        <v>28</v>
      </c>
      <c r="M43" s="268" t="s">
        <v>29</v>
      </c>
      <c r="O43" s="301"/>
      <c r="P43" s="96"/>
      <c r="R43" s="301"/>
      <c r="S43" s="96"/>
    </row>
    <row r="44" spans="1:19" ht="15.6" x14ac:dyDescent="0.3">
      <c r="A44" s="60" t="s">
        <v>19</v>
      </c>
      <c r="B44" s="59" t="s">
        <v>4</v>
      </c>
      <c r="C44" s="43">
        <v>0.21450264409823078</v>
      </c>
      <c r="D44" s="28">
        <v>897.34528412983082</v>
      </c>
      <c r="E44" s="44" t="str">
        <f t="shared" si="3"/>
        <v>18.8 to 24.1</v>
      </c>
      <c r="F44" s="43">
        <v>0.29246</v>
      </c>
      <c r="G44" s="28">
        <v>761</v>
      </c>
      <c r="H44" s="44" t="str">
        <f t="shared" si="4"/>
        <v>26.0 to 32.5</v>
      </c>
      <c r="I44" s="43">
        <v>0.18914743554841795</v>
      </c>
      <c r="J44" s="28">
        <v>584.32250910636037</v>
      </c>
      <c r="K44" s="44" t="str">
        <f t="shared" si="5"/>
        <v>15.7 to 22.1</v>
      </c>
      <c r="L44" s="80" t="s">
        <v>28</v>
      </c>
      <c r="M44" s="296" t="s">
        <v>29</v>
      </c>
    </row>
    <row r="45" spans="1:19" ht="15.6" x14ac:dyDescent="0.3">
      <c r="A45" s="61"/>
      <c r="B45" s="62" t="s">
        <v>5</v>
      </c>
      <c r="C45" s="45">
        <v>0.233339468955572</v>
      </c>
      <c r="D45" s="29">
        <v>867.67728544588397</v>
      </c>
      <c r="E45" s="46" t="str">
        <f t="shared" si="3"/>
        <v>20.5 to 26.1</v>
      </c>
      <c r="F45" s="45">
        <v>0.33640000000000003</v>
      </c>
      <c r="G45" s="29">
        <v>754</v>
      </c>
      <c r="H45" s="46" t="str">
        <f t="shared" si="4"/>
        <v>30.3 to 37.0</v>
      </c>
      <c r="I45" s="45">
        <v>0.29587483692422006</v>
      </c>
      <c r="J45" s="29">
        <v>598.60006698773714</v>
      </c>
      <c r="K45" s="46" t="str">
        <f t="shared" si="5"/>
        <v>25.9 to 33.2</v>
      </c>
      <c r="L45" s="78" t="s">
        <v>30</v>
      </c>
      <c r="M45" s="268" t="s">
        <v>28</v>
      </c>
    </row>
    <row r="46" spans="1:19" ht="15.6" x14ac:dyDescent="0.3">
      <c r="A46" s="61"/>
      <c r="B46" s="62" t="s">
        <v>6</v>
      </c>
      <c r="C46" s="45">
        <v>0.30561228544229141</v>
      </c>
      <c r="D46" s="29">
        <v>819.01038534261272</v>
      </c>
      <c r="E46" s="46" t="str">
        <f t="shared" si="3"/>
        <v>27.4 to 33.7</v>
      </c>
      <c r="F46" s="45">
        <v>0.43130000000000002</v>
      </c>
      <c r="G46" s="29">
        <v>749</v>
      </c>
      <c r="H46" s="46" t="str">
        <f t="shared" si="4"/>
        <v>39.6 to 46.7</v>
      </c>
      <c r="I46" s="45">
        <v>0.29481291460622155</v>
      </c>
      <c r="J46" s="29">
        <v>611.80175987107123</v>
      </c>
      <c r="K46" s="46" t="str">
        <f t="shared" si="5"/>
        <v>25.9 to 33.1</v>
      </c>
      <c r="L46" s="78" t="s">
        <v>28</v>
      </c>
      <c r="M46" s="268" t="s">
        <v>29</v>
      </c>
    </row>
    <row r="47" spans="1:19" ht="15.6" x14ac:dyDescent="0.3">
      <c r="A47" s="61"/>
      <c r="B47" s="62" t="s">
        <v>7</v>
      </c>
      <c r="C47" s="45">
        <v>0.3546218323829366</v>
      </c>
      <c r="D47" s="29">
        <v>813.95437999612045</v>
      </c>
      <c r="E47" s="46" t="str">
        <f t="shared" si="3"/>
        <v>32.2 to 38.7</v>
      </c>
      <c r="F47" s="45">
        <v>0.38030000000000003</v>
      </c>
      <c r="G47" s="29">
        <v>760</v>
      </c>
      <c r="H47" s="46" t="str">
        <f t="shared" si="4"/>
        <v>34.6 to 41.5</v>
      </c>
      <c r="I47" s="45">
        <v>0.31491529112671046</v>
      </c>
      <c r="J47" s="29">
        <v>615.93584049728815</v>
      </c>
      <c r="K47" s="46" t="str">
        <f t="shared" si="5"/>
        <v>27.8 to 35.2</v>
      </c>
      <c r="L47" s="78" t="s">
        <v>28</v>
      </c>
      <c r="M47" s="268" t="s">
        <v>29</v>
      </c>
    </row>
    <row r="48" spans="1:19" ht="15.6" x14ac:dyDescent="0.3">
      <c r="A48" s="61"/>
      <c r="B48" s="62" t="s">
        <v>8</v>
      </c>
      <c r="C48" s="45">
        <v>0.40188272892136306</v>
      </c>
      <c r="D48" s="29">
        <v>797.95590851038719</v>
      </c>
      <c r="E48" s="46" t="str">
        <f t="shared" si="3"/>
        <v>36.8 to 43.6</v>
      </c>
      <c r="F48" s="45">
        <v>0.40130000000000005</v>
      </c>
      <c r="G48" s="29">
        <v>715</v>
      </c>
      <c r="H48" s="46" t="str">
        <f t="shared" si="4"/>
        <v>36.5 to 43.7</v>
      </c>
      <c r="I48" s="45">
        <v>0.30365405620198177</v>
      </c>
      <c r="J48" s="29">
        <v>603.17944069613384</v>
      </c>
      <c r="K48" s="46" t="str">
        <f t="shared" si="5"/>
        <v>26.7 to 34.0</v>
      </c>
      <c r="L48" s="78" t="s">
        <v>29</v>
      </c>
      <c r="M48" s="268" t="s">
        <v>29</v>
      </c>
    </row>
    <row r="49" spans="1:13" ht="15.6" x14ac:dyDescent="0.3">
      <c r="A49" s="60" t="s">
        <v>20</v>
      </c>
      <c r="B49" s="59" t="s">
        <v>9</v>
      </c>
      <c r="C49" s="39">
        <v>0.28515961247298521</v>
      </c>
      <c r="D49" s="26">
        <v>708.23777431910457</v>
      </c>
      <c r="E49" s="40" t="str">
        <f t="shared" si="3"/>
        <v>25.2 to 31.8</v>
      </c>
      <c r="F49" s="39">
        <v>0.37859999999999999</v>
      </c>
      <c r="G49" s="26">
        <v>543</v>
      </c>
      <c r="H49" s="40" t="str">
        <f t="shared" si="4"/>
        <v>33.8 to 41.9</v>
      </c>
      <c r="I49" s="39">
        <v>0.27807130609218289</v>
      </c>
      <c r="J49" s="26">
        <v>506.34668383608329</v>
      </c>
      <c r="K49" s="40" t="str">
        <f t="shared" si="5"/>
        <v>23.9 to 31.7</v>
      </c>
      <c r="L49" s="80" t="s">
        <v>28</v>
      </c>
      <c r="M49" s="296" t="s">
        <v>29</v>
      </c>
    </row>
    <row r="50" spans="1:13" ht="15.6" x14ac:dyDescent="0.3">
      <c r="A50" s="61"/>
      <c r="B50" s="62" t="s">
        <v>10</v>
      </c>
      <c r="C50" s="41">
        <v>0.29545769109224806</v>
      </c>
      <c r="D50" s="27">
        <v>863.67690104433348</v>
      </c>
      <c r="E50" s="42" t="str">
        <f t="shared" si="3"/>
        <v>26.5 to 32.6</v>
      </c>
      <c r="F50" s="41">
        <v>0.36549999999999999</v>
      </c>
      <c r="G50" s="27">
        <v>920</v>
      </c>
      <c r="H50" s="42" t="str">
        <f t="shared" si="4"/>
        <v>33.4 to 39.7</v>
      </c>
      <c r="I50" s="41">
        <v>0.28900082638849356</v>
      </c>
      <c r="J50" s="27">
        <v>710.741144787753</v>
      </c>
      <c r="K50" s="42" t="str">
        <f t="shared" si="5"/>
        <v>25.6 to 32.2</v>
      </c>
      <c r="L50" s="78" t="s">
        <v>28</v>
      </c>
      <c r="M50" s="268" t="s">
        <v>29</v>
      </c>
    </row>
    <row r="51" spans="1:13" ht="15.6" x14ac:dyDescent="0.3">
      <c r="A51" s="61"/>
      <c r="B51" s="62" t="s">
        <v>11</v>
      </c>
      <c r="C51" s="41">
        <v>0.2986258936804787</v>
      </c>
      <c r="D51" s="27">
        <v>848.50690653882918</v>
      </c>
      <c r="E51" s="42" t="str">
        <f t="shared" si="3"/>
        <v>26.8 to 32.9</v>
      </c>
      <c r="F51" s="41">
        <v>0.36709999999999998</v>
      </c>
      <c r="G51" s="27">
        <v>1019</v>
      </c>
      <c r="H51" s="42" t="str">
        <f t="shared" si="4"/>
        <v>33.8 to 39.7</v>
      </c>
      <c r="I51" s="41">
        <v>0.26254518704405228</v>
      </c>
      <c r="J51" s="27">
        <v>753.52122399177767</v>
      </c>
      <c r="K51" s="42" t="str">
        <f t="shared" si="5"/>
        <v>23.1 to 29.4</v>
      </c>
      <c r="L51" s="78" t="s">
        <v>28</v>
      </c>
      <c r="M51" s="268" t="s">
        <v>29</v>
      </c>
    </row>
    <row r="52" spans="1:13" ht="15.6" x14ac:dyDescent="0.3">
      <c r="A52" s="61"/>
      <c r="B52" s="62" t="s">
        <v>12</v>
      </c>
      <c r="C52" s="41">
        <v>0.28257824658147668</v>
      </c>
      <c r="D52" s="27">
        <v>922.82066998241021</v>
      </c>
      <c r="E52" s="42" t="str">
        <f t="shared" si="3"/>
        <v>25.4 to 31.2</v>
      </c>
      <c r="F52" s="41">
        <v>0.33700000000000002</v>
      </c>
      <c r="G52" s="27">
        <v>709</v>
      </c>
      <c r="H52" s="42" t="str">
        <f t="shared" si="4"/>
        <v>30.2 to 37.2</v>
      </c>
      <c r="I52" s="41">
        <v>0.27892314771335491</v>
      </c>
      <c r="J52" s="27">
        <v>683.40217631294286</v>
      </c>
      <c r="K52" s="42" t="str">
        <f t="shared" si="5"/>
        <v>24.5 to 31.3</v>
      </c>
      <c r="L52" s="78" t="s">
        <v>28</v>
      </c>
      <c r="M52" s="268" t="s">
        <v>29</v>
      </c>
    </row>
    <row r="53" spans="1:13" ht="16.2" thickBot="1" x14ac:dyDescent="0.35">
      <c r="A53" s="65"/>
      <c r="B53" s="66" t="s">
        <v>13</v>
      </c>
      <c r="C53" s="297">
        <v>0.33411516989733803</v>
      </c>
      <c r="D53" s="265">
        <v>698.97712620598531</v>
      </c>
      <c r="E53" s="56" t="str">
        <f t="shared" si="3"/>
        <v>29.9 to 36.9</v>
      </c>
      <c r="F53" s="297">
        <v>0.4042</v>
      </c>
      <c r="G53" s="265">
        <v>542</v>
      </c>
      <c r="H53" s="56" t="str">
        <f t="shared" si="4"/>
        <v>36.3 to 44.6</v>
      </c>
      <c r="I53" s="297">
        <v>0.30518620912884387</v>
      </c>
      <c r="J53" s="265">
        <v>356.16072473564333</v>
      </c>
      <c r="K53" s="56" t="str">
        <f t="shared" si="5"/>
        <v>25.7 to 35.3</v>
      </c>
      <c r="L53" s="269" t="s">
        <v>28</v>
      </c>
      <c r="M53" s="270" t="s">
        <v>29</v>
      </c>
    </row>
    <row r="54" spans="1:13" ht="15.6" x14ac:dyDescent="0.3">
      <c r="A54" s="33" t="s">
        <v>191</v>
      </c>
      <c r="B54" s="1"/>
    </row>
    <row r="55" spans="1:13" ht="15.6" x14ac:dyDescent="0.3">
      <c r="A55" s="34" t="s">
        <v>25</v>
      </c>
      <c r="B55" s="1"/>
    </row>
  </sheetData>
  <hyperlinks>
    <hyperlink ref="L1" location="Contents!A1" display="Back to Contents" xr:uid="{05F3CFD4-27AC-466F-867B-389725BFEB7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1D079-AFEA-4FAF-89B4-5511D9836166}">
  <sheetPr>
    <tabColor theme="1" tint="0.499984740745262"/>
  </sheetPr>
  <dimension ref="A1:K67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.33203125" style="1" customWidth="1"/>
  </cols>
  <sheetData>
    <row r="1" spans="1:11" ht="21" x14ac:dyDescent="0.4">
      <c r="A1" s="115" t="s">
        <v>181</v>
      </c>
      <c r="G1" s="199" t="s">
        <v>418</v>
      </c>
    </row>
    <row r="2" spans="1:11" x14ac:dyDescent="0.3">
      <c r="A2" s="249" t="s">
        <v>602</v>
      </c>
      <c r="I2"/>
      <c r="J2"/>
      <c r="K2"/>
    </row>
    <row r="3" spans="1:11" ht="18" x14ac:dyDescent="0.35">
      <c r="A3" s="114" t="s">
        <v>182</v>
      </c>
      <c r="B3" s="97"/>
      <c r="D3" s="97"/>
      <c r="I3"/>
      <c r="J3"/>
      <c r="K3"/>
    </row>
    <row r="4" spans="1:11" x14ac:dyDescent="0.3">
      <c r="A4" s="98" t="s">
        <v>1</v>
      </c>
      <c r="B4" s="118" t="s">
        <v>1</v>
      </c>
      <c r="C4" s="103"/>
      <c r="D4" s="103" t="s">
        <v>18</v>
      </c>
      <c r="E4" s="103"/>
      <c r="F4" s="103"/>
      <c r="G4" s="103"/>
      <c r="I4"/>
      <c r="J4" s="117"/>
      <c r="K4" s="117"/>
    </row>
    <row r="5" spans="1:11" x14ac:dyDescent="0.3">
      <c r="A5" s="119"/>
      <c r="B5" s="120"/>
      <c r="C5" s="105" t="s">
        <v>17</v>
      </c>
      <c r="D5" s="104" t="s">
        <v>48</v>
      </c>
      <c r="E5" s="105" t="s">
        <v>17</v>
      </c>
      <c r="F5" s="104" t="s">
        <v>49</v>
      </c>
      <c r="G5" s="105" t="s">
        <v>17</v>
      </c>
      <c r="I5"/>
      <c r="J5" s="117"/>
      <c r="K5" s="117"/>
    </row>
    <row r="6" spans="1:11" x14ac:dyDescent="0.3">
      <c r="A6" s="100" t="s">
        <v>183</v>
      </c>
      <c r="B6" s="111">
        <v>0.59592137564255843</v>
      </c>
      <c r="C6" s="109" t="str">
        <f>CONCATENATE(TEXT((B6*100)-(SQRT((((B6*100)*(100-(B6*100)))/B10))*1.96),"0.0")," to ",TEXT((B6*100)+(SQRT((((B6*100)*(100-(B6*100)))/B10))*1.96),"0.0"))</f>
        <v>57.8 to 61.3</v>
      </c>
      <c r="D6" s="111">
        <v>0.67077329721567802</v>
      </c>
      <c r="E6" s="109" t="str">
        <f>CONCATENATE(TEXT((D6*100)-(SQRT((((D6*100)*(100-(D6*100)))/D10))*1.96),"0.0")," to ",TEXT((D6*100)+(SQRT((((D6*100)*(100-(D6*100)))/D10))*1.96),"0.0"))</f>
        <v>64.7 to 69.4</v>
      </c>
      <c r="F6" s="111">
        <v>0.51921783867073157</v>
      </c>
      <c r="G6" s="109" t="str">
        <f>CONCATENATE(TEXT((F6*100)-(SQRT((((F6*100)*(100-(F6*100)))/F10))*1.96),"0.0")," to ",TEXT((F6*100)+(SQRT((((F6*100)*(100-(F6*100)))/F10))*1.96),"0.0"))</f>
        <v>49.4 to 54.5</v>
      </c>
      <c r="I6"/>
      <c r="J6" s="117"/>
      <c r="K6" s="117"/>
    </row>
    <row r="7" spans="1:11" x14ac:dyDescent="0.3">
      <c r="A7" s="100" t="s">
        <v>184</v>
      </c>
      <c r="B7" s="111">
        <v>0.31788810452717919</v>
      </c>
      <c r="C7" s="110" t="str">
        <f>CONCATENATE(TEXT((B7*100)-(SQRT((((B7*100)*(100-(B7*100)))/B10))*1.96),"0.0")," to ",TEXT((B7*100)+(SQRT((((B7*100)*(100-(B7*100)))/B10))*1.96),"0.0"))</f>
        <v>30.1 to 33.4</v>
      </c>
      <c r="D7" s="111">
        <v>0.26881850274993918</v>
      </c>
      <c r="E7" s="110" t="str">
        <f>CONCATENATE(TEXT((D7*100)-(SQRT((((D7*100)*(100-(D7*100)))/D10))*1.96),"0.0")," to ",TEXT((D7*100)+(SQRT((((D7*100)*(100-(D7*100)))/D10))*1.96),"0.0"))</f>
        <v>24.7 to 29.1</v>
      </c>
      <c r="F7" s="111">
        <v>0.36817154328211588</v>
      </c>
      <c r="G7" s="110" t="str">
        <f>CONCATENATE(TEXT((F7*100)-(SQRT((((F7*100)*(100-(F7*100)))/F10))*1.96),"0.0")," to ",TEXT((F7*100)+(SQRT((((F7*100)*(100-(F7*100)))/F10))*1.96),"0.0"))</f>
        <v>34.4 to 39.3</v>
      </c>
      <c r="I7"/>
      <c r="J7" s="117"/>
      <c r="K7" s="117"/>
    </row>
    <row r="8" spans="1:11" x14ac:dyDescent="0.3">
      <c r="A8" s="100" t="s">
        <v>185</v>
      </c>
      <c r="B8" s="112">
        <v>8.619051983027029E-2</v>
      </c>
      <c r="C8" s="110" t="str">
        <f>CONCATENATE(TEXT((B8*100)-(SQRT((((B8*100)*(100-(B8*100)))/B10))*1.96),"0.0")," to ",TEXT((B8*100)+(SQRT((((B8*100)*(100-(B8*100)))/B10))*1.96),"0.0"))</f>
        <v>7.6 to 9.6</v>
      </c>
      <c r="D8" s="112">
        <v>6.0408200034369648E-2</v>
      </c>
      <c r="E8" s="110" t="str">
        <f>CONCATENATE(TEXT((D8*100)-(SQRT((((D8*100)*(100-(D8*100)))/D10))*1.96),"0.0")," to ",TEXT((D8*100)+(SQRT((((D8*100)*(100-(D8*100)))/D10))*1.96),"0.0"))</f>
        <v>4.8 to 7.2</v>
      </c>
      <c r="F8" s="112">
        <v>0.11261061804714409</v>
      </c>
      <c r="G8" s="110" t="str">
        <f>CONCATENATE(TEXT((F8*100)-(SQRT((((F8*100)*(100-(F8*100)))/F10))*1.96),"0.0")," to ",TEXT((F8*100)+(SQRT((((F8*100)*(100-(F8*100)))/F10))*1.96),"0.0"))</f>
        <v>9.7 to 12.9</v>
      </c>
      <c r="I8"/>
      <c r="J8" s="96"/>
      <c r="K8" s="96"/>
    </row>
    <row r="9" spans="1:11" x14ac:dyDescent="0.3">
      <c r="A9" s="101" t="s">
        <v>38</v>
      </c>
      <c r="B9" s="113">
        <v>1</v>
      </c>
      <c r="C9" s="106"/>
      <c r="D9" s="113">
        <v>1</v>
      </c>
      <c r="E9" s="106"/>
      <c r="F9" s="113">
        <v>1</v>
      </c>
      <c r="G9" s="106"/>
    </row>
    <row r="10" spans="1:11" x14ac:dyDescent="0.3">
      <c r="A10" s="102" t="s">
        <v>603</v>
      </c>
      <c r="B10" s="108">
        <v>3019.8602358804815</v>
      </c>
      <c r="C10" s="107"/>
      <c r="D10" s="108">
        <v>1528.3775554931851</v>
      </c>
      <c r="E10" s="107"/>
      <c r="F10" s="108">
        <v>1491.4826803873289</v>
      </c>
      <c r="G10" s="107"/>
    </row>
    <row r="11" spans="1:11" x14ac:dyDescent="0.3">
      <c r="A11" s="33" t="s">
        <v>26</v>
      </c>
    </row>
    <row r="12" spans="1:11" x14ac:dyDescent="0.3">
      <c r="A12" s="34" t="s">
        <v>25</v>
      </c>
    </row>
    <row r="14" spans="1:11" ht="18" x14ac:dyDescent="0.35">
      <c r="A14" s="114" t="s">
        <v>186</v>
      </c>
      <c r="B14" s="97"/>
      <c r="D14" s="97"/>
    </row>
    <row r="15" spans="1:11" x14ac:dyDescent="0.3">
      <c r="A15" s="98" t="s">
        <v>1</v>
      </c>
      <c r="B15" s="98" t="s">
        <v>61</v>
      </c>
      <c r="C15" s="103"/>
      <c r="D15" s="103"/>
      <c r="E15" s="103"/>
      <c r="F15" s="103"/>
      <c r="G15" s="103"/>
      <c r="H15" s="103"/>
      <c r="I15" s="103"/>
      <c r="J15" s="103"/>
      <c r="K15" s="103"/>
    </row>
    <row r="16" spans="1:11" x14ac:dyDescent="0.3">
      <c r="A16" s="119"/>
      <c r="B16" s="104" t="s">
        <v>39</v>
      </c>
      <c r="C16" s="105" t="s">
        <v>17</v>
      </c>
      <c r="D16" s="104" t="s">
        <v>40</v>
      </c>
      <c r="E16" s="105" t="s">
        <v>17</v>
      </c>
      <c r="F16" s="104" t="s">
        <v>41</v>
      </c>
      <c r="G16" s="105" t="s">
        <v>17</v>
      </c>
      <c r="H16" s="104" t="s">
        <v>42</v>
      </c>
      <c r="I16" s="105" t="s">
        <v>17</v>
      </c>
      <c r="J16" s="104" t="s">
        <v>43</v>
      </c>
      <c r="K16" s="105" t="s">
        <v>17</v>
      </c>
    </row>
    <row r="17" spans="1:11" x14ac:dyDescent="0.3">
      <c r="A17" s="100" t="s">
        <v>183</v>
      </c>
      <c r="B17" s="111">
        <v>0.69393673840991954</v>
      </c>
      <c r="C17" s="109" t="str">
        <f>CONCATENATE(TEXT((B17*100)-(SQRT((((B17*100)*(100-(B17*100)))/B21))*1.96),"0.0")," to ",TEXT((B17*100)+(SQRT((((B17*100)*(100-(B17*100)))/B21))*1.96),"0.0"))</f>
        <v>65.7 to 73.1</v>
      </c>
      <c r="D17" s="111">
        <v>0.57785550801984364</v>
      </c>
      <c r="E17" s="109" t="str">
        <f>CONCATENATE(TEXT((D17*100)-(SQRT((((D17*100)*(100-(D17*100)))/D21))*1.96),"0.0")," to ",TEXT((D17*100)+(SQRT((((D17*100)*(100-(D17*100)))/D21))*1.96),"0.0"))</f>
        <v>53.8 to 61.7</v>
      </c>
      <c r="F17" s="111">
        <v>0.56879534982135194</v>
      </c>
      <c r="G17" s="109" t="str">
        <f>CONCATENATE(TEXT((F17*100)-(SQRT((((F17*100)*(100-(F17*100)))/F21))*1.96),"0.0")," to ",TEXT((F17*100)+(SQRT((((F17*100)*(100-(F17*100)))/F21))*1.96),"0.0"))</f>
        <v>53.0 to 60.8</v>
      </c>
      <c r="H17" s="111">
        <v>0.57123283293638027</v>
      </c>
      <c r="I17" s="109" t="str">
        <f>CONCATENATE(TEXT((H17*100)-(SQRT((((H17*100)*(100-(H17*100)))/H21))*1.96),"0.0")," to ",TEXT((H17*100)+(SQRT((((H17*100)*(100-(H17*100)))/H21))*1.96),"0.0"))</f>
        <v>53.2 to 61.0</v>
      </c>
      <c r="J17" s="111">
        <v>0.57122370200301231</v>
      </c>
      <c r="K17" s="109" t="str">
        <f>CONCATENATE(TEXT((J17*100)-(SQRT((((J17*100)*(100-(J17*100)))/J21))*1.96),"0.0")," to ",TEXT((J17*100)+(SQRT((((J17*100)*(100-(J17*100)))/J21))*1.96),"0.0"))</f>
        <v>53.2 to 61.1</v>
      </c>
    </row>
    <row r="18" spans="1:11" x14ac:dyDescent="0.3">
      <c r="A18" s="100" t="s">
        <v>184</v>
      </c>
      <c r="B18" s="111">
        <v>0.2319586532049624</v>
      </c>
      <c r="C18" s="110" t="str">
        <f>CONCATENATE(TEXT((B18*100)-(SQRT((((B18*100)*(100-(B18*100)))/B21))*1.96),"0.0")," to ",TEXT((B18*100)+(SQRT((((B18*100)*(100-(B18*100)))/B21))*1.96),"0.0"))</f>
        <v>19.8 to 26.6</v>
      </c>
      <c r="D18" s="111">
        <v>0.33198755020371407</v>
      </c>
      <c r="E18" s="110" t="str">
        <f>CONCATENATE(TEXT((D18*100)-(SQRT((((D18*100)*(100-(D18*100)))/D21))*1.96),"0.0")," to ",TEXT((D18*100)+(SQRT((((D18*100)*(100-(D18*100)))/D21))*1.96),"0.0"))</f>
        <v>29.4 to 37.0</v>
      </c>
      <c r="F18" s="111">
        <v>0.34203697754961288</v>
      </c>
      <c r="G18" s="110" t="str">
        <f>CONCATENATE(TEXT((F18*100)-(SQRT((((F18*100)*(100-(F18*100)))/F21))*1.96),"0.0")," to ",TEXT((F18*100)+(SQRT((((F18*100)*(100-(F18*100)))/F21))*1.96),"0.0"))</f>
        <v>30.4 to 38.0</v>
      </c>
      <c r="H18" s="111">
        <v>0.33328428992657372</v>
      </c>
      <c r="I18" s="110" t="str">
        <f>CONCATENATE(TEXT((H18*100)-(SQRT((((H18*100)*(100-(H18*100)))/H21))*1.96),"0.0")," to ",TEXT((H18*100)+(SQRT((((H18*100)*(100-(H18*100)))/H21))*1.96),"0.0"))</f>
        <v>29.6 to 37.0</v>
      </c>
      <c r="J18" s="111">
        <v>0.34728514513834763</v>
      </c>
      <c r="K18" s="110" t="str">
        <f>CONCATENATE(TEXT((J18*100)-(SQRT((((J18*100)*(100-(J18*100)))/J21))*1.96),"0.0")," to ",TEXT((J18*100)+(SQRT((((J18*100)*(100-(J18*100)))/J21))*1.96),"0.0"))</f>
        <v>30.9 to 38.5</v>
      </c>
    </row>
    <row r="19" spans="1:11" x14ac:dyDescent="0.3">
      <c r="A19" s="100" t="s">
        <v>185</v>
      </c>
      <c r="B19" s="112">
        <v>7.4104608385124504E-2</v>
      </c>
      <c r="C19" s="110" t="str">
        <f t="shared" ref="C19" si="0">CONCATENATE(TEXT((B19*100)-(SQRT((((B19*100)*(100-(B19*100)))/B21))*1.96),"0.0")," to ",TEXT((B19*100)+(SQRT((((B19*100)*(100-(B19*100)))/B21))*1.96),"0.0"))</f>
        <v>5.3 to 9.5</v>
      </c>
      <c r="D19" s="112">
        <v>9.0156941776438071E-2</v>
      </c>
      <c r="E19" s="110" t="str">
        <f t="shared" ref="E19" si="1">CONCATENATE(TEXT((D19*100)-(SQRT((((D19*100)*(100-(D19*100)))/D21))*1.96),"0.0")," to ",TEXT((D19*100)+(SQRT((((D19*100)*(100-(D19*100)))/D21))*1.96),"0.0"))</f>
        <v>6.7 to 11.3</v>
      </c>
      <c r="F19" s="112">
        <v>8.91676726290343E-2</v>
      </c>
      <c r="G19" s="110" t="str">
        <f t="shared" ref="G19" si="2">CONCATENATE(TEXT((F19*100)-(SQRT((((F19*100)*(100-(F19*100)))/F21))*1.96),"0.0")," to ",TEXT((F19*100)+(SQRT((((F19*100)*(100-(F19*100)))/F21))*1.96),"0.0"))</f>
        <v>6.7 to 11.2</v>
      </c>
      <c r="H19" s="112">
        <v>9.548287713704795E-2</v>
      </c>
      <c r="I19" s="110" t="str">
        <f t="shared" ref="I19" si="3">CONCATENATE(TEXT((H19*100)-(SQRT((((H19*100)*(100-(H19*100)))/H21))*1.96),"0.0")," to ",TEXT((H19*100)+(SQRT((((H19*100)*(100-(H19*100)))/H21))*1.96),"0.0"))</f>
        <v>7.2 to 11.9</v>
      </c>
      <c r="J19" s="112">
        <v>8.149115285864196E-2</v>
      </c>
      <c r="K19" s="110" t="str">
        <f t="shared" ref="K19" si="4">CONCATENATE(TEXT((J19*100)-(SQRT((((J19*100)*(100-(J19*100)))/J21))*1.96),"0.0")," to ",TEXT((J19*100)+(SQRT((((J19*100)*(100-(J19*100)))/J21))*1.96),"0.0"))</f>
        <v>6.0 to 10.3</v>
      </c>
    </row>
    <row r="20" spans="1:11" x14ac:dyDescent="0.3">
      <c r="A20" s="101" t="s">
        <v>38</v>
      </c>
      <c r="B20" s="113">
        <v>1</v>
      </c>
      <c r="C20" s="106"/>
      <c r="D20" s="113">
        <v>1</v>
      </c>
      <c r="E20" s="106"/>
      <c r="F20" s="113">
        <v>1</v>
      </c>
      <c r="G20" s="106"/>
      <c r="H20" s="113">
        <v>1</v>
      </c>
      <c r="I20" s="106"/>
      <c r="J20" s="113">
        <v>1</v>
      </c>
      <c r="K20" s="106"/>
    </row>
    <row r="21" spans="1:11" x14ac:dyDescent="0.3">
      <c r="A21" s="102" t="s">
        <v>603</v>
      </c>
      <c r="B21" s="108">
        <v>587.47368246743815</v>
      </c>
      <c r="C21" s="107"/>
      <c r="D21" s="108">
        <v>599.4499116387716</v>
      </c>
      <c r="E21" s="107"/>
      <c r="F21" s="108">
        <v>612.8539699725909</v>
      </c>
      <c r="G21" s="107"/>
      <c r="H21" s="108">
        <v>616.90323110553902</v>
      </c>
      <c r="I21" s="107"/>
      <c r="J21" s="108">
        <v>603.17944069613384</v>
      </c>
      <c r="K21" s="107"/>
    </row>
    <row r="22" spans="1:11" x14ac:dyDescent="0.3">
      <c r="A22" s="33" t="s">
        <v>26</v>
      </c>
    </row>
    <row r="23" spans="1:11" x14ac:dyDescent="0.3">
      <c r="A23" s="34" t="s">
        <v>25</v>
      </c>
    </row>
    <row r="25" spans="1:11" ht="18" x14ac:dyDescent="0.35">
      <c r="A25" s="114" t="s">
        <v>187</v>
      </c>
      <c r="B25" s="97"/>
      <c r="D25" s="97"/>
    </row>
    <row r="26" spans="1:11" x14ac:dyDescent="0.3">
      <c r="A26" s="98" t="s">
        <v>1</v>
      </c>
      <c r="B26" s="98" t="s">
        <v>54</v>
      </c>
      <c r="C26" s="103"/>
      <c r="D26" s="103"/>
      <c r="E26" s="103"/>
      <c r="F26" s="103"/>
      <c r="G26" s="103"/>
      <c r="H26" s="103"/>
      <c r="I26" s="103"/>
      <c r="J26" s="103"/>
      <c r="K26" s="103"/>
    </row>
    <row r="27" spans="1:11" x14ac:dyDescent="0.3">
      <c r="A27" s="119"/>
      <c r="B27" s="104" t="s">
        <v>9</v>
      </c>
      <c r="C27" s="105" t="s">
        <v>17</v>
      </c>
      <c r="D27" s="104" t="s">
        <v>10</v>
      </c>
      <c r="E27" s="105" t="s">
        <v>17</v>
      </c>
      <c r="F27" s="104" t="s">
        <v>11</v>
      </c>
      <c r="G27" s="105" t="s">
        <v>17</v>
      </c>
      <c r="H27" s="104" t="s">
        <v>12</v>
      </c>
      <c r="I27" s="105" t="s">
        <v>17</v>
      </c>
      <c r="J27" s="104" t="s">
        <v>13</v>
      </c>
      <c r="K27" s="105" t="s">
        <v>17</v>
      </c>
    </row>
    <row r="28" spans="1:11" x14ac:dyDescent="0.3">
      <c r="A28" s="100" t="s">
        <v>183</v>
      </c>
      <c r="B28" s="111">
        <v>0.60882859877403195</v>
      </c>
      <c r="C28" s="109" t="str">
        <f>CONCATENATE(TEXT((B28*100)-(SQRT((((B28*100)*(100-(B28*100)))/B32))*1.96),"0.0")," to ",TEXT((B28*100)+(SQRT((((B28*100)*(100-(B28*100)))/B32))*1.96),"0.0"))</f>
        <v>56.6 to 65.1</v>
      </c>
      <c r="D28" s="111">
        <v>0.60097760076758122</v>
      </c>
      <c r="E28" s="109" t="str">
        <f>CONCATENATE(TEXT((D28*100)-(SQRT((((D28*100)*(100-(D28*100)))/D32))*1.96),"0.0")," to ",TEXT((D28*100)+(SQRT((((D28*100)*(100-(D28*100)))/D32))*1.96),"0.0"))</f>
        <v>56.5 to 63.7</v>
      </c>
      <c r="F28" s="111">
        <v>0.61200703173841287</v>
      </c>
      <c r="G28" s="109" t="str">
        <f>CONCATENATE(TEXT((F28*100)-(SQRT((((F28*100)*(100-(F28*100)))/F32))*1.96),"0.0")," to ",TEXT((F28*100)+(SQRT((((F28*100)*(100-(F28*100)))/F32))*1.96),"0.0"))</f>
        <v>57.7 to 64.7</v>
      </c>
      <c r="H28" s="111">
        <v>0.5853434317615841</v>
      </c>
      <c r="I28" s="109" t="str">
        <f>CONCATENATE(TEXT((H28*100)-(SQRT((((H28*100)*(100-(H28*100)))/H32))*1.96),"0.0")," to ",TEXT((H28*100)+(SQRT((((H28*100)*(100-(H28*100)))/H32))*1.96),"0.0"))</f>
        <v>54.8 to 62.2</v>
      </c>
      <c r="J28" s="111">
        <v>0.55455434916782376</v>
      </c>
      <c r="K28" s="109" t="str">
        <f>CONCATENATE(TEXT((J28*100)-(SQRT((((J28*100)*(100-(J28*100)))/J32))*1.96),"0.0")," to ",TEXT((J28*100)+(SQRT((((J28*100)*(100-(J28*100)))/J32))*1.96),"0.0"))</f>
        <v>50.3 to 60.6</v>
      </c>
    </row>
    <row r="29" spans="1:11" x14ac:dyDescent="0.3">
      <c r="A29" s="100" t="s">
        <v>184</v>
      </c>
      <c r="B29" s="111">
        <v>0.28484403694469129</v>
      </c>
      <c r="C29" s="110" t="str">
        <f>CONCATENATE(TEXT((B29*100)-(SQRT((((B29*100)*(100-(B29*100)))/B32))*1.96),"0.0")," to ",TEXT((B29*100)+(SQRT((((B29*100)*(100-(B29*100)))/B32))*1.96),"0.0"))</f>
        <v>24.6 to 32.4</v>
      </c>
      <c r="D29" s="111">
        <v>0.31480737121346219</v>
      </c>
      <c r="E29" s="110" t="str">
        <f>CONCATENATE(TEXT((D29*100)-(SQRT((((D29*100)*(100-(D29*100)))/D32))*1.96),"0.0")," to ",TEXT((D29*100)+(SQRT((((D29*100)*(100-(D29*100)))/D32))*1.96),"0.0"))</f>
        <v>28.1 to 34.9</v>
      </c>
      <c r="F29" s="111">
        <v>0.2975982411224351</v>
      </c>
      <c r="G29" s="110" t="str">
        <f>CONCATENATE(TEXT((F29*100)-(SQRT((((F29*100)*(100-(F29*100)))/F32))*1.96),"0.0")," to ",TEXT((F29*100)+(SQRT((((F29*100)*(100-(F29*100)))/F32))*1.96),"0.0"))</f>
        <v>26.5 to 33.0</v>
      </c>
      <c r="H29" s="111">
        <v>0.33773176341149275</v>
      </c>
      <c r="I29" s="110" t="str">
        <f>CONCATENATE(TEXT((H29*100)-(SQRT((((H29*100)*(100-(H29*100)))/H32))*1.96),"0.0")," to ",TEXT((H29*100)+(SQRT((((H29*100)*(100-(H29*100)))/H32))*1.96),"0.0"))</f>
        <v>30.2 to 37.3</v>
      </c>
      <c r="J29" s="111">
        <v>0.3741327593085545</v>
      </c>
      <c r="K29" s="110" t="str">
        <f>CONCATENATE(TEXT((J29*100)-(SQRT((((J29*100)*(100-(J29*100)))/J32))*1.96),"0.0")," to ",TEXT((J29*100)+(SQRT((((J29*100)*(100-(J29*100)))/J32))*1.96),"0.0"))</f>
        <v>32.4 to 42.4</v>
      </c>
    </row>
    <row r="30" spans="1:11" x14ac:dyDescent="0.3">
      <c r="A30" s="100" t="s">
        <v>185</v>
      </c>
      <c r="B30" s="112">
        <v>0.10632736428127927</v>
      </c>
      <c r="C30" s="110" t="str">
        <f t="shared" ref="C30" si="5">CONCATENATE(TEXT((B30*100)-(SQRT((((B30*100)*(100-(B30*100)))/B32))*1.96),"0.0")," to ",TEXT((B30*100)+(SQRT((((B30*100)*(100-(B30*100)))/B32))*1.96),"0.0"))</f>
        <v>7.9 to 13.3</v>
      </c>
      <c r="D30" s="112">
        <v>8.4215028018956153E-2</v>
      </c>
      <c r="E30" s="110" t="str">
        <f t="shared" ref="E30" si="6">CONCATENATE(TEXT((D30*100)-(SQRT((((D30*100)*(100-(D30*100)))/D32))*1.96),"0.0")," to ",TEXT((D30*100)+(SQRT((((D30*100)*(100-(D30*100)))/D32))*1.96),"0.0"))</f>
        <v>6.4 to 10.5</v>
      </c>
      <c r="F30" s="112">
        <v>9.0394727139152434E-2</v>
      </c>
      <c r="G30" s="110" t="str">
        <f t="shared" ref="G30" si="7">CONCATENATE(TEXT((F30*100)-(SQRT((((F30*100)*(100-(F30*100)))/F32))*1.96),"0.0")," to ",TEXT((F30*100)+(SQRT((((F30*100)*(100-(F30*100)))/F32))*1.96),"0.0"))</f>
        <v>7.0 to 11.1</v>
      </c>
      <c r="H30" s="112">
        <v>7.6924804826920906E-2</v>
      </c>
      <c r="I30" s="110" t="str">
        <f t="shared" ref="I30" si="8">CONCATENATE(TEXT((H30*100)-(SQRT((((H30*100)*(100-(H30*100)))/H32))*1.96),"0.0")," to ",TEXT((H30*100)+(SQRT((((H30*100)*(100-(H30*100)))/H32))*1.96),"0.0"))</f>
        <v>5.7 to 9.7</v>
      </c>
      <c r="J30" s="112">
        <v>7.1312891523626173E-2</v>
      </c>
      <c r="K30" s="110" t="str">
        <f t="shared" ref="K30" si="9">CONCATENATE(TEXT((J30*100)-(SQRT((((J30*100)*(100-(J30*100)))/J32))*1.96),"0.0")," to ",TEXT((J30*100)+(SQRT((((J30*100)*(100-(J30*100)))/J32))*1.96),"0.0"))</f>
        <v>4.5 to 9.8</v>
      </c>
    </row>
    <row r="31" spans="1:11" x14ac:dyDescent="0.3">
      <c r="A31" s="101" t="s">
        <v>38</v>
      </c>
      <c r="B31" s="113">
        <v>1</v>
      </c>
      <c r="C31" s="106"/>
      <c r="D31" s="113">
        <v>1</v>
      </c>
      <c r="E31" s="106"/>
      <c r="F31" s="113">
        <v>1</v>
      </c>
      <c r="G31" s="106"/>
      <c r="H31" s="113">
        <v>1</v>
      </c>
      <c r="I31" s="106"/>
      <c r="J31" s="113">
        <v>1</v>
      </c>
      <c r="K31" s="106"/>
    </row>
    <row r="32" spans="1:11" x14ac:dyDescent="0.3">
      <c r="A32" s="102" t="s">
        <v>603</v>
      </c>
      <c r="B32" s="108">
        <v>506.34668383608329</v>
      </c>
      <c r="C32" s="107"/>
      <c r="D32" s="108">
        <v>713.9481578184666</v>
      </c>
      <c r="E32" s="107"/>
      <c r="F32" s="108">
        <v>755.36743907469588</v>
      </c>
      <c r="G32" s="107"/>
      <c r="H32" s="108">
        <v>683.40217631294286</v>
      </c>
      <c r="I32" s="107"/>
      <c r="J32" s="108">
        <v>357.12811534389414</v>
      </c>
      <c r="K32" s="107"/>
    </row>
    <row r="33" spans="1:11" x14ac:dyDescent="0.3">
      <c r="A33" s="33" t="s">
        <v>26</v>
      </c>
    </row>
    <row r="34" spans="1:11" x14ac:dyDescent="0.3">
      <c r="A34" s="34" t="s">
        <v>25</v>
      </c>
    </row>
    <row r="36" spans="1:11" ht="18" x14ac:dyDescent="0.35">
      <c r="A36" s="114" t="s">
        <v>188</v>
      </c>
      <c r="B36" s="97"/>
      <c r="D36" s="97"/>
    </row>
    <row r="37" spans="1:11" x14ac:dyDescent="0.3">
      <c r="A37" s="98" t="s">
        <v>1</v>
      </c>
      <c r="B37" s="98" t="s">
        <v>58</v>
      </c>
      <c r="C37" s="103"/>
      <c r="D37" s="103"/>
      <c r="E37" s="103"/>
      <c r="G37"/>
      <c r="H37"/>
      <c r="I37"/>
      <c r="J37"/>
      <c r="K37"/>
    </row>
    <row r="38" spans="1:11" x14ac:dyDescent="0.3">
      <c r="A38" s="119"/>
      <c r="B38" s="104" t="s">
        <v>14</v>
      </c>
      <c r="C38" s="105" t="s">
        <v>17</v>
      </c>
      <c r="D38" s="104" t="s">
        <v>15</v>
      </c>
      <c r="E38" s="105" t="s">
        <v>17</v>
      </c>
      <c r="G38"/>
      <c r="H38"/>
      <c r="I38"/>
      <c r="J38"/>
    </row>
    <row r="39" spans="1:11" x14ac:dyDescent="0.3">
      <c r="A39" s="100" t="s">
        <v>183</v>
      </c>
      <c r="B39" s="111">
        <v>0.55947227503622954</v>
      </c>
      <c r="C39" s="109" t="str">
        <f>CONCATENATE(TEXT((B39*100)-(SQRT((((B39*100)*(100-(B39*100)))/B43))*1.96),"0.0")," to ",TEXT((B39*100)+(SQRT((((B39*100)*(100-(B39*100)))/B43))*1.96),"0.0"))</f>
        <v>53.6 to 58.3</v>
      </c>
      <c r="D39" s="111">
        <v>0.6413374356789262</v>
      </c>
      <c r="E39" s="109" t="str">
        <f>CONCATENATE(TEXT((D39*100)-(SQRT((((D39*100)*(100-(D39*100)))/D43))*1.96),"0.0")," to ",TEXT((D39*100)+(SQRT((((D39*100)*(100-(D39*100)))/D43))*1.96),"0.0"))</f>
        <v>61.6 to 66.7</v>
      </c>
      <c r="G39"/>
      <c r="H39"/>
      <c r="I39"/>
      <c r="J39"/>
    </row>
    <row r="40" spans="1:11" x14ac:dyDescent="0.3">
      <c r="A40" s="100" t="s">
        <v>184</v>
      </c>
      <c r="B40" s="111">
        <v>0.34507890644610323</v>
      </c>
      <c r="C40" s="110" t="str">
        <f>CONCATENATE(TEXT((B40*100)-(SQRT((((B40*100)*(100-(B40*100)))/B43))*1.96),"0.0")," to ",TEXT((B40*100)+(SQRT((((B40*100)*(100-(B40*100)))/B43))*1.96),"0.0"))</f>
        <v>32.2 to 36.8</v>
      </c>
      <c r="D40" s="111">
        <v>0.28371783666511935</v>
      </c>
      <c r="E40" s="110" t="str">
        <f>CONCATENATE(TEXT((D40*100)-(SQRT((((D40*100)*(100-(D40*100)))/D43))*1.96),"0.0")," to ",TEXT((D40*100)+(SQRT((((D40*100)*(100-(D40*100)))/D43))*1.96),"0.0"))</f>
        <v>26.0 to 30.8</v>
      </c>
      <c r="G40" s="117"/>
      <c r="H40" s="117"/>
      <c r="I40" s="117"/>
      <c r="J40" s="117"/>
    </row>
    <row r="41" spans="1:11" x14ac:dyDescent="0.3">
      <c r="A41" s="100" t="s">
        <v>185</v>
      </c>
      <c r="B41" s="112">
        <v>9.5448818517656561E-2</v>
      </c>
      <c r="C41" s="110" t="str">
        <f t="shared" ref="C41" si="10">CONCATENATE(TEXT((B41*100)-(SQRT((((B41*100)*(100-(B41*100)))/B43))*1.96),"0.0")," to ",TEXT((B41*100)+(SQRT((((B41*100)*(100-(B41*100)))/B43))*1.96),"0.0"))</f>
        <v>8.1 to 11.0</v>
      </c>
      <c r="D41" s="112">
        <v>7.4944727655945689E-2</v>
      </c>
      <c r="E41" s="110" t="str">
        <f t="shared" ref="E41" si="11">CONCATENATE(TEXT((D41*100)-(SQRT((((D41*100)*(100-(D41*100)))/D43))*1.96),"0.0")," to ",TEXT((D41*100)+(SQRT((((D41*100)*(100-(D41*100)))/D43))*1.96),"0.0"))</f>
        <v>6.1 to 8.9</v>
      </c>
      <c r="G41" s="117"/>
      <c r="H41" s="117"/>
      <c r="I41" s="117"/>
      <c r="J41" s="117"/>
    </row>
    <row r="42" spans="1:11" x14ac:dyDescent="0.3">
      <c r="A42" s="101" t="s">
        <v>38</v>
      </c>
      <c r="B42" s="113">
        <v>1</v>
      </c>
      <c r="C42" s="106"/>
      <c r="D42" s="113">
        <v>1</v>
      </c>
      <c r="E42" s="106"/>
      <c r="G42" s="117"/>
      <c r="H42" s="117"/>
      <c r="I42" s="117"/>
      <c r="J42" s="117"/>
    </row>
    <row r="43" spans="1:11" x14ac:dyDescent="0.3">
      <c r="A43" s="102" t="s">
        <v>603</v>
      </c>
      <c r="B43" s="108">
        <v>1669.6957149106474</v>
      </c>
      <c r="C43" s="107"/>
      <c r="D43" s="108">
        <v>1346.4968574754714</v>
      </c>
      <c r="E43" s="107"/>
      <c r="G43" s="117"/>
      <c r="H43" s="117"/>
      <c r="I43" s="117"/>
      <c r="J43" s="117"/>
    </row>
    <row r="44" spans="1:11" x14ac:dyDescent="0.3">
      <c r="A44" s="33" t="s">
        <v>26</v>
      </c>
      <c r="G44" s="96"/>
      <c r="H44" s="96"/>
      <c r="I44" s="96"/>
      <c r="J44" s="96"/>
    </row>
    <row r="45" spans="1:11" x14ac:dyDescent="0.3">
      <c r="A45" s="34" t="s">
        <v>25</v>
      </c>
    </row>
    <row r="47" spans="1:11" ht="18" x14ac:dyDescent="0.35">
      <c r="A47" s="114" t="s">
        <v>189</v>
      </c>
      <c r="B47" s="97"/>
      <c r="D47" s="97"/>
    </row>
    <row r="48" spans="1:11" x14ac:dyDescent="0.3">
      <c r="A48" s="98" t="s">
        <v>1</v>
      </c>
      <c r="B48" s="98" t="s">
        <v>59</v>
      </c>
      <c r="C48" s="103"/>
      <c r="D48" s="103"/>
      <c r="E48" s="103"/>
    </row>
    <row r="49" spans="1:10" x14ac:dyDescent="0.3">
      <c r="A49" s="119"/>
      <c r="B49" s="104" t="s">
        <v>23</v>
      </c>
      <c r="C49" s="105" t="s">
        <v>17</v>
      </c>
      <c r="D49" s="104" t="s">
        <v>60</v>
      </c>
      <c r="E49" s="105" t="s">
        <v>17</v>
      </c>
    </row>
    <row r="50" spans="1:10" x14ac:dyDescent="0.3">
      <c r="A50" s="100" t="s">
        <v>183</v>
      </c>
      <c r="B50" s="111">
        <v>0.5842963488689501</v>
      </c>
      <c r="C50" s="109" t="str">
        <f>CONCATENATE(TEXT((B50*100)-(SQRT((((B50*100)*(100-(B50*100)))/B54))*1.96),"0.0")," to ",TEXT((B50*100)+(SQRT((((B50*100)*(100-(B50*100)))/B54))*1.96),"0.0"))</f>
        <v>54.8 to 62.1</v>
      </c>
      <c r="D50" s="111">
        <v>0.59946019005996432</v>
      </c>
      <c r="E50" s="109" t="str">
        <f>CONCATENATE(TEXT((D50*100)-(SQRT((((D50*100)*(100-(D50*100)))/D54))*1.96),"0.0")," to ",TEXT((D50*100)+(SQRT((((D50*100)*(100-(D50*100)))/D54))*1.96),"0.0"))</f>
        <v>57.9 to 61.9</v>
      </c>
      <c r="G50"/>
      <c r="H50"/>
      <c r="I50"/>
      <c r="J50"/>
    </row>
    <row r="51" spans="1:10" x14ac:dyDescent="0.3">
      <c r="A51" s="100" t="s">
        <v>184</v>
      </c>
      <c r="B51" s="111">
        <v>0.31298120437944571</v>
      </c>
      <c r="C51" s="110" t="str">
        <f>CONCATENATE(TEXT((B51*100)-(SQRT((((B51*100)*(100-(B51*100)))/B54))*1.96),"0.0")," to ",TEXT((B51*100)+(SQRT((((B51*100)*(100-(B51*100)))/B54))*1.96),"0.0"))</f>
        <v>27.9 to 34.7</v>
      </c>
      <c r="D51" s="111">
        <v>0.31938183089235261</v>
      </c>
      <c r="E51" s="110" t="str">
        <f>CONCATENATE(TEXT((D51*100)-(SQRT((((D51*100)*(100-(D51*100)))/D54))*1.96),"0.0")," to ",TEXT((D51*100)+(SQRT((((D51*100)*(100-(D51*100)))/D54))*1.96),"0.0"))</f>
        <v>30.0 to 33.8</v>
      </c>
      <c r="G51"/>
      <c r="H51"/>
      <c r="I51"/>
      <c r="J51"/>
    </row>
    <row r="52" spans="1:10" x14ac:dyDescent="0.3">
      <c r="A52" s="100" t="s">
        <v>185</v>
      </c>
      <c r="B52" s="112">
        <v>0.10272244675160208</v>
      </c>
      <c r="C52" s="110" t="str">
        <f t="shared" ref="C52" si="12">CONCATENATE(TEXT((B52*100)-(SQRT((((B52*100)*(100-(B52*100)))/B54))*1.96),"0.0")," to ",TEXT((B52*100)+(SQRT((((B52*100)*(100-(B52*100)))/B54))*1.96),"0.0"))</f>
        <v>8.0 to 12.5</v>
      </c>
      <c r="D52" s="112">
        <v>8.1157979047686624E-2</v>
      </c>
      <c r="E52" s="110" t="str">
        <f t="shared" ref="E52" si="13">CONCATENATE(TEXT((D52*100)-(SQRT((((D52*100)*(100-(D52*100)))/D54))*1.96),"0.0")," to ",TEXT((D52*100)+(SQRT((((D52*100)*(100-(D52*100)))/D54))*1.96),"0.0"))</f>
        <v>7.0 to 9.2</v>
      </c>
      <c r="G52" s="117"/>
      <c r="H52" s="117"/>
      <c r="I52" s="117"/>
      <c r="J52" s="117"/>
    </row>
    <row r="53" spans="1:10" x14ac:dyDescent="0.3">
      <c r="A53" s="101" t="s">
        <v>38</v>
      </c>
      <c r="B53" s="113">
        <v>1</v>
      </c>
      <c r="C53" s="106"/>
      <c r="D53" s="113">
        <v>1</v>
      </c>
      <c r="E53" s="106"/>
      <c r="G53" s="117"/>
      <c r="H53" s="117"/>
      <c r="I53" s="117"/>
      <c r="J53" s="117"/>
    </row>
    <row r="54" spans="1:10" x14ac:dyDescent="0.3">
      <c r="A54" s="102" t="s">
        <v>603</v>
      </c>
      <c r="B54" s="108">
        <v>704.7505184656934</v>
      </c>
      <c r="C54" s="107"/>
      <c r="D54" s="108">
        <v>2315.109717414789</v>
      </c>
      <c r="E54" s="107"/>
      <c r="G54" s="117"/>
      <c r="H54" s="117"/>
      <c r="I54" s="117"/>
      <c r="J54" s="117"/>
    </row>
    <row r="55" spans="1:10" x14ac:dyDescent="0.3">
      <c r="A55" s="33" t="s">
        <v>26</v>
      </c>
      <c r="G55" s="117"/>
      <c r="H55" s="117"/>
      <c r="I55" s="117"/>
      <c r="J55" s="117"/>
    </row>
    <row r="56" spans="1:10" x14ac:dyDescent="0.3">
      <c r="A56" s="34" t="s">
        <v>25</v>
      </c>
      <c r="G56" s="96"/>
      <c r="H56" s="96"/>
      <c r="I56" s="96"/>
      <c r="J56" s="96"/>
    </row>
    <row r="57" spans="1:10" x14ac:dyDescent="0.3">
      <c r="H57"/>
      <c r="I57"/>
      <c r="J57"/>
    </row>
    <row r="58" spans="1:10" ht="18" x14ac:dyDescent="0.35">
      <c r="A58" s="114" t="s">
        <v>190</v>
      </c>
      <c r="B58" s="97"/>
      <c r="D58" s="97"/>
      <c r="H58"/>
      <c r="I58"/>
      <c r="J58"/>
    </row>
    <row r="59" spans="1:10" x14ac:dyDescent="0.3">
      <c r="A59" s="98" t="s">
        <v>1</v>
      </c>
      <c r="B59" s="98" t="s">
        <v>62</v>
      </c>
      <c r="C59" s="103"/>
      <c r="D59" s="103"/>
      <c r="E59" s="103"/>
    </row>
    <row r="60" spans="1:10" x14ac:dyDescent="0.3">
      <c r="A60" s="119"/>
      <c r="B60" s="104" t="s">
        <v>23</v>
      </c>
      <c r="C60" s="105" t="s">
        <v>17</v>
      </c>
      <c r="D60" s="104" t="s">
        <v>60</v>
      </c>
      <c r="E60" s="105" t="s">
        <v>17</v>
      </c>
    </row>
    <row r="61" spans="1:10" x14ac:dyDescent="0.3">
      <c r="A61" s="100" t="s">
        <v>183</v>
      </c>
      <c r="B61" s="111">
        <v>0.5659977625749929</v>
      </c>
      <c r="C61" s="109" t="str">
        <f>CONCATENATE(TEXT((B61*100)-(SQRT((((B61*100)*(100-(B61*100)))/B65))*1.96),"0.0")," to ",TEXT((B61*100)+(SQRT((((B61*100)*(100-(B61*100)))/B65))*1.96),"0.0"))</f>
        <v>52.6 to 60.6</v>
      </c>
      <c r="D61" s="111">
        <v>0.60300847597382679</v>
      </c>
      <c r="E61" s="109" t="str">
        <f>CONCATENATE(TEXT((D61*100)-(SQRT((((D61*100)*(100-(D61*100)))/D65))*1.96),"0.0")," to ",TEXT((D61*100)+(SQRT((((D61*100)*(100-(D61*100)))/D65))*1.96),"0.0"))</f>
        <v>58.4 to 62.2</v>
      </c>
    </row>
    <row r="62" spans="1:10" x14ac:dyDescent="0.3">
      <c r="A62" s="100" t="s">
        <v>184</v>
      </c>
      <c r="B62" s="111">
        <v>0.35022638518510441</v>
      </c>
      <c r="C62" s="110" t="str">
        <f>CONCATENATE(TEXT((B62*100)-(SQRT((((B62*100)*(100-(B62*100)))/B65))*1.96),"0.0")," to ",TEXT((B62*100)+(SQRT((((B62*100)*(100-(B62*100)))/B65))*1.96),"0.0"))</f>
        <v>31.1 to 38.9</v>
      </c>
      <c r="D62" s="111">
        <v>0.31022911498450706</v>
      </c>
      <c r="E62" s="110" t="str">
        <f>CONCATENATE(TEXT((D62*100)-(SQRT((((D62*100)*(100-(D62*100)))/D65))*1.96),"0.0")," to ",TEXT((D62*100)+(SQRT((((D62*100)*(100-(D62*100)))/D65))*1.96),"0.0"))</f>
        <v>29.2 to 32.9</v>
      </c>
    </row>
    <row r="63" spans="1:10" x14ac:dyDescent="0.3">
      <c r="A63" s="100" t="s">
        <v>185</v>
      </c>
      <c r="B63" s="112">
        <v>8.3775852239903498E-2</v>
      </c>
      <c r="C63" s="110" t="str">
        <f t="shared" ref="C63" si="14">CONCATENATE(TEXT((B63*100)-(SQRT((((B63*100)*(100-(B63*100)))/B65))*1.96),"0.0")," to ",TEXT((B63*100)+(SQRT((((B63*100)*(100-(B63*100)))/B65))*1.96),"0.0"))</f>
        <v>6.1 to 10.6</v>
      </c>
      <c r="D63" s="112">
        <v>8.6762409041675564E-2</v>
      </c>
      <c r="E63" s="110" t="str">
        <f t="shared" ref="E63" si="15">CONCATENATE(TEXT((D63*100)-(SQRT((((D63*100)*(100-(D63*100)))/D65))*1.96),"0.0")," to ",TEXT((D63*100)+(SQRT((((D63*100)*(100-(D63*100)))/D65))*1.96),"0.0"))</f>
        <v>7.6 to 9.8</v>
      </c>
    </row>
    <row r="64" spans="1:10" x14ac:dyDescent="0.3">
      <c r="A64" s="101" t="s">
        <v>38</v>
      </c>
      <c r="B64" s="113">
        <v>1</v>
      </c>
      <c r="C64" s="106"/>
      <c r="D64" s="113">
        <v>1</v>
      </c>
      <c r="E64" s="106"/>
    </row>
    <row r="65" spans="1:5" x14ac:dyDescent="0.3">
      <c r="A65" s="102" t="s">
        <v>603</v>
      </c>
      <c r="B65" s="108">
        <v>578.26641295624404</v>
      </c>
      <c r="C65" s="107"/>
      <c r="D65" s="108">
        <v>2441.5938229242256</v>
      </c>
      <c r="E65" s="107"/>
    </row>
    <row r="66" spans="1:5" x14ac:dyDescent="0.3">
      <c r="A66" s="33" t="s">
        <v>26</v>
      </c>
    </row>
    <row r="67" spans="1:5" x14ac:dyDescent="0.3">
      <c r="A67" s="34" t="s">
        <v>25</v>
      </c>
    </row>
  </sheetData>
  <hyperlinks>
    <hyperlink ref="G1" location="Contents!A1" display="Back to Contents" xr:uid="{8BD6114B-8EB4-42DA-B9EC-C91796C29D1D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9A588-BF1E-455F-B3FF-BE2C64481A0B}">
  <sheetPr>
    <tabColor theme="1" tint="0.499984740745262"/>
  </sheetPr>
  <dimension ref="A1:S62"/>
  <sheetViews>
    <sheetView workbookViewId="0"/>
  </sheetViews>
  <sheetFormatPr defaultRowHeight="14.4" x14ac:dyDescent="0.3"/>
  <cols>
    <col min="1" max="1" width="12.5546875" bestFit="1" customWidth="1"/>
    <col min="2" max="2" width="15.5546875" bestFit="1" customWidth="1"/>
    <col min="3" max="3" width="7.88671875" customWidth="1"/>
    <col min="4" max="4" width="11" customWidth="1"/>
    <col min="5" max="5" width="16.44140625" customWidth="1"/>
    <col min="6" max="6" width="7.88671875" customWidth="1"/>
    <col min="7" max="7" width="11" customWidth="1"/>
    <col min="8" max="8" width="16.44140625" customWidth="1"/>
    <col min="9" max="9" width="7.88671875" customWidth="1"/>
    <col min="10" max="10" width="11" customWidth="1"/>
    <col min="11" max="11" width="16.44140625" customWidth="1"/>
    <col min="12" max="13" width="13.88671875" customWidth="1"/>
  </cols>
  <sheetData>
    <row r="1" spans="1:13" ht="21" x14ac:dyDescent="0.4">
      <c r="A1" s="115" t="s">
        <v>181</v>
      </c>
      <c r="B1" s="1"/>
      <c r="C1" s="2"/>
      <c r="D1" s="2"/>
      <c r="E1" s="2"/>
      <c r="L1" s="199" t="s">
        <v>418</v>
      </c>
    </row>
    <row r="2" spans="1:13" ht="15.6" x14ac:dyDescent="0.3">
      <c r="A2" s="249" t="s">
        <v>602</v>
      </c>
      <c r="B2" s="1"/>
      <c r="C2" s="2"/>
      <c r="D2" s="2"/>
      <c r="E2" s="2"/>
    </row>
    <row r="3" spans="1:13" ht="15.6" x14ac:dyDescent="0.3">
      <c r="A3" s="249"/>
      <c r="B3" s="1"/>
      <c r="C3" s="2"/>
      <c r="D3" s="2"/>
      <c r="E3" s="2"/>
    </row>
    <row r="4" spans="1:13" ht="18.600000000000001" thickBot="1" x14ac:dyDescent="0.4">
      <c r="A4" s="32" t="s">
        <v>240</v>
      </c>
      <c r="B4" s="1"/>
      <c r="C4" s="2"/>
      <c r="D4" s="2"/>
      <c r="E4" s="2"/>
    </row>
    <row r="5" spans="1:13" ht="15.6" x14ac:dyDescent="0.3">
      <c r="A5" s="121" t="s">
        <v>1</v>
      </c>
      <c r="B5" s="58"/>
      <c r="C5" s="122">
        <v>2019</v>
      </c>
      <c r="D5" s="77"/>
      <c r="E5" s="123"/>
      <c r="F5" s="122">
        <v>2022</v>
      </c>
      <c r="G5" s="77"/>
      <c r="H5" s="123"/>
      <c r="I5" s="122">
        <v>2025</v>
      </c>
      <c r="J5" s="77"/>
      <c r="K5" s="123"/>
      <c r="L5" s="77" t="s">
        <v>33</v>
      </c>
      <c r="M5" s="38"/>
    </row>
    <row r="6" spans="1:13" ht="31.8" thickBot="1" x14ac:dyDescent="0.35">
      <c r="A6" s="67"/>
      <c r="B6" s="68"/>
      <c r="C6" s="69" t="s">
        <v>0</v>
      </c>
      <c r="D6" s="70" t="s">
        <v>603</v>
      </c>
      <c r="E6" s="71" t="s">
        <v>17</v>
      </c>
      <c r="F6" s="69" t="s">
        <v>0</v>
      </c>
      <c r="G6" s="70" t="s">
        <v>603</v>
      </c>
      <c r="H6" s="71" t="s">
        <v>17</v>
      </c>
      <c r="I6" s="69" t="s">
        <v>0</v>
      </c>
      <c r="J6" s="70" t="s">
        <v>603</v>
      </c>
      <c r="K6" s="71" t="s">
        <v>17</v>
      </c>
      <c r="L6" s="70" t="s">
        <v>31</v>
      </c>
      <c r="M6" s="71" t="s">
        <v>32</v>
      </c>
    </row>
    <row r="7" spans="1:13" ht="15.6" x14ac:dyDescent="0.3">
      <c r="A7" s="254" t="s">
        <v>183</v>
      </c>
      <c r="B7" s="255"/>
      <c r="C7" s="298">
        <v>0.57401971572868216</v>
      </c>
      <c r="D7" s="299">
        <v>4206.0733</v>
      </c>
      <c r="E7" s="300" t="str">
        <f>CONCATENATE(TEXT((C7*100)-(SQRT((((C7*100)*(100-(C7*100)))/D7))*1.96),"0.0")," to ",TEXT((C7*100)+(SQRT((((C7*100)*(100-(C7*100)))/D7))*1.96),"0.0"))</f>
        <v>55.9 to 58.9</v>
      </c>
      <c r="F7" s="298">
        <v>0.50109999999999999</v>
      </c>
      <c r="G7" s="299">
        <v>3742</v>
      </c>
      <c r="H7" s="300" t="str">
        <f>CONCATENATE(TEXT((F7*100)-(SQRT((((F7*100)*(100-(F7*100)))/G7))*1.96),"0.0")," to ",TEXT((F7*100)+(SQRT((((F7*100)*(100-(F7*100)))/G7))*1.96),"0.0"))</f>
        <v>48.5 to 51.7</v>
      </c>
      <c r="I7" s="298">
        <v>0.59592137564255843</v>
      </c>
      <c r="J7" s="299">
        <v>3019.8602358804815</v>
      </c>
      <c r="K7" s="300" t="str">
        <f>CONCATENATE(TEXT((I7*100)-(SQRT((((I7*100)*(100-(I7*100)))/J7))*1.96),"0.0")," to ",TEXT((I7*100)+(SQRT((((I7*100)*(100-(I7*100)))/J7))*1.96),"0.0"))</f>
        <v>57.8 to 61.3</v>
      </c>
      <c r="L7" s="256" t="s">
        <v>28</v>
      </c>
      <c r="M7" s="267" t="s">
        <v>30</v>
      </c>
    </row>
    <row r="8" spans="1:13" ht="15.6" x14ac:dyDescent="0.3">
      <c r="A8" s="61" t="s">
        <v>184</v>
      </c>
      <c r="B8" s="62"/>
      <c r="C8" s="45">
        <v>0.32152031206874115</v>
      </c>
      <c r="D8" s="29">
        <v>4206.0733</v>
      </c>
      <c r="E8" s="46" t="str">
        <f>CONCATENATE(TEXT((C8*100)-(SQRT((((C8*100)*(100-(C8*100)))/D8))*1.96),"0.0")," to ",TEXT((C8*100)+(SQRT((((C8*100)*(100-(C8*100)))/D8))*1.96),"0.0"))</f>
        <v>30.7 to 33.6</v>
      </c>
      <c r="F8" s="45">
        <v>0.35770000000000002</v>
      </c>
      <c r="G8" s="29">
        <v>3742</v>
      </c>
      <c r="H8" s="46" t="str">
        <f>CONCATENATE(TEXT((F8*100)-(SQRT((((F8*100)*(100-(F8*100)))/G8))*1.96),"0.0")," to ",TEXT((F8*100)+(SQRT((((F8*100)*(100-(F8*100)))/G8))*1.96),"0.0"))</f>
        <v>34.2 to 37.3</v>
      </c>
      <c r="I8" s="45">
        <v>0.31788810452717919</v>
      </c>
      <c r="J8" s="29">
        <v>3019.8602358804815</v>
      </c>
      <c r="K8" s="46" t="str">
        <f>CONCATENATE(TEXT((I8*100)-(SQRT((((I8*100)*(100-(I8*100)))/J8))*1.96),"0.0")," to ",TEXT((I8*100)+(SQRT((((I8*100)*(100-(I8*100)))/J8))*1.96),"0.0"))</f>
        <v>30.1 to 33.4</v>
      </c>
      <c r="L8" s="78" t="s">
        <v>28</v>
      </c>
      <c r="M8" s="268" t="s">
        <v>29</v>
      </c>
    </row>
    <row r="9" spans="1:13" ht="16.2" thickBot="1" x14ac:dyDescent="0.35">
      <c r="A9" s="65" t="s">
        <v>185</v>
      </c>
      <c r="B9" s="66"/>
      <c r="C9" s="250">
        <v>0.10445997220257669</v>
      </c>
      <c r="D9" s="251">
        <v>4206.0733</v>
      </c>
      <c r="E9" s="252" t="str">
        <f>CONCATENATE(TEXT((C9*100)-(SQRT((((C9*100)*(100-(C9*100)))/D9))*1.96),"0.0")," to ",TEXT((C9*100)+(SQRT((((C9*100)*(100-(C9*100)))/D9))*1.96),"0.0"))</f>
        <v>9.5 to 11.4</v>
      </c>
      <c r="F9" s="250">
        <v>0.14119999999999999</v>
      </c>
      <c r="G9" s="251">
        <v>3742</v>
      </c>
      <c r="H9" s="252" t="str">
        <f>CONCATENATE(TEXT((F9*100)-(SQRT((((F9*100)*(100-(F9*100)))/G9))*1.96),"0.0")," to ",TEXT((F9*100)+(SQRT((((F9*100)*(100-(F9*100)))/G9))*1.96),"0.0"))</f>
        <v>13.0 to 15.2</v>
      </c>
      <c r="I9" s="250">
        <v>8.619051983027029E-2</v>
      </c>
      <c r="J9" s="251">
        <v>3019.8602358804815</v>
      </c>
      <c r="K9" s="252" t="str">
        <f>CONCATENATE(TEXT((I9*100)-(SQRT((((I9*100)*(100-(I9*100)))/J9))*1.96),"0.0")," to ",TEXT((I9*100)+(SQRT((((I9*100)*(100-(I9*100)))/J9))*1.96),"0.0"))</f>
        <v>7.6 to 9.6</v>
      </c>
      <c r="L9" s="269" t="s">
        <v>29</v>
      </c>
      <c r="M9" s="270" t="s">
        <v>29</v>
      </c>
    </row>
    <row r="10" spans="1:13" ht="15.6" x14ac:dyDescent="0.3">
      <c r="A10" s="33" t="s">
        <v>191</v>
      </c>
      <c r="B10" s="1"/>
      <c r="C10" s="2"/>
      <c r="D10" s="2"/>
      <c r="E10" s="2"/>
    </row>
    <row r="11" spans="1:13" ht="15.6" x14ac:dyDescent="0.3">
      <c r="A11" s="34" t="s">
        <v>25</v>
      </c>
      <c r="B11" s="1"/>
      <c r="C11" s="2"/>
      <c r="D11" s="2"/>
      <c r="E11" s="2"/>
    </row>
    <row r="12" spans="1:13" ht="15.6" x14ac:dyDescent="0.3">
      <c r="A12" s="249"/>
      <c r="B12" s="1"/>
      <c r="C12" s="2"/>
      <c r="D12" s="2"/>
      <c r="E12" s="2"/>
    </row>
    <row r="13" spans="1:13" ht="18.600000000000001" thickBot="1" x14ac:dyDescent="0.4">
      <c r="A13" s="32" t="s">
        <v>240</v>
      </c>
      <c r="B13" s="1"/>
      <c r="C13" s="2"/>
      <c r="D13" s="2"/>
      <c r="E13" s="2"/>
    </row>
    <row r="14" spans="1:13" ht="15.6" x14ac:dyDescent="0.3">
      <c r="A14" s="121" t="s">
        <v>183</v>
      </c>
      <c r="B14" s="58"/>
      <c r="C14" s="122">
        <v>2019</v>
      </c>
      <c r="D14" s="77"/>
      <c r="E14" s="123"/>
      <c r="F14" s="122">
        <v>2022</v>
      </c>
      <c r="G14" s="77"/>
      <c r="H14" s="123"/>
      <c r="I14" s="122">
        <v>2025</v>
      </c>
      <c r="J14" s="77"/>
      <c r="K14" s="123"/>
      <c r="L14" s="77" t="s">
        <v>33</v>
      </c>
      <c r="M14" s="38"/>
    </row>
    <row r="15" spans="1:13" ht="31.8" thickBot="1" x14ac:dyDescent="0.35">
      <c r="A15" s="67"/>
      <c r="B15" s="68"/>
      <c r="C15" s="69" t="s">
        <v>0</v>
      </c>
      <c r="D15" s="70" t="s">
        <v>603</v>
      </c>
      <c r="E15" s="71" t="s">
        <v>17</v>
      </c>
      <c r="F15" s="69" t="s">
        <v>0</v>
      </c>
      <c r="G15" s="70" t="s">
        <v>603</v>
      </c>
      <c r="H15" s="71" t="s">
        <v>17</v>
      </c>
      <c r="I15" s="69" t="s">
        <v>0</v>
      </c>
      <c r="J15" s="70" t="s">
        <v>603</v>
      </c>
      <c r="K15" s="71" t="s">
        <v>17</v>
      </c>
      <c r="L15" s="70" t="s">
        <v>31</v>
      </c>
      <c r="M15" s="71" t="s">
        <v>32</v>
      </c>
    </row>
    <row r="16" spans="1:13" ht="16.2" thickBot="1" x14ac:dyDescent="0.35">
      <c r="A16" s="72" t="s">
        <v>1</v>
      </c>
      <c r="B16" s="73" t="s">
        <v>1</v>
      </c>
      <c r="C16" s="74">
        <v>0.57401971572868216</v>
      </c>
      <c r="D16" s="75">
        <v>4206.0733</v>
      </c>
      <c r="E16" s="76" t="str">
        <f>CONCATENATE(TEXT((C16*100)-(SQRT((((C16*100)*(100-(C16*100)))/D16))*1.96),"0.0")," to ",TEXT((C16*100)+(SQRT((((C16*100)*(100-(C16*100)))/D16))*1.96),"0.0"))</f>
        <v>55.9 to 58.9</v>
      </c>
      <c r="F16" s="74">
        <v>0.50109999999999999</v>
      </c>
      <c r="G16" s="75">
        <v>3742</v>
      </c>
      <c r="H16" s="76" t="str">
        <f>CONCATENATE(TEXT((F16*100)-(SQRT((((F16*100)*(100-(F16*100)))/G16))*1.96),"0.0")," to ",TEXT((F16*100)+(SQRT((((F16*100)*(100-(F16*100)))/G16))*1.96),"0.0"))</f>
        <v>48.5 to 51.7</v>
      </c>
      <c r="I16" s="74">
        <v>0.59592137564255843</v>
      </c>
      <c r="J16" s="75">
        <v>3019.8602358804815</v>
      </c>
      <c r="K16" s="76" t="str">
        <f>CONCATENATE(TEXT((I16*100)-(SQRT((((I16*100)*(100-(I16*100)))/J16))*1.96),"0.0")," to ",TEXT((I16*100)+(SQRT((((I16*100)*(100-(I16*100)))/J16))*1.96),"0.0"))</f>
        <v>57.8 to 61.3</v>
      </c>
      <c r="L16" s="84" t="s">
        <v>28</v>
      </c>
      <c r="M16" s="295" t="s">
        <v>30</v>
      </c>
    </row>
    <row r="17" spans="1:19" ht="15.6" x14ac:dyDescent="0.3">
      <c r="A17" s="61" t="s">
        <v>18</v>
      </c>
      <c r="B17" s="62" t="s">
        <v>2</v>
      </c>
      <c r="C17" s="41">
        <v>0.63429999999999997</v>
      </c>
      <c r="D17" s="27">
        <v>2130</v>
      </c>
      <c r="E17" s="42" t="str">
        <f t="shared" ref="E17:E28" si="0">CONCATENATE(TEXT((C17*100)-(SQRT((((C17*100)*(100-(C17*100)))/D17))*1.96),"0.0")," to ",TEXT((C17*100)+(SQRT((((C17*100)*(100-(C17*100)))/D17))*1.96),"0.0"))</f>
        <v>61.4 to 65.5</v>
      </c>
      <c r="F17" s="41">
        <v>0.58979999999999999</v>
      </c>
      <c r="G17" s="27">
        <v>1899</v>
      </c>
      <c r="H17" s="42" t="str">
        <f t="shared" ref="H17:H28" si="1">CONCATENATE(TEXT((F17*100)-(SQRT((((F17*100)*(100-(F17*100)))/G17))*1.96),"0.0")," to ",TEXT((F17*100)+(SQRT((((F17*100)*(100-(F17*100)))/G17))*1.96),"0.0"))</f>
        <v>56.8 to 61.2</v>
      </c>
      <c r="I17" s="41">
        <v>0.67077329721567802</v>
      </c>
      <c r="J17" s="27">
        <v>1528.3775554931851</v>
      </c>
      <c r="K17" s="42" t="str">
        <f t="shared" ref="K17:K28" si="2">CONCATENATE(TEXT((I17*100)-(SQRT((((I17*100)*(100-(I17*100)))/J17))*1.96),"0.0")," to ",TEXT((I17*100)+(SQRT((((I17*100)*(100-(I17*100)))/J17))*1.96),"0.0"))</f>
        <v>64.7 to 69.4</v>
      </c>
      <c r="L17" s="78" t="s">
        <v>30</v>
      </c>
      <c r="M17" s="268" t="s">
        <v>30</v>
      </c>
      <c r="O17" s="301"/>
      <c r="P17" s="96"/>
      <c r="R17" s="301"/>
      <c r="S17" s="96"/>
    </row>
    <row r="18" spans="1:19" ht="15.6" x14ac:dyDescent="0.3">
      <c r="A18" s="61"/>
      <c r="B18" s="62" t="s">
        <v>3</v>
      </c>
      <c r="C18" s="41">
        <v>0.51049999999999995</v>
      </c>
      <c r="D18" s="27">
        <v>2059.0700000000002</v>
      </c>
      <c r="E18" s="42" t="str">
        <f t="shared" si="0"/>
        <v>48.9 to 53.2</v>
      </c>
      <c r="F18" s="41">
        <v>0.40979999999999994</v>
      </c>
      <c r="G18" s="27">
        <v>1843</v>
      </c>
      <c r="H18" s="42" t="str">
        <f t="shared" si="1"/>
        <v>38.7 to 43.2</v>
      </c>
      <c r="I18" s="41">
        <v>0.51921783867073157</v>
      </c>
      <c r="J18" s="27">
        <v>1491.4826803873289</v>
      </c>
      <c r="K18" s="42" t="str">
        <f t="shared" si="2"/>
        <v>49.4 to 54.5</v>
      </c>
      <c r="L18" s="78" t="s">
        <v>28</v>
      </c>
      <c r="M18" s="268" t="s">
        <v>30</v>
      </c>
      <c r="O18" s="301"/>
      <c r="P18" s="96"/>
      <c r="R18" s="301"/>
      <c r="S18" s="96"/>
    </row>
    <row r="19" spans="1:19" ht="15.6" x14ac:dyDescent="0.3">
      <c r="A19" s="60" t="s">
        <v>19</v>
      </c>
      <c r="B19" s="59" t="s">
        <v>4</v>
      </c>
      <c r="C19" s="43">
        <v>0.65249999999999997</v>
      </c>
      <c r="D19" s="28">
        <v>901.36</v>
      </c>
      <c r="E19" s="44" t="str">
        <f t="shared" si="0"/>
        <v>62.1 to 68.4</v>
      </c>
      <c r="F19" s="43">
        <v>0.57799999999999996</v>
      </c>
      <c r="G19" s="28">
        <v>761</v>
      </c>
      <c r="H19" s="44" t="str">
        <f t="shared" si="1"/>
        <v>54.3 to 61.3</v>
      </c>
      <c r="I19" s="43">
        <v>0.69393673840991954</v>
      </c>
      <c r="J19" s="28">
        <v>587.47368246743815</v>
      </c>
      <c r="K19" s="44" t="str">
        <f t="shared" si="2"/>
        <v>65.7 to 73.1</v>
      </c>
      <c r="L19" s="80" t="s">
        <v>28</v>
      </c>
      <c r="M19" s="296" t="s">
        <v>30</v>
      </c>
    </row>
    <row r="20" spans="1:19" ht="15.6" x14ac:dyDescent="0.3">
      <c r="A20" s="61"/>
      <c r="B20" s="62" t="s">
        <v>5</v>
      </c>
      <c r="C20" s="45">
        <v>0.65879999999999994</v>
      </c>
      <c r="D20" s="29">
        <v>869.44100000000003</v>
      </c>
      <c r="E20" s="46" t="str">
        <f t="shared" si="0"/>
        <v>62.7 to 69.0</v>
      </c>
      <c r="F20" s="45">
        <v>0.52845989999999998</v>
      </c>
      <c r="G20" s="29">
        <v>754</v>
      </c>
      <c r="H20" s="46" t="str">
        <f t="shared" si="1"/>
        <v>49.3 to 56.4</v>
      </c>
      <c r="I20" s="45">
        <v>0.57785550801984364</v>
      </c>
      <c r="J20" s="29">
        <v>599.4499116387716</v>
      </c>
      <c r="K20" s="46" t="str">
        <f t="shared" si="2"/>
        <v>53.8 to 61.7</v>
      </c>
      <c r="L20" s="78" t="s">
        <v>29</v>
      </c>
      <c r="M20" s="268" t="s">
        <v>28</v>
      </c>
    </row>
    <row r="21" spans="1:19" ht="15.6" x14ac:dyDescent="0.3">
      <c r="A21" s="61"/>
      <c r="B21" s="62" t="s">
        <v>6</v>
      </c>
      <c r="C21" s="45">
        <v>0.53700000000000003</v>
      </c>
      <c r="D21" s="29">
        <v>821.87800000000004</v>
      </c>
      <c r="E21" s="46" t="str">
        <f t="shared" si="0"/>
        <v>50.3 to 57.1</v>
      </c>
      <c r="F21" s="45">
        <v>0.4536</v>
      </c>
      <c r="G21" s="29">
        <v>752</v>
      </c>
      <c r="H21" s="46" t="str">
        <f t="shared" si="1"/>
        <v>41.8 to 48.9</v>
      </c>
      <c r="I21" s="45">
        <v>0.56879534982135194</v>
      </c>
      <c r="J21" s="29">
        <v>612.8539699725909</v>
      </c>
      <c r="K21" s="46" t="str">
        <f t="shared" si="2"/>
        <v>53.0 to 60.8</v>
      </c>
      <c r="L21" s="78" t="s">
        <v>28</v>
      </c>
      <c r="M21" s="268" t="s">
        <v>30</v>
      </c>
    </row>
    <row r="22" spans="1:19" ht="15.6" x14ac:dyDescent="0.3">
      <c r="A22" s="61"/>
      <c r="B22" s="62" t="s">
        <v>7</v>
      </c>
      <c r="C22" s="45">
        <v>0.53890000000000005</v>
      </c>
      <c r="D22" s="29">
        <v>813.95399999999995</v>
      </c>
      <c r="E22" s="46" t="str">
        <f t="shared" si="0"/>
        <v>50.5 to 57.3</v>
      </c>
      <c r="F22" s="45">
        <v>0.47740000000000005</v>
      </c>
      <c r="G22" s="29">
        <v>760</v>
      </c>
      <c r="H22" s="46" t="str">
        <f t="shared" si="1"/>
        <v>44.2 to 51.3</v>
      </c>
      <c r="I22" s="45">
        <v>0.57123283293638027</v>
      </c>
      <c r="J22" s="29">
        <v>616.90323110553902</v>
      </c>
      <c r="K22" s="46" t="str">
        <f t="shared" si="2"/>
        <v>53.2 to 61.0</v>
      </c>
      <c r="L22" s="78" t="s">
        <v>28</v>
      </c>
      <c r="M22" s="268" t="s">
        <v>30</v>
      </c>
    </row>
    <row r="23" spans="1:19" ht="15.6" x14ac:dyDescent="0.3">
      <c r="A23" s="61"/>
      <c r="B23" s="62" t="s">
        <v>8</v>
      </c>
      <c r="C23" s="45">
        <v>0.46710000000000002</v>
      </c>
      <c r="D23" s="29">
        <v>799.44</v>
      </c>
      <c r="E23" s="46" t="str">
        <f t="shared" si="0"/>
        <v>43.3 to 50.2</v>
      </c>
      <c r="F23" s="45">
        <v>0.4657</v>
      </c>
      <c r="G23" s="29">
        <v>715</v>
      </c>
      <c r="H23" s="46" t="str">
        <f t="shared" si="1"/>
        <v>42.9 to 50.2</v>
      </c>
      <c r="I23" s="45">
        <v>0.57122370200301231</v>
      </c>
      <c r="J23" s="29">
        <v>603.17944069613384</v>
      </c>
      <c r="K23" s="46" t="str">
        <f t="shared" si="2"/>
        <v>53.2 to 61.1</v>
      </c>
      <c r="L23" s="78" t="s">
        <v>30</v>
      </c>
      <c r="M23" s="268" t="s">
        <v>30</v>
      </c>
    </row>
    <row r="24" spans="1:19" ht="15.6" x14ac:dyDescent="0.3">
      <c r="A24" s="60" t="s">
        <v>20</v>
      </c>
      <c r="B24" s="59" t="s">
        <v>9</v>
      </c>
      <c r="C24" s="39">
        <v>0.57279999999999998</v>
      </c>
      <c r="D24" s="26">
        <v>708.94500000000005</v>
      </c>
      <c r="E24" s="40" t="str">
        <f t="shared" si="0"/>
        <v>53.6 to 60.9</v>
      </c>
      <c r="F24" s="39">
        <v>0.503</v>
      </c>
      <c r="G24" s="26">
        <v>544</v>
      </c>
      <c r="H24" s="40" t="str">
        <f t="shared" si="1"/>
        <v>46.1 to 54.5</v>
      </c>
      <c r="I24" s="39">
        <v>0.60882859877403195</v>
      </c>
      <c r="J24" s="26">
        <v>506.34668383608329</v>
      </c>
      <c r="K24" s="40" t="str">
        <f t="shared" si="2"/>
        <v>56.6 to 65.1</v>
      </c>
      <c r="L24" s="80" t="s">
        <v>28</v>
      </c>
      <c r="M24" s="296" t="s">
        <v>30</v>
      </c>
    </row>
    <row r="25" spans="1:19" ht="15.6" x14ac:dyDescent="0.3">
      <c r="A25" s="61"/>
      <c r="B25" s="62" t="s">
        <v>10</v>
      </c>
      <c r="C25" s="41">
        <v>0.5655</v>
      </c>
      <c r="D25" s="27">
        <v>865.43600000000004</v>
      </c>
      <c r="E25" s="42" t="str">
        <f t="shared" si="0"/>
        <v>53.2 to 59.9</v>
      </c>
      <c r="F25" s="41">
        <v>0.50259999999999994</v>
      </c>
      <c r="G25" s="27">
        <v>921</v>
      </c>
      <c r="H25" s="42" t="str">
        <f t="shared" si="1"/>
        <v>47.0 to 53.5</v>
      </c>
      <c r="I25" s="41">
        <v>0.60097760076758122</v>
      </c>
      <c r="J25" s="27">
        <v>713.9481578184666</v>
      </c>
      <c r="K25" s="42" t="str">
        <f t="shared" si="2"/>
        <v>56.5 to 63.7</v>
      </c>
      <c r="L25" s="78" t="s">
        <v>28</v>
      </c>
      <c r="M25" s="268" t="s">
        <v>30</v>
      </c>
    </row>
    <row r="26" spans="1:19" ht="15.6" x14ac:dyDescent="0.3">
      <c r="A26" s="61"/>
      <c r="B26" s="62" t="s">
        <v>11</v>
      </c>
      <c r="C26" s="41">
        <v>0.58340000000000003</v>
      </c>
      <c r="D26" s="27">
        <v>849.82399999999996</v>
      </c>
      <c r="E26" s="42" t="str">
        <f t="shared" si="0"/>
        <v>55.0 to 61.7</v>
      </c>
      <c r="F26" s="41">
        <v>0.50960000000000005</v>
      </c>
      <c r="G26" s="27">
        <v>1019</v>
      </c>
      <c r="H26" s="42" t="str">
        <f t="shared" si="1"/>
        <v>47.9 to 54.0</v>
      </c>
      <c r="I26" s="41">
        <v>0.61200703173841287</v>
      </c>
      <c r="J26" s="27">
        <v>755.36743907469588</v>
      </c>
      <c r="K26" s="42" t="str">
        <f t="shared" si="2"/>
        <v>57.7 to 64.7</v>
      </c>
      <c r="L26" s="78" t="s">
        <v>28</v>
      </c>
      <c r="M26" s="268" t="s">
        <v>30</v>
      </c>
    </row>
    <row r="27" spans="1:19" ht="15.6" x14ac:dyDescent="0.3">
      <c r="A27" s="61"/>
      <c r="B27" s="62" t="s">
        <v>12</v>
      </c>
      <c r="C27" s="41">
        <v>0.59540000000000004</v>
      </c>
      <c r="D27" s="27">
        <v>928.07600000000002</v>
      </c>
      <c r="E27" s="42" t="str">
        <f t="shared" si="0"/>
        <v>56.4 to 62.7</v>
      </c>
      <c r="F27" s="41">
        <v>0.52539999999999998</v>
      </c>
      <c r="G27" s="27">
        <v>709</v>
      </c>
      <c r="H27" s="42" t="str">
        <f t="shared" si="1"/>
        <v>48.9 to 56.2</v>
      </c>
      <c r="I27" s="41">
        <v>0.5853434317615841</v>
      </c>
      <c r="J27" s="27">
        <v>683.40217631294286</v>
      </c>
      <c r="K27" s="42" t="str">
        <f t="shared" si="2"/>
        <v>54.8 to 62.2</v>
      </c>
      <c r="L27" s="78" t="s">
        <v>28</v>
      </c>
      <c r="M27" s="268" t="s">
        <v>30</v>
      </c>
    </row>
    <row r="28" spans="1:19" ht="16.2" thickBot="1" x14ac:dyDescent="0.35">
      <c r="A28" s="65"/>
      <c r="B28" s="66" t="s">
        <v>13</v>
      </c>
      <c r="C28" s="297">
        <v>0.55490000000000006</v>
      </c>
      <c r="D28" s="265">
        <v>700.06899999999996</v>
      </c>
      <c r="E28" s="56" t="str">
        <f t="shared" si="0"/>
        <v>51.8 to 59.2</v>
      </c>
      <c r="F28" s="297">
        <v>0.44780000000000003</v>
      </c>
      <c r="G28" s="265">
        <v>543</v>
      </c>
      <c r="H28" s="56" t="str">
        <f t="shared" si="1"/>
        <v>40.6 to 49.0</v>
      </c>
      <c r="I28" s="297">
        <v>0.55455434916782376</v>
      </c>
      <c r="J28" s="265">
        <v>357.12811534389414</v>
      </c>
      <c r="K28" s="56" t="str">
        <f t="shared" si="2"/>
        <v>50.3 to 60.6</v>
      </c>
      <c r="L28" s="269" t="s">
        <v>28</v>
      </c>
      <c r="M28" s="270" t="s">
        <v>30</v>
      </c>
    </row>
    <row r="29" spans="1:19" ht="15" thickBot="1" x14ac:dyDescent="0.35"/>
    <row r="30" spans="1:19" ht="15.6" x14ac:dyDescent="0.3">
      <c r="A30" s="121" t="s">
        <v>184</v>
      </c>
      <c r="B30" s="58"/>
      <c r="C30" s="122">
        <v>2019</v>
      </c>
      <c r="D30" s="77"/>
      <c r="E30" s="123"/>
      <c r="F30" s="122">
        <v>2022</v>
      </c>
      <c r="G30" s="77"/>
      <c r="H30" s="123"/>
      <c r="I30" s="122">
        <v>2025</v>
      </c>
      <c r="J30" s="77"/>
      <c r="K30" s="123"/>
      <c r="L30" s="77" t="s">
        <v>33</v>
      </c>
      <c r="M30" s="38"/>
    </row>
    <row r="31" spans="1:19" ht="31.8" thickBot="1" x14ac:dyDescent="0.35">
      <c r="A31" s="67"/>
      <c r="B31" s="68"/>
      <c r="C31" s="69" t="s">
        <v>0</v>
      </c>
      <c r="D31" s="70" t="s">
        <v>603</v>
      </c>
      <c r="E31" s="71" t="s">
        <v>17</v>
      </c>
      <c r="F31" s="69" t="s">
        <v>0</v>
      </c>
      <c r="G31" s="70" t="s">
        <v>603</v>
      </c>
      <c r="H31" s="71" t="s">
        <v>17</v>
      </c>
      <c r="I31" s="69" t="s">
        <v>0</v>
      </c>
      <c r="J31" s="70" t="s">
        <v>603</v>
      </c>
      <c r="K31" s="71" t="s">
        <v>17</v>
      </c>
      <c r="L31" s="70" t="s">
        <v>31</v>
      </c>
      <c r="M31" s="71" t="s">
        <v>32</v>
      </c>
    </row>
    <row r="32" spans="1:19" ht="16.2" thickBot="1" x14ac:dyDescent="0.35">
      <c r="A32" s="72" t="s">
        <v>1</v>
      </c>
      <c r="B32" s="73" t="s">
        <v>1</v>
      </c>
      <c r="C32" s="74">
        <v>0.32152031206874115</v>
      </c>
      <c r="D32" s="75">
        <f t="shared" ref="D32:D44" si="3">D16</f>
        <v>4206.0733</v>
      </c>
      <c r="E32" s="76" t="str">
        <f>CONCATENATE(TEXT((C32*100)-(SQRT((((C32*100)*(100-(C32*100)))/D32))*1.96),"0.0")," to ",TEXT((C32*100)+(SQRT((((C32*100)*(100-(C32*100)))/D32))*1.96),"0.0"))</f>
        <v>30.7 to 33.6</v>
      </c>
      <c r="F32" s="74">
        <v>0.35770000000000002</v>
      </c>
      <c r="G32" s="75">
        <f t="shared" ref="G32:G44" si="4">G16</f>
        <v>3742</v>
      </c>
      <c r="H32" s="76" t="str">
        <f>CONCATENATE(TEXT((F32*100)-(SQRT((((F32*100)*(100-(F32*100)))/G32))*1.96),"0.0")," to ",TEXT((F32*100)+(SQRT((((F32*100)*(100-(F32*100)))/G32))*1.96),"0.0"))</f>
        <v>34.2 to 37.3</v>
      </c>
      <c r="I32" s="74">
        <v>0.31788810452717919</v>
      </c>
      <c r="J32" s="75">
        <v>3019.8602358804815</v>
      </c>
      <c r="K32" s="76" t="str">
        <f>CONCATENATE(TEXT((I32*100)-(SQRT((((I32*100)*(100-(I32*100)))/J32))*1.96),"0.0")," to ",TEXT((I32*100)+(SQRT((((I32*100)*(100-(I32*100)))/J32))*1.96),"0.0"))</f>
        <v>30.1 to 33.4</v>
      </c>
      <c r="L32" s="84" t="s">
        <v>28</v>
      </c>
      <c r="M32" s="295" t="s">
        <v>29</v>
      </c>
    </row>
    <row r="33" spans="1:19" ht="15.6" x14ac:dyDescent="0.3">
      <c r="A33" s="61" t="s">
        <v>18</v>
      </c>
      <c r="B33" s="62" t="s">
        <v>2</v>
      </c>
      <c r="C33" s="41">
        <v>0.2858</v>
      </c>
      <c r="D33" s="27">
        <v>2130</v>
      </c>
      <c r="E33" s="42" t="str">
        <f t="shared" ref="E33:E44" si="5">CONCATENATE(TEXT((C33*100)-(SQRT((((C33*100)*(100-(C33*100)))/D33))*1.96),"0.0")," to ",TEXT((C33*100)+(SQRT((((C33*100)*(100-(C33*100)))/D33))*1.96),"0.0"))</f>
        <v>26.7 to 30.5</v>
      </c>
      <c r="F33" s="41">
        <v>0.30180000000000001</v>
      </c>
      <c r="G33" s="27">
        <f t="shared" si="4"/>
        <v>1899</v>
      </c>
      <c r="H33" s="42" t="str">
        <f t="shared" ref="H33:H44" si="6">CONCATENATE(TEXT((F33*100)-(SQRT((((F33*100)*(100-(F33*100)))/G33))*1.96),"0.0")," to ",TEXT((F33*100)+(SQRT((((F33*100)*(100-(F33*100)))/G33))*1.96),"0.0"))</f>
        <v>28.1 to 32.2</v>
      </c>
      <c r="I33" s="41">
        <v>0.26881850274993918</v>
      </c>
      <c r="J33" s="27">
        <v>1528.3775554931851</v>
      </c>
      <c r="K33" s="42" t="str">
        <f t="shared" ref="K33:K44" si="7">CONCATENATE(TEXT((I33*100)-(SQRT((((I33*100)*(100-(I33*100)))/J33))*1.96),"0.0")," to ",TEXT((I33*100)+(SQRT((((I33*100)*(100-(I33*100)))/J33))*1.96),"0.0"))</f>
        <v>24.7 to 29.1</v>
      </c>
      <c r="L33" s="78" t="s">
        <v>28</v>
      </c>
      <c r="M33" s="268" t="s">
        <v>29</v>
      </c>
      <c r="O33" s="301"/>
      <c r="P33" s="96"/>
      <c r="R33" s="301"/>
      <c r="S33" s="96"/>
    </row>
    <row r="34" spans="1:19" ht="15.6" x14ac:dyDescent="0.3">
      <c r="A34" s="61"/>
      <c r="B34" s="62" t="s">
        <v>3</v>
      </c>
      <c r="C34" s="41">
        <v>0.36020000000000002</v>
      </c>
      <c r="D34" s="27">
        <v>2059.0700000000002</v>
      </c>
      <c r="E34" s="42" t="str">
        <f t="shared" si="5"/>
        <v>33.9 to 38.1</v>
      </c>
      <c r="F34" s="41">
        <v>0.4153</v>
      </c>
      <c r="G34" s="27">
        <f t="shared" si="4"/>
        <v>1843</v>
      </c>
      <c r="H34" s="42" t="str">
        <f t="shared" si="6"/>
        <v>39.3 to 43.8</v>
      </c>
      <c r="I34" s="41">
        <v>0.36817154328211588</v>
      </c>
      <c r="J34" s="27">
        <v>1491.4826803873289</v>
      </c>
      <c r="K34" s="42" t="str">
        <f t="shared" si="7"/>
        <v>34.4 to 39.3</v>
      </c>
      <c r="L34" s="78" t="s">
        <v>28</v>
      </c>
      <c r="M34" s="268" t="s">
        <v>29</v>
      </c>
      <c r="O34" s="301"/>
      <c r="P34" s="96"/>
      <c r="R34" s="301"/>
      <c r="S34" s="96"/>
    </row>
    <row r="35" spans="1:19" ht="15.6" x14ac:dyDescent="0.3">
      <c r="A35" s="60" t="s">
        <v>19</v>
      </c>
      <c r="B35" s="59" t="s">
        <v>4</v>
      </c>
      <c r="C35" s="43">
        <v>0.29699999999999999</v>
      </c>
      <c r="D35" s="28">
        <f t="shared" si="3"/>
        <v>901.36</v>
      </c>
      <c r="E35" s="44" t="str">
        <f t="shared" si="5"/>
        <v>26.7 to 32.7</v>
      </c>
      <c r="F35" s="43">
        <v>0.317</v>
      </c>
      <c r="G35" s="28">
        <f t="shared" si="4"/>
        <v>761</v>
      </c>
      <c r="H35" s="44" t="str">
        <f t="shared" si="6"/>
        <v>28.4 to 35.0</v>
      </c>
      <c r="I35" s="43">
        <v>0.2319586532049624</v>
      </c>
      <c r="J35" s="28">
        <v>587.47368246743815</v>
      </c>
      <c r="K35" s="44" t="str">
        <f t="shared" si="7"/>
        <v>19.8 to 26.6</v>
      </c>
      <c r="L35" s="80" t="s">
        <v>29</v>
      </c>
      <c r="M35" s="296" t="s">
        <v>29</v>
      </c>
    </row>
    <row r="36" spans="1:19" ht="15.6" x14ac:dyDescent="0.3">
      <c r="A36" s="61"/>
      <c r="B36" s="62" t="s">
        <v>5</v>
      </c>
      <c r="C36" s="45">
        <v>0.27289999999999998</v>
      </c>
      <c r="D36" s="29">
        <f t="shared" si="3"/>
        <v>869.44100000000003</v>
      </c>
      <c r="E36" s="46" t="str">
        <f t="shared" si="5"/>
        <v>24.3 to 30.3</v>
      </c>
      <c r="F36" s="45">
        <v>0.33159999999999995</v>
      </c>
      <c r="G36" s="29">
        <f t="shared" si="4"/>
        <v>754</v>
      </c>
      <c r="H36" s="46" t="str">
        <f t="shared" si="6"/>
        <v>29.8 to 36.5</v>
      </c>
      <c r="I36" s="45">
        <v>0.33198755020371407</v>
      </c>
      <c r="J36" s="29">
        <v>599.4499116387716</v>
      </c>
      <c r="K36" s="46" t="str">
        <f t="shared" si="7"/>
        <v>29.4 to 37.0</v>
      </c>
      <c r="L36" s="78" t="s">
        <v>30</v>
      </c>
      <c r="M36" s="268" t="s">
        <v>28</v>
      </c>
    </row>
    <row r="37" spans="1:19" ht="15.6" x14ac:dyDescent="0.3">
      <c r="A37" s="61"/>
      <c r="B37" s="62" t="s">
        <v>6</v>
      </c>
      <c r="C37" s="45">
        <v>0.34920000000000001</v>
      </c>
      <c r="D37" s="29">
        <f t="shared" si="3"/>
        <v>821.87800000000004</v>
      </c>
      <c r="E37" s="46" t="str">
        <f t="shared" si="5"/>
        <v>31.7 to 38.2</v>
      </c>
      <c r="F37" s="45">
        <v>0.36869999999999997</v>
      </c>
      <c r="G37" s="29">
        <f t="shared" si="4"/>
        <v>752</v>
      </c>
      <c r="H37" s="46" t="str">
        <f t="shared" si="6"/>
        <v>33.4 to 40.3</v>
      </c>
      <c r="I37" s="45">
        <v>0.34203697754961288</v>
      </c>
      <c r="J37" s="29">
        <v>612.8539699725909</v>
      </c>
      <c r="K37" s="46" t="str">
        <f t="shared" si="7"/>
        <v>30.4 to 38.0</v>
      </c>
      <c r="L37" s="78" t="s">
        <v>28</v>
      </c>
      <c r="M37" s="268" t="s">
        <v>28</v>
      </c>
    </row>
    <row r="38" spans="1:19" ht="15.6" x14ac:dyDescent="0.3">
      <c r="A38" s="61"/>
      <c r="B38" s="62" t="s">
        <v>7</v>
      </c>
      <c r="C38" s="45">
        <v>0.31869999999999998</v>
      </c>
      <c r="D38" s="29">
        <f t="shared" si="3"/>
        <v>813.95399999999995</v>
      </c>
      <c r="E38" s="46" t="str">
        <f t="shared" si="5"/>
        <v>28.7 to 35.1</v>
      </c>
      <c r="F38" s="45">
        <v>0.3896</v>
      </c>
      <c r="G38" s="29">
        <f t="shared" si="4"/>
        <v>760</v>
      </c>
      <c r="H38" s="46" t="str">
        <f t="shared" si="6"/>
        <v>35.5 to 42.4</v>
      </c>
      <c r="I38" s="45">
        <v>0.33328428992657372</v>
      </c>
      <c r="J38" s="29">
        <v>616.90323110553902</v>
      </c>
      <c r="K38" s="46" t="str">
        <f t="shared" si="7"/>
        <v>29.6 to 37.0</v>
      </c>
      <c r="L38" s="78" t="s">
        <v>28</v>
      </c>
      <c r="M38" s="268" t="s">
        <v>29</v>
      </c>
    </row>
    <row r="39" spans="1:19" ht="15.6" x14ac:dyDescent="0.3">
      <c r="A39" s="61"/>
      <c r="B39" s="62" t="s">
        <v>8</v>
      </c>
      <c r="C39" s="45">
        <v>0.3765</v>
      </c>
      <c r="D39" s="29">
        <f t="shared" si="3"/>
        <v>799.44</v>
      </c>
      <c r="E39" s="46" t="str">
        <f t="shared" si="5"/>
        <v>34.3 to 41.0</v>
      </c>
      <c r="F39" s="45">
        <v>0.38319999999999999</v>
      </c>
      <c r="G39" s="29">
        <f t="shared" si="4"/>
        <v>715</v>
      </c>
      <c r="H39" s="46" t="str">
        <f t="shared" si="6"/>
        <v>34.8 to 41.9</v>
      </c>
      <c r="I39" s="45">
        <v>0.34728514513834763</v>
      </c>
      <c r="J39" s="29">
        <v>603.17944069613384</v>
      </c>
      <c r="K39" s="46" t="str">
        <f t="shared" si="7"/>
        <v>30.9 to 38.5</v>
      </c>
      <c r="L39" s="78" t="s">
        <v>28</v>
      </c>
      <c r="M39" s="268" t="s">
        <v>28</v>
      </c>
    </row>
    <row r="40" spans="1:19" ht="15.6" x14ac:dyDescent="0.3">
      <c r="A40" s="60" t="s">
        <v>20</v>
      </c>
      <c r="B40" s="59" t="s">
        <v>9</v>
      </c>
      <c r="C40" s="39">
        <v>0.31829999999999997</v>
      </c>
      <c r="D40" s="26">
        <f t="shared" si="3"/>
        <v>708.94500000000005</v>
      </c>
      <c r="E40" s="40" t="str">
        <f t="shared" si="5"/>
        <v>28.4 to 35.3</v>
      </c>
      <c r="F40" s="39">
        <v>0.35479999999999995</v>
      </c>
      <c r="G40" s="26">
        <f t="shared" si="4"/>
        <v>544</v>
      </c>
      <c r="H40" s="40" t="str">
        <f t="shared" si="6"/>
        <v>31.5 to 39.5</v>
      </c>
      <c r="I40" s="39">
        <v>0.28484403694469129</v>
      </c>
      <c r="J40" s="26">
        <v>506.34668383608329</v>
      </c>
      <c r="K40" s="40" t="str">
        <f t="shared" si="7"/>
        <v>24.6 to 32.4</v>
      </c>
      <c r="L40" s="80" t="s">
        <v>28</v>
      </c>
      <c r="M40" s="296" t="s">
        <v>29</v>
      </c>
    </row>
    <row r="41" spans="1:19" ht="15.6" x14ac:dyDescent="0.3">
      <c r="A41" s="61"/>
      <c r="B41" s="62" t="s">
        <v>10</v>
      </c>
      <c r="C41" s="41">
        <v>0.31920000000000004</v>
      </c>
      <c r="D41" s="27">
        <f t="shared" si="3"/>
        <v>865.43600000000004</v>
      </c>
      <c r="E41" s="42" t="str">
        <f t="shared" si="5"/>
        <v>28.8 to 35.0</v>
      </c>
      <c r="F41" s="41">
        <v>0.35920000000000002</v>
      </c>
      <c r="G41" s="27">
        <f t="shared" si="4"/>
        <v>921</v>
      </c>
      <c r="H41" s="42" t="str">
        <f t="shared" si="6"/>
        <v>32.8 to 39.0</v>
      </c>
      <c r="I41" s="41">
        <v>0.31480737121346219</v>
      </c>
      <c r="J41" s="27">
        <v>713.9481578184666</v>
      </c>
      <c r="K41" s="42" t="str">
        <f t="shared" si="7"/>
        <v>28.1 to 34.9</v>
      </c>
      <c r="L41" s="78" t="s">
        <v>28</v>
      </c>
      <c r="M41" s="268" t="s">
        <v>28</v>
      </c>
    </row>
    <row r="42" spans="1:19" ht="15.6" x14ac:dyDescent="0.3">
      <c r="A42" s="61"/>
      <c r="B42" s="62" t="s">
        <v>11</v>
      </c>
      <c r="C42" s="41">
        <v>0.31659999999999999</v>
      </c>
      <c r="D42" s="27">
        <f t="shared" si="3"/>
        <v>849.82399999999996</v>
      </c>
      <c r="E42" s="42" t="str">
        <f t="shared" si="5"/>
        <v>28.5 to 34.8</v>
      </c>
      <c r="F42" s="41">
        <v>0.34960000000000002</v>
      </c>
      <c r="G42" s="27">
        <f t="shared" si="4"/>
        <v>1019</v>
      </c>
      <c r="H42" s="42" t="str">
        <f t="shared" si="6"/>
        <v>32.0 to 37.9</v>
      </c>
      <c r="I42" s="41">
        <v>0.2975982411224351</v>
      </c>
      <c r="J42" s="27">
        <v>755.36743907469588</v>
      </c>
      <c r="K42" s="42" t="str">
        <f t="shared" si="7"/>
        <v>26.5 to 33.0</v>
      </c>
      <c r="L42" s="78" t="s">
        <v>28</v>
      </c>
      <c r="M42" s="268" t="s">
        <v>29</v>
      </c>
    </row>
    <row r="43" spans="1:19" ht="15.6" x14ac:dyDescent="0.3">
      <c r="A43" s="61"/>
      <c r="B43" s="62" t="s">
        <v>12</v>
      </c>
      <c r="C43" s="41">
        <v>0.30199999999999999</v>
      </c>
      <c r="D43" s="27">
        <f t="shared" si="3"/>
        <v>928.07600000000002</v>
      </c>
      <c r="E43" s="42" t="str">
        <f t="shared" si="5"/>
        <v>27.2 to 33.2</v>
      </c>
      <c r="F43" s="41">
        <v>0.35359999999999997</v>
      </c>
      <c r="G43" s="27">
        <f t="shared" si="4"/>
        <v>709</v>
      </c>
      <c r="H43" s="42" t="str">
        <f t="shared" si="6"/>
        <v>31.8 to 38.9</v>
      </c>
      <c r="I43" s="41">
        <v>0.33773176341149275</v>
      </c>
      <c r="J43" s="27">
        <v>683.40217631294286</v>
      </c>
      <c r="K43" s="42" t="str">
        <f t="shared" si="7"/>
        <v>30.2 to 37.3</v>
      </c>
      <c r="L43" s="78" t="s">
        <v>28</v>
      </c>
      <c r="M43" s="268" t="s">
        <v>28</v>
      </c>
    </row>
    <row r="44" spans="1:19" ht="16.2" thickBot="1" x14ac:dyDescent="0.35">
      <c r="A44" s="65"/>
      <c r="B44" s="66" t="s">
        <v>13</v>
      </c>
      <c r="C44" s="297">
        <v>0.35320000000000001</v>
      </c>
      <c r="D44" s="265">
        <f t="shared" si="3"/>
        <v>700.06899999999996</v>
      </c>
      <c r="E44" s="56" t="str">
        <f t="shared" si="5"/>
        <v>31.8 to 38.9</v>
      </c>
      <c r="F44" s="297">
        <v>0.37869999999999998</v>
      </c>
      <c r="G44" s="265">
        <f t="shared" si="4"/>
        <v>543</v>
      </c>
      <c r="H44" s="56" t="str">
        <f t="shared" si="6"/>
        <v>33.8 to 41.9</v>
      </c>
      <c r="I44" s="297">
        <v>0.3741327593085545</v>
      </c>
      <c r="J44" s="265">
        <v>357.12811534389414</v>
      </c>
      <c r="K44" s="56" t="str">
        <f t="shared" si="7"/>
        <v>32.4 to 42.4</v>
      </c>
      <c r="L44" s="269" t="s">
        <v>28</v>
      </c>
      <c r="M44" s="270" t="s">
        <v>28</v>
      </c>
    </row>
    <row r="45" spans="1:19" ht="15" thickBot="1" x14ac:dyDescent="0.35"/>
    <row r="46" spans="1:19" ht="15.6" x14ac:dyDescent="0.3">
      <c r="A46" s="121" t="s">
        <v>185</v>
      </c>
      <c r="B46" s="58"/>
      <c r="C46" s="122">
        <v>2019</v>
      </c>
      <c r="D46" s="77"/>
      <c r="E46" s="123"/>
      <c r="F46" s="122">
        <v>2022</v>
      </c>
      <c r="G46" s="77"/>
      <c r="H46" s="123"/>
      <c r="I46" s="122">
        <v>2025</v>
      </c>
      <c r="J46" s="77"/>
      <c r="K46" s="123"/>
      <c r="L46" s="77" t="s">
        <v>33</v>
      </c>
      <c r="M46" s="38"/>
    </row>
    <row r="47" spans="1:19" ht="31.8" thickBot="1" x14ac:dyDescent="0.35">
      <c r="A47" s="67"/>
      <c r="B47" s="68"/>
      <c r="C47" s="69" t="s">
        <v>0</v>
      </c>
      <c r="D47" s="70" t="s">
        <v>603</v>
      </c>
      <c r="E47" s="71" t="s">
        <v>17</v>
      </c>
      <c r="F47" s="69" t="s">
        <v>0</v>
      </c>
      <c r="G47" s="70" t="s">
        <v>603</v>
      </c>
      <c r="H47" s="71" t="s">
        <v>17</v>
      </c>
      <c r="I47" s="69" t="s">
        <v>0</v>
      </c>
      <c r="J47" s="70" t="s">
        <v>603</v>
      </c>
      <c r="K47" s="71" t="s">
        <v>17</v>
      </c>
      <c r="L47" s="70" t="s">
        <v>31</v>
      </c>
      <c r="M47" s="71" t="s">
        <v>32</v>
      </c>
    </row>
    <row r="48" spans="1:19" ht="16.2" thickBot="1" x14ac:dyDescent="0.35">
      <c r="A48" s="72" t="s">
        <v>1</v>
      </c>
      <c r="B48" s="73" t="s">
        <v>1</v>
      </c>
      <c r="C48" s="74">
        <v>0.10445997220257669</v>
      </c>
      <c r="D48" s="75">
        <f t="shared" ref="D48:D60" si="8">D16</f>
        <v>4206.0733</v>
      </c>
      <c r="E48" s="76" t="str">
        <f>CONCATENATE(TEXT((C48*100)-(SQRT((((C48*100)*(100-(C48*100)))/D48))*1.96),"0.0")," to ",TEXT((C48*100)+(SQRT((((C48*100)*(100-(C48*100)))/D48))*1.96),"0.0"))</f>
        <v>9.5 to 11.4</v>
      </c>
      <c r="F48" s="74">
        <v>0.14119999999999999</v>
      </c>
      <c r="G48" s="75">
        <f t="shared" ref="G48:G60" si="9">G16</f>
        <v>3742</v>
      </c>
      <c r="H48" s="76" t="str">
        <f>CONCATENATE(TEXT((F48*100)-(SQRT((((F48*100)*(100-(F48*100)))/G48))*1.96),"0.0")," to ",TEXT((F48*100)+(SQRT((((F48*100)*(100-(F48*100)))/G48))*1.96),"0.0"))</f>
        <v>13.0 to 15.2</v>
      </c>
      <c r="I48" s="74">
        <v>8.619051983027029E-2</v>
      </c>
      <c r="J48" s="75">
        <v>3019.8602358804815</v>
      </c>
      <c r="K48" s="76" t="str">
        <f>CONCATENATE(TEXT((I48*100)-(SQRT((((I48*100)*(100-(I48*100)))/J48))*1.96),"0.0")," to ",TEXT((I48*100)+(SQRT((((I48*100)*(100-(I48*100)))/J48))*1.96),"0.0"))</f>
        <v>7.6 to 9.6</v>
      </c>
      <c r="L48" s="84" t="s">
        <v>29</v>
      </c>
      <c r="M48" s="295" t="s">
        <v>29</v>
      </c>
    </row>
    <row r="49" spans="1:13" ht="15.6" x14ac:dyDescent="0.3">
      <c r="A49" s="61" t="s">
        <v>18</v>
      </c>
      <c r="B49" s="62" t="s">
        <v>2</v>
      </c>
      <c r="C49" s="41">
        <v>7.9899999999999999E-2</v>
      </c>
      <c r="D49" s="27">
        <v>2130</v>
      </c>
      <c r="E49" s="42" t="str">
        <f t="shared" ref="E49:E60" si="10">CONCATENATE(TEXT((C49*100)-(SQRT((((C49*100)*(100-(C49*100)))/D49))*1.96),"0.0")," to ",TEXT((C49*100)+(SQRT((((C49*100)*(100-(C49*100)))/D49))*1.96),"0.0"))</f>
        <v>6.8 to 9.1</v>
      </c>
      <c r="F49" s="41">
        <v>0.1084</v>
      </c>
      <c r="G49" s="27">
        <f t="shared" si="9"/>
        <v>1899</v>
      </c>
      <c r="H49" s="42" t="str">
        <f t="shared" ref="H49:H60" si="11">CONCATENATE(TEXT((F49*100)-(SQRT((((F49*100)*(100-(F49*100)))/G49))*1.96),"0.0")," to ",TEXT((F49*100)+(SQRT((((F49*100)*(100-(F49*100)))/G49))*1.96),"0.0"))</f>
        <v>9.4 to 12.2</v>
      </c>
      <c r="I49" s="41">
        <v>6.0408200034369648E-2</v>
      </c>
      <c r="J49" s="27">
        <v>1528.3775554931851</v>
      </c>
      <c r="K49" s="42" t="str">
        <f t="shared" ref="K49:K60" si="12">CONCATENATE(TEXT((I49*100)-(SQRT((((I49*100)*(100-(I49*100)))/J49))*1.96),"0.0")," to ",TEXT((I49*100)+(SQRT((((I49*100)*(100-(I49*100)))/J49))*1.96),"0.0"))</f>
        <v>4.8 to 7.2</v>
      </c>
      <c r="L49" s="78" t="s">
        <v>29</v>
      </c>
      <c r="M49" s="268" t="s">
        <v>29</v>
      </c>
    </row>
    <row r="50" spans="1:13" ht="15.6" x14ac:dyDescent="0.3">
      <c r="A50" s="61"/>
      <c r="B50" s="62" t="s">
        <v>3</v>
      </c>
      <c r="C50" s="41">
        <v>0.1293</v>
      </c>
      <c r="D50" s="27">
        <v>2059.0700000000002</v>
      </c>
      <c r="E50" s="42" t="str">
        <f t="shared" si="10"/>
        <v>11.5 to 14.4</v>
      </c>
      <c r="F50" s="41">
        <v>0.17489999999999997</v>
      </c>
      <c r="G50" s="27">
        <f t="shared" si="9"/>
        <v>1843</v>
      </c>
      <c r="H50" s="42" t="str">
        <f t="shared" si="11"/>
        <v>15.8 to 19.2</v>
      </c>
      <c r="I50" s="41">
        <v>0.11261061804714409</v>
      </c>
      <c r="J50" s="27">
        <v>1491.4826803873289</v>
      </c>
      <c r="K50" s="42" t="str">
        <f t="shared" si="12"/>
        <v>9.7 to 12.9</v>
      </c>
      <c r="L50" s="78" t="s">
        <v>28</v>
      </c>
      <c r="M50" s="268" t="s">
        <v>29</v>
      </c>
    </row>
    <row r="51" spans="1:13" ht="15.6" x14ac:dyDescent="0.3">
      <c r="A51" s="60" t="s">
        <v>19</v>
      </c>
      <c r="B51" s="59" t="s">
        <v>4</v>
      </c>
      <c r="C51" s="43">
        <v>5.0499999999999996E-2</v>
      </c>
      <c r="D51" s="28">
        <f t="shared" si="8"/>
        <v>901.36</v>
      </c>
      <c r="E51" s="44" t="str">
        <f t="shared" si="10"/>
        <v>3.6 to 6.5</v>
      </c>
      <c r="F51" s="43">
        <v>0.105</v>
      </c>
      <c r="G51" s="28">
        <f t="shared" si="9"/>
        <v>761</v>
      </c>
      <c r="H51" s="44" t="str">
        <f t="shared" si="11"/>
        <v>8.3 to 12.7</v>
      </c>
      <c r="I51" s="43">
        <v>7.4104608385124504E-2</v>
      </c>
      <c r="J51" s="28">
        <v>587.47368246743815</v>
      </c>
      <c r="K51" s="44" t="str">
        <f t="shared" si="12"/>
        <v>5.3 to 9.5</v>
      </c>
      <c r="L51" s="80" t="s">
        <v>28</v>
      </c>
      <c r="M51" s="296" t="s">
        <v>28</v>
      </c>
    </row>
    <row r="52" spans="1:13" ht="15.6" x14ac:dyDescent="0.3">
      <c r="A52" s="61"/>
      <c r="B52" s="62" t="s">
        <v>5</v>
      </c>
      <c r="C52" s="45">
        <v>6.83E-2</v>
      </c>
      <c r="D52" s="29">
        <f t="shared" si="8"/>
        <v>869.44100000000003</v>
      </c>
      <c r="E52" s="46" t="str">
        <f t="shared" si="10"/>
        <v>5.2 to 8.5</v>
      </c>
      <c r="F52" s="45">
        <v>0.1399</v>
      </c>
      <c r="G52" s="29">
        <f t="shared" si="9"/>
        <v>754</v>
      </c>
      <c r="H52" s="46" t="str">
        <f t="shared" si="11"/>
        <v>11.5 to 16.5</v>
      </c>
      <c r="I52" s="45">
        <v>9.0156941776438071E-2</v>
      </c>
      <c r="J52" s="29">
        <v>599.4499116387716</v>
      </c>
      <c r="K52" s="46" t="str">
        <f t="shared" si="12"/>
        <v>6.7 to 11.3</v>
      </c>
      <c r="L52" s="78" t="s">
        <v>28</v>
      </c>
      <c r="M52" s="268" t="s">
        <v>29</v>
      </c>
    </row>
    <row r="53" spans="1:13" ht="15.6" x14ac:dyDescent="0.3">
      <c r="A53" s="61"/>
      <c r="B53" s="62" t="s">
        <v>6</v>
      </c>
      <c r="C53" s="45">
        <v>0.11380000000000001</v>
      </c>
      <c r="D53" s="29">
        <f t="shared" si="8"/>
        <v>821.87800000000004</v>
      </c>
      <c r="E53" s="46" t="str">
        <f t="shared" si="10"/>
        <v>9.2 to 13.6</v>
      </c>
      <c r="F53" s="45">
        <v>0.1777</v>
      </c>
      <c r="G53" s="29">
        <f t="shared" si="9"/>
        <v>752</v>
      </c>
      <c r="H53" s="46" t="str">
        <f t="shared" si="11"/>
        <v>15.0 to 20.5</v>
      </c>
      <c r="I53" s="45">
        <v>8.91676726290343E-2</v>
      </c>
      <c r="J53" s="29">
        <v>612.8539699725909</v>
      </c>
      <c r="K53" s="46" t="str">
        <f t="shared" si="12"/>
        <v>6.7 to 11.2</v>
      </c>
      <c r="L53" s="78" t="s">
        <v>28</v>
      </c>
      <c r="M53" s="268" t="s">
        <v>29</v>
      </c>
    </row>
    <row r="54" spans="1:13" ht="15.6" x14ac:dyDescent="0.3">
      <c r="A54" s="61"/>
      <c r="B54" s="62" t="s">
        <v>7</v>
      </c>
      <c r="C54" s="45">
        <v>0.1424</v>
      </c>
      <c r="D54" s="29">
        <f t="shared" si="8"/>
        <v>813.95399999999995</v>
      </c>
      <c r="E54" s="46" t="str">
        <f t="shared" si="10"/>
        <v>11.8 to 16.6</v>
      </c>
      <c r="F54" s="45">
        <v>0.1331</v>
      </c>
      <c r="G54" s="29">
        <f t="shared" si="9"/>
        <v>760</v>
      </c>
      <c r="H54" s="46" t="str">
        <f t="shared" si="11"/>
        <v>10.9 to 15.7</v>
      </c>
      <c r="I54" s="45">
        <v>9.548287713704795E-2</v>
      </c>
      <c r="J54" s="29">
        <v>616.90323110553902</v>
      </c>
      <c r="K54" s="46" t="str">
        <f t="shared" si="12"/>
        <v>7.2 to 11.9</v>
      </c>
      <c r="L54" s="78" t="s">
        <v>29</v>
      </c>
      <c r="M54" s="268" t="s">
        <v>29</v>
      </c>
    </row>
    <row r="55" spans="1:13" ht="15.6" x14ac:dyDescent="0.3">
      <c r="A55" s="61"/>
      <c r="B55" s="62" t="s">
        <v>8</v>
      </c>
      <c r="C55" s="45">
        <v>0.15640000000000001</v>
      </c>
      <c r="D55" s="29">
        <f t="shared" si="8"/>
        <v>799.44</v>
      </c>
      <c r="E55" s="46" t="str">
        <f t="shared" si="10"/>
        <v>13.1 to 18.2</v>
      </c>
      <c r="F55" s="45">
        <v>0.15109999999999998</v>
      </c>
      <c r="G55" s="29">
        <f t="shared" si="9"/>
        <v>715</v>
      </c>
      <c r="H55" s="46" t="str">
        <f t="shared" si="11"/>
        <v>12.5 to 17.7</v>
      </c>
      <c r="I55" s="45">
        <v>8.149115285864196E-2</v>
      </c>
      <c r="J55" s="29">
        <v>603.17944069613384</v>
      </c>
      <c r="K55" s="46" t="str">
        <f t="shared" si="12"/>
        <v>6.0 to 10.3</v>
      </c>
      <c r="L55" s="78" t="s">
        <v>29</v>
      </c>
      <c r="M55" s="268" t="s">
        <v>29</v>
      </c>
    </row>
    <row r="56" spans="1:13" ht="15.6" x14ac:dyDescent="0.3">
      <c r="A56" s="60" t="s">
        <v>20</v>
      </c>
      <c r="B56" s="59" t="s">
        <v>9</v>
      </c>
      <c r="C56" s="39">
        <v>0.10890000000000001</v>
      </c>
      <c r="D56" s="26">
        <f t="shared" si="8"/>
        <v>708.94500000000005</v>
      </c>
      <c r="E56" s="40" t="str">
        <f t="shared" si="10"/>
        <v>8.6 to 13.2</v>
      </c>
      <c r="F56" s="39">
        <v>0.14219999999999999</v>
      </c>
      <c r="G56" s="26">
        <f t="shared" si="9"/>
        <v>544</v>
      </c>
      <c r="H56" s="40" t="str">
        <f t="shared" si="11"/>
        <v>11.3 to 17.2</v>
      </c>
      <c r="I56" s="39">
        <v>0.10632736428127927</v>
      </c>
      <c r="J56" s="26">
        <v>506.34668383608329</v>
      </c>
      <c r="K56" s="40" t="str">
        <f t="shared" si="12"/>
        <v>7.9 to 13.3</v>
      </c>
      <c r="L56" s="80" t="s">
        <v>28</v>
      </c>
      <c r="M56" s="296" t="s">
        <v>28</v>
      </c>
    </row>
    <row r="57" spans="1:13" ht="15.6" x14ac:dyDescent="0.3">
      <c r="A57" s="61"/>
      <c r="B57" s="62" t="s">
        <v>10</v>
      </c>
      <c r="C57" s="41">
        <v>0.1153</v>
      </c>
      <c r="D57" s="27">
        <f t="shared" si="8"/>
        <v>865.43600000000004</v>
      </c>
      <c r="E57" s="42" t="str">
        <f t="shared" si="10"/>
        <v>9.4 to 13.7</v>
      </c>
      <c r="F57" s="41">
        <v>0.1381</v>
      </c>
      <c r="G57" s="27">
        <f t="shared" si="9"/>
        <v>921</v>
      </c>
      <c r="H57" s="42" t="str">
        <f t="shared" si="11"/>
        <v>11.6 to 16.0</v>
      </c>
      <c r="I57" s="41">
        <v>8.4215028018956153E-2</v>
      </c>
      <c r="J57" s="27">
        <v>713.9481578184666</v>
      </c>
      <c r="K57" s="42" t="str">
        <f t="shared" si="12"/>
        <v>6.4 to 10.5</v>
      </c>
      <c r="L57" s="78" t="s">
        <v>29</v>
      </c>
      <c r="M57" s="268" t="s">
        <v>29</v>
      </c>
    </row>
    <row r="58" spans="1:13" ht="15.6" x14ac:dyDescent="0.3">
      <c r="A58" s="61"/>
      <c r="B58" s="62" t="s">
        <v>11</v>
      </c>
      <c r="C58" s="41">
        <v>9.9900000000000003E-2</v>
      </c>
      <c r="D58" s="27">
        <f t="shared" si="8"/>
        <v>849.82399999999996</v>
      </c>
      <c r="E58" s="42" t="str">
        <f t="shared" si="10"/>
        <v>8.0 to 12.0</v>
      </c>
      <c r="F58" s="41">
        <v>0.14080000000000001</v>
      </c>
      <c r="G58" s="27">
        <f t="shared" si="9"/>
        <v>1019</v>
      </c>
      <c r="H58" s="42" t="str">
        <f t="shared" si="11"/>
        <v>11.9 to 16.2</v>
      </c>
      <c r="I58" s="41">
        <v>9.0394727139152434E-2</v>
      </c>
      <c r="J58" s="27">
        <v>755.36743907469588</v>
      </c>
      <c r="K58" s="42" t="str">
        <f t="shared" si="12"/>
        <v>7.0 to 11.1</v>
      </c>
      <c r="L58" s="78" t="s">
        <v>28</v>
      </c>
      <c r="M58" s="268" t="s">
        <v>29</v>
      </c>
    </row>
    <row r="59" spans="1:13" ht="15.6" x14ac:dyDescent="0.3">
      <c r="A59" s="61"/>
      <c r="B59" s="62" t="s">
        <v>12</v>
      </c>
      <c r="C59" s="41">
        <v>0.1026</v>
      </c>
      <c r="D59" s="27">
        <f t="shared" si="8"/>
        <v>928.07600000000002</v>
      </c>
      <c r="E59" s="42" t="str">
        <f t="shared" si="10"/>
        <v>8.3 to 12.2</v>
      </c>
      <c r="F59" s="41">
        <v>0.121</v>
      </c>
      <c r="G59" s="27">
        <f t="shared" si="9"/>
        <v>709</v>
      </c>
      <c r="H59" s="42" t="str">
        <f t="shared" si="11"/>
        <v>9.7 to 14.5</v>
      </c>
      <c r="I59" s="41">
        <v>7.6924804826920906E-2</v>
      </c>
      <c r="J59" s="27">
        <v>683.40217631294286</v>
      </c>
      <c r="K59" s="42" t="str">
        <f t="shared" si="12"/>
        <v>5.7 to 9.7</v>
      </c>
      <c r="L59" s="78" t="s">
        <v>28</v>
      </c>
      <c r="M59" s="268" t="s">
        <v>29</v>
      </c>
    </row>
    <row r="60" spans="1:13" ht="16.2" thickBot="1" x14ac:dyDescent="0.35">
      <c r="A60" s="65"/>
      <c r="B60" s="66" t="s">
        <v>13</v>
      </c>
      <c r="C60" s="297">
        <v>9.1999999999999998E-2</v>
      </c>
      <c r="D60" s="265">
        <f t="shared" si="8"/>
        <v>700.06899999999996</v>
      </c>
      <c r="E60" s="56" t="str">
        <f t="shared" si="10"/>
        <v>7.1 to 11.3</v>
      </c>
      <c r="F60" s="297">
        <v>0.17350000000000002</v>
      </c>
      <c r="G60" s="265">
        <f t="shared" si="9"/>
        <v>543</v>
      </c>
      <c r="H60" s="56" t="str">
        <f t="shared" si="11"/>
        <v>14.2 to 20.5</v>
      </c>
      <c r="I60" s="297">
        <v>7.1312891523626173E-2</v>
      </c>
      <c r="J60" s="265">
        <v>357.12811534389414</v>
      </c>
      <c r="K60" s="56" t="str">
        <f t="shared" si="12"/>
        <v>4.5 to 9.8</v>
      </c>
      <c r="L60" s="269" t="s">
        <v>28</v>
      </c>
      <c r="M60" s="270" t="s">
        <v>29</v>
      </c>
    </row>
    <row r="61" spans="1:13" ht="15.6" x14ac:dyDescent="0.3">
      <c r="A61" s="33" t="s">
        <v>191</v>
      </c>
      <c r="B61" s="1"/>
    </row>
    <row r="62" spans="1:13" ht="15.6" x14ac:dyDescent="0.3">
      <c r="A62" s="34" t="s">
        <v>25</v>
      </c>
      <c r="B62" s="1"/>
    </row>
  </sheetData>
  <hyperlinks>
    <hyperlink ref="L1" location="Contents!A1" display="Back to Contents" xr:uid="{E470F4D2-4747-4071-8AF8-A8B2A027F1C5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811DA-1B42-433D-84C8-198CD68E1BFA}">
  <sheetPr>
    <tabColor theme="1" tint="0.499984740745262"/>
  </sheetPr>
  <dimension ref="A1:K67"/>
  <sheetViews>
    <sheetView workbookViewId="0">
      <selection activeCell="C13" sqref="C13"/>
    </sheetView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.33203125" style="1" customWidth="1"/>
  </cols>
  <sheetData>
    <row r="1" spans="1:11" ht="21" x14ac:dyDescent="0.4">
      <c r="A1" s="115" t="s">
        <v>192</v>
      </c>
      <c r="G1" s="199" t="s">
        <v>418</v>
      </c>
    </row>
    <row r="2" spans="1:11" x14ac:dyDescent="0.3">
      <c r="A2" s="249" t="s">
        <v>602</v>
      </c>
      <c r="I2"/>
      <c r="J2"/>
      <c r="K2"/>
    </row>
    <row r="3" spans="1:11" ht="18" x14ac:dyDescent="0.35">
      <c r="A3" s="114" t="s">
        <v>193</v>
      </c>
      <c r="B3" s="97"/>
      <c r="D3" s="97"/>
      <c r="I3"/>
      <c r="J3"/>
      <c r="K3"/>
    </row>
    <row r="4" spans="1:11" x14ac:dyDescent="0.3">
      <c r="A4" s="98" t="s">
        <v>1</v>
      </c>
      <c r="B4" s="118" t="s">
        <v>1</v>
      </c>
      <c r="C4" s="103"/>
      <c r="D4" s="103" t="s">
        <v>18</v>
      </c>
      <c r="E4" s="103"/>
      <c r="F4" s="103"/>
      <c r="G4" s="103"/>
      <c r="I4"/>
      <c r="J4" s="117"/>
      <c r="K4" s="117"/>
    </row>
    <row r="5" spans="1:11" x14ac:dyDescent="0.3">
      <c r="A5" s="119"/>
      <c r="B5" s="120"/>
      <c r="C5" s="105" t="s">
        <v>17</v>
      </c>
      <c r="D5" s="104" t="s">
        <v>48</v>
      </c>
      <c r="E5" s="105" t="s">
        <v>17</v>
      </c>
      <c r="F5" s="104" t="s">
        <v>49</v>
      </c>
      <c r="G5" s="105" t="s">
        <v>17</v>
      </c>
      <c r="I5"/>
      <c r="J5" s="117"/>
      <c r="K5" s="117"/>
    </row>
    <row r="6" spans="1:11" x14ac:dyDescent="0.3">
      <c r="A6" s="100" t="s">
        <v>183</v>
      </c>
      <c r="B6" s="111">
        <v>0.53377690524672983</v>
      </c>
      <c r="C6" s="109" t="str">
        <f>CONCATENATE(TEXT((B6*100)-(SQRT((((B6*100)*(100-(B6*100)))/B10))*1.96),"0.0")," to ",TEXT((B6*100)+(SQRT((((B6*100)*(100-(B6*100)))/B10))*1.96),"0.0"))</f>
        <v>51.6 to 55.2</v>
      </c>
      <c r="D6" s="111">
        <v>0.63178252817040881</v>
      </c>
      <c r="E6" s="109" t="str">
        <f>CONCATENATE(TEXT((D6*100)-(SQRT((((D6*100)*(100-(D6*100)))/D10))*1.96),"0.0")," to ",TEXT((D6*100)+(SQRT((((D6*100)*(100-(D6*100)))/D10))*1.96),"0.0"))</f>
        <v>60.8 to 65.6</v>
      </c>
      <c r="F6" s="111">
        <v>0.43301866908775821</v>
      </c>
      <c r="G6" s="109" t="str">
        <f>CONCATENATE(TEXT((F6*100)-(SQRT((((F6*100)*(100-(F6*100)))/F10))*1.96),"0.0")," to ",TEXT((F6*100)+(SQRT((((F6*100)*(100-(F6*100)))/F10))*1.96),"0.0"))</f>
        <v>40.8 to 45.8</v>
      </c>
      <c r="I6"/>
      <c r="J6" s="117"/>
      <c r="K6" s="117"/>
    </row>
    <row r="7" spans="1:11" x14ac:dyDescent="0.3">
      <c r="A7" s="100" t="s">
        <v>184</v>
      </c>
      <c r="B7" s="111">
        <v>0.37814031950953236</v>
      </c>
      <c r="C7" s="110" t="str">
        <f>CONCATENATE(TEXT((B7*100)-(SQRT((((B7*100)*(100-(B7*100)))/B10))*1.96),"0.0")," to ",TEXT((B7*100)+(SQRT((((B7*100)*(100-(B7*100)))/B10))*1.96),"0.0"))</f>
        <v>36.1 to 39.5</v>
      </c>
      <c r="D7" s="111">
        <v>0.31252606633390684</v>
      </c>
      <c r="E7" s="110" t="str">
        <f>CONCATENATE(TEXT((D7*100)-(SQRT((((D7*100)*(100-(D7*100)))/D10))*1.96),"0.0")," to ",TEXT((D7*100)+(SQRT((((D7*100)*(100-(D7*100)))/D10))*1.96),"0.0"))</f>
        <v>28.9 to 33.6</v>
      </c>
      <c r="F7" s="111">
        <v>0.44559743288362502</v>
      </c>
      <c r="G7" s="110" t="str">
        <f>CONCATENATE(TEXT((F7*100)-(SQRT((((F7*100)*(100-(F7*100)))/F10))*1.96),"0.0")," to ",TEXT((F7*100)+(SQRT((((F7*100)*(100-(F7*100)))/F10))*1.96),"0.0"))</f>
        <v>42.0 to 47.1</v>
      </c>
      <c r="I7"/>
      <c r="J7" s="117"/>
      <c r="K7" s="117"/>
    </row>
    <row r="8" spans="1:11" x14ac:dyDescent="0.3">
      <c r="A8" s="100" t="s">
        <v>185</v>
      </c>
      <c r="B8" s="112">
        <v>8.8082775243746247E-2</v>
      </c>
      <c r="C8" s="110" t="str">
        <f>CONCATENATE(TEXT((B8*100)-(SQRT((((B8*100)*(100-(B8*100)))/B10))*1.96),"0.0")," to ",TEXT((B8*100)+(SQRT((((B8*100)*(100-(B8*100)))/B10))*1.96),"0.0"))</f>
        <v>7.8 to 9.8</v>
      </c>
      <c r="D8" s="112">
        <v>5.5691405495669179E-2</v>
      </c>
      <c r="E8" s="110" t="str">
        <f>CONCATENATE(TEXT((D8*100)-(SQRT((((D8*100)*(100-(D8*100)))/D10))*1.96),"0.0")," to ",TEXT((D8*100)+(SQRT((((D8*100)*(100-(D8*100)))/D10))*1.96),"0.0"))</f>
        <v>4.4 to 6.7</v>
      </c>
      <c r="F8" s="112">
        <v>0.12138389802860901</v>
      </c>
      <c r="G8" s="110" t="str">
        <f>CONCATENATE(TEXT((F8*100)-(SQRT((((F8*100)*(100-(F8*100)))/F10))*1.96),"0.0")," to ",TEXT((F8*100)+(SQRT((((F8*100)*(100-(F8*100)))/F10))*1.96),"0.0"))</f>
        <v>10.5 to 13.8</v>
      </c>
      <c r="I8"/>
      <c r="J8" s="96"/>
      <c r="K8" s="96"/>
    </row>
    <row r="9" spans="1:11" x14ac:dyDescent="0.3">
      <c r="A9" s="101" t="s">
        <v>38</v>
      </c>
      <c r="B9" s="113">
        <v>1</v>
      </c>
      <c r="C9" s="106"/>
      <c r="D9" s="113">
        <v>1</v>
      </c>
      <c r="E9" s="106"/>
      <c r="F9" s="113">
        <v>1</v>
      </c>
      <c r="G9" s="106"/>
    </row>
    <row r="10" spans="1:11" x14ac:dyDescent="0.3">
      <c r="A10" s="102" t="s">
        <v>603</v>
      </c>
      <c r="B10" s="108">
        <v>3022.3459297923819</v>
      </c>
      <c r="C10" s="107"/>
      <c r="D10" s="108">
        <v>1532.1006864807746</v>
      </c>
      <c r="E10" s="107"/>
      <c r="F10" s="108">
        <v>1490.2452433116409</v>
      </c>
      <c r="G10" s="107"/>
    </row>
    <row r="11" spans="1:11" x14ac:dyDescent="0.3">
      <c r="A11" s="33" t="s">
        <v>26</v>
      </c>
    </row>
    <row r="12" spans="1:11" x14ac:dyDescent="0.3">
      <c r="A12" s="34" t="s">
        <v>25</v>
      </c>
    </row>
    <row r="14" spans="1:11" ht="18" x14ac:dyDescent="0.35">
      <c r="A14" s="114" t="s">
        <v>194</v>
      </c>
      <c r="B14" s="97"/>
      <c r="D14" s="97"/>
    </row>
    <row r="15" spans="1:11" x14ac:dyDescent="0.3">
      <c r="A15" s="98" t="s">
        <v>1</v>
      </c>
      <c r="B15" s="98" t="s">
        <v>61</v>
      </c>
      <c r="C15" s="103"/>
      <c r="D15" s="103"/>
      <c r="E15" s="103"/>
      <c r="F15" s="103"/>
      <c r="G15" s="103"/>
      <c r="H15" s="103"/>
      <c r="I15" s="103"/>
      <c r="J15" s="103"/>
      <c r="K15" s="103"/>
    </row>
    <row r="16" spans="1:11" x14ac:dyDescent="0.3">
      <c r="A16" s="119"/>
      <c r="B16" s="104" t="s">
        <v>39</v>
      </c>
      <c r="C16" s="105" t="s">
        <v>17</v>
      </c>
      <c r="D16" s="104" t="s">
        <v>40</v>
      </c>
      <c r="E16" s="105" t="s">
        <v>17</v>
      </c>
      <c r="F16" s="104" t="s">
        <v>41</v>
      </c>
      <c r="G16" s="105" t="s">
        <v>17</v>
      </c>
      <c r="H16" s="104" t="s">
        <v>42</v>
      </c>
      <c r="I16" s="105" t="s">
        <v>17</v>
      </c>
      <c r="J16" s="104" t="s">
        <v>43</v>
      </c>
      <c r="K16" s="105" t="s">
        <v>17</v>
      </c>
    </row>
    <row r="17" spans="1:11" x14ac:dyDescent="0.3">
      <c r="A17" s="100" t="s">
        <v>183</v>
      </c>
      <c r="B17" s="111">
        <v>0.60692479836514401</v>
      </c>
      <c r="C17" s="109" t="str">
        <f>CONCATENATE(TEXT((B17*100)-(SQRT((((B17*100)*(100-(B17*100)))/B21))*1.96),"0.0")," to ",TEXT((B17*100)+(SQRT((((B17*100)*(100-(B17*100)))/B21))*1.96),"0.0"))</f>
        <v>56.7 to 64.6</v>
      </c>
      <c r="D17" s="111">
        <v>0.47352200122867771</v>
      </c>
      <c r="E17" s="109" t="str">
        <f>CONCATENATE(TEXT((D17*100)-(SQRT((((D17*100)*(100-(D17*100)))/D21))*1.96),"0.0")," to ",TEXT((D17*100)+(SQRT((((D17*100)*(100-(D17*100)))/D21))*1.96),"0.0"))</f>
        <v>43.4 to 51.3</v>
      </c>
      <c r="F17" s="111">
        <v>0.52677382473983114</v>
      </c>
      <c r="G17" s="109" t="str">
        <f>CONCATENATE(TEXT((F17*100)-(SQRT((((F17*100)*(100-(F17*100)))/F21))*1.96),"0.0")," to ",TEXT((F17*100)+(SQRT((((F17*100)*(100-(F17*100)))/F21))*1.96),"0.0"))</f>
        <v>48.7 to 56.6</v>
      </c>
      <c r="H17" s="111">
        <v>0.5079688460351548</v>
      </c>
      <c r="I17" s="109" t="str">
        <f>CONCATENATE(TEXT((H17*100)-(SQRT((((H17*100)*(100-(H17*100)))/H21))*1.96),"0.0")," to ",TEXT((H17*100)+(SQRT((((H17*100)*(100-(H17*100)))/H21))*1.96),"0.0"))</f>
        <v>46.9 to 54.7</v>
      </c>
      <c r="J17" s="111">
        <v>0.55582851819583745</v>
      </c>
      <c r="K17" s="109" t="str">
        <f>CONCATENATE(TEXT((J17*100)-(SQRT((((J17*100)*(100-(J17*100)))/J21))*1.96),"0.0")," to ",TEXT((J17*100)+(SQRT((((J17*100)*(100-(J17*100)))/J21))*1.96),"0.0"))</f>
        <v>51.6 to 59.5</v>
      </c>
    </row>
    <row r="18" spans="1:11" x14ac:dyDescent="0.3">
      <c r="A18" s="100" t="s">
        <v>184</v>
      </c>
      <c r="B18" s="111">
        <v>0.325043778392898</v>
      </c>
      <c r="C18" s="110" t="str">
        <f>CONCATENATE(TEXT((B18*100)-(SQRT((((B18*100)*(100-(B18*100)))/B21))*1.96),"0.0")," to ",TEXT((B18*100)+(SQRT((((B18*100)*(100-(B18*100)))/B21))*1.96),"0.0"))</f>
        <v>28.7 to 36.3</v>
      </c>
      <c r="D18" s="111">
        <v>0.41632984784586896</v>
      </c>
      <c r="E18" s="110" t="str">
        <f>CONCATENATE(TEXT((D18*100)-(SQRT((((D18*100)*(100-(D18*100)))/D21))*1.96),"0.0")," to ",TEXT((D18*100)+(SQRT((((D18*100)*(100-(D18*100)))/D21))*1.96),"0.0"))</f>
        <v>37.7 to 45.6</v>
      </c>
      <c r="F18" s="111">
        <v>0.3838447238436577</v>
      </c>
      <c r="G18" s="110" t="str">
        <f>CONCATENATE(TEXT((F18*100)-(SQRT((((F18*100)*(100-(F18*100)))/F21))*1.96),"0.0")," to ",TEXT((F18*100)+(SQRT((((F18*100)*(100-(F18*100)))/F21))*1.96),"0.0"))</f>
        <v>34.5 to 42.2</v>
      </c>
      <c r="H18" s="111">
        <v>0.40660503970497158</v>
      </c>
      <c r="I18" s="110" t="str">
        <f>CONCATENATE(TEXT((H18*100)-(SQRT((((H18*100)*(100-(H18*100)))/H21))*1.96),"0.0")," to ",TEXT((H18*100)+(SQRT((((H18*100)*(100-(H18*100)))/H21))*1.96),"0.0"))</f>
        <v>36.8 to 44.5</v>
      </c>
      <c r="J18" s="111">
        <v>0.35707235291982919</v>
      </c>
      <c r="K18" s="110" t="str">
        <f>CONCATENATE(TEXT((J18*100)-(SQRT((((J18*100)*(100-(J18*100)))/J21))*1.96),"0.0")," to ",TEXT((J18*100)+(SQRT((((J18*100)*(100-(J18*100)))/J21))*1.96),"0.0"))</f>
        <v>31.9 to 39.5</v>
      </c>
    </row>
    <row r="19" spans="1:11" x14ac:dyDescent="0.3">
      <c r="A19" s="100" t="s">
        <v>185</v>
      </c>
      <c r="B19" s="112">
        <v>6.8031423241965608E-2</v>
      </c>
      <c r="C19" s="110" t="str">
        <f t="shared" ref="C19" si="0">CONCATENATE(TEXT((B19*100)-(SQRT((((B19*100)*(100-(B19*100)))/B21))*1.96),"0.0")," to ",TEXT((B19*100)+(SQRT((((B19*100)*(100-(B19*100)))/B21))*1.96),"0.0"))</f>
        <v>4.8 to 8.8</v>
      </c>
      <c r="D19" s="112">
        <v>0.11014815092544855</v>
      </c>
      <c r="E19" s="110" t="str">
        <f t="shared" ref="E19" si="1">CONCATENATE(TEXT((D19*100)-(SQRT((((D19*100)*(100-(D19*100)))/D21))*1.96),"0.0")," to ",TEXT((D19*100)+(SQRT((((D19*100)*(100-(D19*100)))/D21))*1.96),"0.0"))</f>
        <v>8.5 to 13.5</v>
      </c>
      <c r="F19" s="112">
        <v>8.9381451416510507E-2</v>
      </c>
      <c r="G19" s="110" t="str">
        <f t="shared" ref="G19:K19" si="2">CONCATENATE(TEXT((F19*100)-(SQRT((((F19*100)*(100-(F19*100)))/F21))*1.96),"0.0")," to ",TEXT((F19*100)+(SQRT((((F19*100)*(100-(F19*100)))/F21))*1.96),"0.0"))</f>
        <v>6.7 to 11.2</v>
      </c>
      <c r="H19" s="112">
        <v>8.5426114259875952E-2</v>
      </c>
      <c r="I19" s="110" t="str">
        <f t="shared" si="2"/>
        <v>6.3 to 10.7</v>
      </c>
      <c r="J19" s="112">
        <v>8.7099128884335422E-2</v>
      </c>
      <c r="K19" s="110" t="str">
        <f t="shared" si="2"/>
        <v>6.5 to 11.0</v>
      </c>
    </row>
    <row r="20" spans="1:11" x14ac:dyDescent="0.3">
      <c r="A20" s="101" t="s">
        <v>38</v>
      </c>
      <c r="B20" s="113">
        <v>1</v>
      </c>
      <c r="C20" s="106"/>
      <c r="D20" s="113">
        <v>1</v>
      </c>
      <c r="E20" s="106"/>
      <c r="F20" s="113">
        <v>1</v>
      </c>
      <c r="G20" s="106"/>
      <c r="H20" s="113">
        <v>1</v>
      </c>
      <c r="I20" s="106"/>
      <c r="J20" s="113">
        <v>1</v>
      </c>
      <c r="K20" s="106"/>
    </row>
    <row r="21" spans="1:11" x14ac:dyDescent="0.3">
      <c r="A21" s="102" t="s">
        <v>603</v>
      </c>
      <c r="B21" s="108">
        <v>589.04015070306707</v>
      </c>
      <c r="C21" s="107"/>
      <c r="D21" s="108">
        <v>600.36913731504364</v>
      </c>
      <c r="E21" s="107"/>
      <c r="F21" s="108">
        <v>612.8539699725909</v>
      </c>
      <c r="G21" s="107"/>
      <c r="H21" s="108">
        <v>616.90323110553902</v>
      </c>
      <c r="I21" s="107"/>
      <c r="J21" s="108">
        <v>603.17944069613384</v>
      </c>
      <c r="K21" s="107"/>
    </row>
    <row r="22" spans="1:11" x14ac:dyDescent="0.3">
      <c r="A22" s="33" t="s">
        <v>26</v>
      </c>
    </row>
    <row r="23" spans="1:11" x14ac:dyDescent="0.3">
      <c r="A23" s="34" t="s">
        <v>25</v>
      </c>
    </row>
    <row r="25" spans="1:11" ht="18" x14ac:dyDescent="0.35">
      <c r="A25" s="114" t="s">
        <v>195</v>
      </c>
      <c r="B25" s="97"/>
      <c r="D25" s="97"/>
    </row>
    <row r="26" spans="1:11" x14ac:dyDescent="0.3">
      <c r="A26" s="98" t="s">
        <v>1</v>
      </c>
      <c r="B26" s="98" t="s">
        <v>54</v>
      </c>
      <c r="C26" s="103"/>
      <c r="D26" s="103"/>
      <c r="E26" s="103"/>
      <c r="F26" s="103"/>
      <c r="G26" s="103"/>
      <c r="H26" s="103"/>
      <c r="I26" s="103"/>
      <c r="J26" s="103"/>
      <c r="K26" s="103"/>
    </row>
    <row r="27" spans="1:11" x14ac:dyDescent="0.3">
      <c r="A27" s="119"/>
      <c r="B27" s="104" t="s">
        <v>9</v>
      </c>
      <c r="C27" s="105" t="s">
        <v>17</v>
      </c>
      <c r="D27" s="104" t="s">
        <v>10</v>
      </c>
      <c r="E27" s="105" t="s">
        <v>17</v>
      </c>
      <c r="F27" s="104" t="s">
        <v>11</v>
      </c>
      <c r="G27" s="105" t="s">
        <v>17</v>
      </c>
      <c r="H27" s="104" t="s">
        <v>12</v>
      </c>
      <c r="I27" s="105" t="s">
        <v>17</v>
      </c>
      <c r="J27" s="104" t="s">
        <v>13</v>
      </c>
      <c r="K27" s="105" t="s">
        <v>17</v>
      </c>
    </row>
    <row r="28" spans="1:11" x14ac:dyDescent="0.3">
      <c r="A28" s="100" t="s">
        <v>183</v>
      </c>
      <c r="B28" s="111">
        <v>0.55273583651101221</v>
      </c>
      <c r="C28" s="109" t="str">
        <f>CONCATENATE(TEXT((B28*100)-(SQRT((((B28*100)*(100-(B28*100)))/B32))*1.96),"0.0")," to ",TEXT((B28*100)+(SQRT((((B28*100)*(100-(B28*100)))/B32))*1.96),"0.0"))</f>
        <v>51.0 to 59.6</v>
      </c>
      <c r="D28" s="111">
        <v>0.53326919109879545</v>
      </c>
      <c r="E28" s="109" t="str">
        <f>CONCATENATE(TEXT((D28*100)-(SQRT((((D28*100)*(100-(D28*100)))/D32))*1.96),"0.0")," to ",TEXT((D28*100)+(SQRT((((D28*100)*(100-(D28*100)))/D32))*1.96),"0.0"))</f>
        <v>49.7 to 57.0</v>
      </c>
      <c r="F28" s="111">
        <v>0.55341439244854029</v>
      </c>
      <c r="G28" s="109" t="str">
        <f>CONCATENATE(TEXT((F28*100)-(SQRT((((F28*100)*(100-(F28*100)))/F32))*1.96),"0.0")," to ",TEXT((F28*100)+(SQRT((((F28*100)*(100-(F28*100)))/F32))*1.96),"0.0"))</f>
        <v>51.8 to 58.9</v>
      </c>
      <c r="H28" s="111">
        <v>0.51119737406184096</v>
      </c>
      <c r="I28" s="109" t="str">
        <f>CONCATENATE(TEXT((H28*100)-(SQRT((((H28*100)*(100-(H28*100)))/H32))*1.96),"0.0")," to ",TEXT((H28*100)+(SQRT((((H28*100)*(100-(H28*100)))/H32))*1.96),"0.0"))</f>
        <v>47.4 to 54.9</v>
      </c>
      <c r="J28" s="111">
        <v>0.50983789694180826</v>
      </c>
      <c r="K28" s="109" t="str">
        <f>CONCATENATE(TEXT((J28*100)-(SQRT((((J28*100)*(100-(J28*100)))/J32))*1.96),"0.0")," to ",TEXT((J28*100)+(SQRT((((J28*100)*(100-(J28*100)))/J32))*1.96),"0.0"))</f>
        <v>45.8 to 56.2</v>
      </c>
    </row>
    <row r="29" spans="1:11" x14ac:dyDescent="0.3">
      <c r="A29" s="100" t="s">
        <v>184</v>
      </c>
      <c r="B29" s="111">
        <v>0.35714928355908127</v>
      </c>
      <c r="C29" s="110" t="str">
        <f>CONCATENATE(TEXT((B29*100)-(SQRT((((B29*100)*(100-(B29*100)))/B32))*1.96),"0.0")," to ",TEXT((B29*100)+(SQRT((((B29*100)*(100-(B29*100)))/B32))*1.96),"0.0"))</f>
        <v>31.5 to 39.9</v>
      </c>
      <c r="D29" s="111">
        <v>0.37229646806783556</v>
      </c>
      <c r="E29" s="110" t="str">
        <f>CONCATENATE(TEXT((D29*100)-(SQRT((((D29*100)*(100-(D29*100)))/D32))*1.96),"0.0")," to ",TEXT((D29*100)+(SQRT((((D29*100)*(100-(D29*100)))/D32))*1.96),"0.0"))</f>
        <v>33.7 to 40.8</v>
      </c>
      <c r="F29" s="111">
        <v>0.3567899728827082</v>
      </c>
      <c r="G29" s="110" t="str">
        <f>CONCATENATE(TEXT((F29*100)-(SQRT((((F29*100)*(100-(F29*100)))/F32))*1.96),"0.0")," to ",TEXT((F29*100)+(SQRT((((F29*100)*(100-(F29*100)))/F32))*1.96),"0.0"))</f>
        <v>32.3 to 39.1</v>
      </c>
      <c r="H29" s="111">
        <v>0.40611239200796834</v>
      </c>
      <c r="I29" s="110" t="str">
        <f>CONCATENATE(TEXT((H29*100)-(SQRT((((H29*100)*(100-(H29*100)))/H32))*1.96),"0.0")," to ",TEXT((H29*100)+(SQRT((((H29*100)*(100-(H29*100)))/H32))*1.96),"0.0"))</f>
        <v>36.9 to 44.3</v>
      </c>
      <c r="J29" s="111">
        <v>0.41248778358297811</v>
      </c>
      <c r="K29" s="110" t="str">
        <f>CONCATENATE(TEXT((J29*100)-(SQRT((((J29*100)*(100-(J29*100)))/J32))*1.96),"0.0")," to ",TEXT((J29*100)+(SQRT((((J29*100)*(100-(J29*100)))/J32))*1.96),"0.0"))</f>
        <v>36.2 to 46.3</v>
      </c>
    </row>
    <row r="30" spans="1:11" x14ac:dyDescent="0.3">
      <c r="A30" s="100" t="s">
        <v>185</v>
      </c>
      <c r="B30" s="112">
        <v>9.0114879929909755E-2</v>
      </c>
      <c r="C30" s="110" t="str">
        <f t="shared" ref="C30" si="3">CONCATENATE(TEXT((B30*100)-(SQRT((((B30*100)*(100-(B30*100)))/B32))*1.96),"0.0")," to ",TEXT((B30*100)+(SQRT((((B30*100)*(100-(B30*100)))/B32))*1.96),"0.0"))</f>
        <v>6.5 to 11.5</v>
      </c>
      <c r="D30" s="112">
        <v>9.4434340833369171E-2</v>
      </c>
      <c r="E30" s="110" t="str">
        <f t="shared" ref="E30" si="4">CONCATENATE(TEXT((D30*100)-(SQRT((((D30*100)*(100-(D30*100)))/D32))*1.96),"0.0")," to ",TEXT((D30*100)+(SQRT((((D30*100)*(100-(D30*100)))/D32))*1.96),"0.0"))</f>
        <v>7.3 to 11.6</v>
      </c>
      <c r="F30" s="112">
        <v>8.9795634668752011E-2</v>
      </c>
      <c r="G30" s="110" t="str">
        <f t="shared" ref="G30:K30" si="5">CONCATENATE(TEXT((F30*100)-(SQRT((((F30*100)*(100-(F30*100)))/F32))*1.96),"0.0")," to ",TEXT((F30*100)+(SQRT((((F30*100)*(100-(F30*100)))/F32))*1.96),"0.0"))</f>
        <v>6.9 to 11.0</v>
      </c>
      <c r="H30" s="112">
        <v>8.2690233930188692E-2</v>
      </c>
      <c r="I30" s="110" t="str">
        <f t="shared" si="5"/>
        <v>6.2 to 10.3</v>
      </c>
      <c r="J30" s="112">
        <v>7.7674319475218398E-2</v>
      </c>
      <c r="K30" s="110" t="str">
        <f t="shared" si="5"/>
        <v>5.0 to 10.5</v>
      </c>
    </row>
    <row r="31" spans="1:11" x14ac:dyDescent="0.3">
      <c r="A31" s="101" t="s">
        <v>38</v>
      </c>
      <c r="B31" s="113">
        <v>1</v>
      </c>
      <c r="C31" s="106"/>
      <c r="D31" s="113">
        <v>1</v>
      </c>
      <c r="E31" s="106"/>
      <c r="F31" s="113">
        <v>1</v>
      </c>
      <c r="G31" s="106"/>
      <c r="H31" s="113">
        <v>1</v>
      </c>
      <c r="I31" s="106"/>
      <c r="J31" s="113">
        <v>1</v>
      </c>
      <c r="K31" s="106"/>
    </row>
    <row r="32" spans="1:11" x14ac:dyDescent="0.3">
      <c r="A32" s="102" t="s">
        <v>603</v>
      </c>
      <c r="B32" s="108">
        <v>508.20248547728687</v>
      </c>
      <c r="C32" s="107"/>
      <c r="D32" s="108">
        <v>713.50472572417732</v>
      </c>
      <c r="E32" s="107"/>
      <c r="F32" s="108">
        <v>754.57343409329735</v>
      </c>
      <c r="G32" s="107"/>
      <c r="H32" s="108">
        <v>683.40217631294286</v>
      </c>
      <c r="I32" s="107"/>
      <c r="J32" s="108">
        <v>358.99544469027956</v>
      </c>
      <c r="K32" s="107"/>
    </row>
    <row r="33" spans="1:11" x14ac:dyDescent="0.3">
      <c r="A33" s="33" t="s">
        <v>26</v>
      </c>
    </row>
    <row r="34" spans="1:11" x14ac:dyDescent="0.3">
      <c r="A34" s="34" t="s">
        <v>25</v>
      </c>
    </row>
    <row r="36" spans="1:11" ht="18" x14ac:dyDescent="0.35">
      <c r="A36" s="114" t="s">
        <v>196</v>
      </c>
      <c r="B36" s="97"/>
      <c r="D36" s="97"/>
    </row>
    <row r="37" spans="1:11" x14ac:dyDescent="0.3">
      <c r="A37" s="98" t="s">
        <v>1</v>
      </c>
      <c r="B37" s="98" t="s">
        <v>58</v>
      </c>
      <c r="C37" s="103"/>
      <c r="D37" s="103"/>
      <c r="E37" s="103"/>
      <c r="G37"/>
      <c r="H37"/>
      <c r="I37"/>
      <c r="J37"/>
      <c r="K37"/>
    </row>
    <row r="38" spans="1:11" x14ac:dyDescent="0.3">
      <c r="A38" s="119"/>
      <c r="B38" s="104" t="s">
        <v>14</v>
      </c>
      <c r="C38" s="105" t="s">
        <v>17</v>
      </c>
      <c r="D38" s="104" t="s">
        <v>15</v>
      </c>
      <c r="E38" s="105" t="s">
        <v>17</v>
      </c>
      <c r="G38"/>
      <c r="H38"/>
      <c r="I38"/>
      <c r="J38"/>
    </row>
    <row r="39" spans="1:11" x14ac:dyDescent="0.3">
      <c r="A39" s="100" t="s">
        <v>183</v>
      </c>
      <c r="B39" s="111">
        <v>0.49349946511943349</v>
      </c>
      <c r="C39" s="109" t="str">
        <f>CONCATENATE(TEXT((B39*100)-(SQRT((((B39*100)*(100-(B39*100)))/B43))*1.96),"0.0")," to ",TEXT((B39*100)+(SQRT((((B39*100)*(100-(B39*100)))/B43))*1.96),"0.0"))</f>
        <v>47.0 to 51.7</v>
      </c>
      <c r="D39" s="111">
        <v>0.58386154122992262</v>
      </c>
      <c r="E39" s="109" t="str">
        <f>CONCATENATE(TEXT((D39*100)-(SQRT((((D39*100)*(100-(D39*100)))/D43))*1.96),"0.0")," to ",TEXT((D39*100)+(SQRT((((D39*100)*(100-(D39*100)))/D43))*1.96),"0.0"))</f>
        <v>55.8 to 61.0</v>
      </c>
      <c r="G39"/>
      <c r="H39"/>
      <c r="I39"/>
      <c r="J39"/>
    </row>
    <row r="40" spans="1:11" x14ac:dyDescent="0.3">
      <c r="A40" s="100" t="s">
        <v>184</v>
      </c>
      <c r="B40" s="111">
        <v>0.40335987441683796</v>
      </c>
      <c r="C40" s="110" t="str">
        <f>CONCATENATE(TEXT((B40*100)-(SQRT((((B40*100)*(100-(B40*100)))/B43))*1.96),"0.0")," to ",TEXT((B40*100)+(SQRT((((B40*100)*(100-(B40*100)))/B43))*1.96),"0.0"))</f>
        <v>38.0 to 42.7</v>
      </c>
      <c r="D40" s="111">
        <v>0.34718129827117311</v>
      </c>
      <c r="E40" s="110" t="str">
        <f>CONCATENATE(TEXT((D40*100)-(SQRT((((D40*100)*(100-(D40*100)))/D43))*1.96),"0.0")," to ",TEXT((D40*100)+(SQRT((((D40*100)*(100-(D40*100)))/D43))*1.96),"0.0"))</f>
        <v>32.2 to 37.3</v>
      </c>
      <c r="G40" s="117"/>
      <c r="H40" s="117"/>
      <c r="I40" s="117"/>
      <c r="J40" s="117"/>
    </row>
    <row r="41" spans="1:11" x14ac:dyDescent="0.3">
      <c r="A41" s="100" t="s">
        <v>185</v>
      </c>
      <c r="B41" s="112">
        <v>0.10314066046371746</v>
      </c>
      <c r="C41" s="110" t="str">
        <f t="shared" ref="C41" si="6">CONCATENATE(TEXT((B41*100)-(SQRT((((B41*100)*(100-(B41*100)))/B43))*1.96),"0.0")," to ",TEXT((B41*100)+(SQRT((((B41*100)*(100-(B41*100)))/B43))*1.96),"0.0"))</f>
        <v>8.9 to 11.8</v>
      </c>
      <c r="D41" s="112">
        <v>6.8957160498895706E-2</v>
      </c>
      <c r="E41" s="110" t="str">
        <f t="shared" ref="E41" si="7">CONCATENATE(TEXT((D41*100)-(SQRT((((D41*100)*(100-(D41*100)))/D43))*1.96),"0.0")," to ",TEXT((D41*100)+(SQRT((((D41*100)*(100-(D41*100)))/D43))*1.96),"0.0"))</f>
        <v>5.5 to 8.2</v>
      </c>
      <c r="G41" s="117"/>
      <c r="H41" s="117"/>
      <c r="I41" s="117"/>
      <c r="J41" s="117"/>
    </row>
    <row r="42" spans="1:11" x14ac:dyDescent="0.3">
      <c r="A42" s="101" t="s">
        <v>38</v>
      </c>
      <c r="B42" s="113">
        <v>1</v>
      </c>
      <c r="C42" s="106"/>
      <c r="D42" s="113">
        <v>1</v>
      </c>
      <c r="E42" s="106"/>
      <c r="G42" s="117"/>
      <c r="H42" s="117"/>
      <c r="I42" s="117"/>
      <c r="J42" s="117"/>
    </row>
    <row r="43" spans="1:11" x14ac:dyDescent="0.3">
      <c r="A43" s="102" t="s">
        <v>603</v>
      </c>
      <c r="B43" s="108">
        <v>1672.423417047457</v>
      </c>
      <c r="C43" s="107"/>
      <c r="D43" s="108">
        <v>1346.2548492505632</v>
      </c>
      <c r="E43" s="107"/>
      <c r="G43" s="117"/>
      <c r="H43" s="117"/>
      <c r="I43" s="117"/>
      <c r="J43" s="117"/>
    </row>
    <row r="44" spans="1:11" x14ac:dyDescent="0.3">
      <c r="A44" s="33" t="s">
        <v>26</v>
      </c>
      <c r="G44" s="96"/>
      <c r="H44" s="96"/>
      <c r="I44" s="96"/>
      <c r="J44" s="96"/>
    </row>
    <row r="45" spans="1:11" x14ac:dyDescent="0.3">
      <c r="A45" s="34" t="s">
        <v>25</v>
      </c>
    </row>
    <row r="47" spans="1:11" ht="18" x14ac:dyDescent="0.35">
      <c r="A47" s="114" t="s">
        <v>197</v>
      </c>
      <c r="B47" s="97"/>
      <c r="D47" s="97"/>
    </row>
    <row r="48" spans="1:11" x14ac:dyDescent="0.3">
      <c r="A48" s="98" t="s">
        <v>1</v>
      </c>
      <c r="B48" s="98" t="s">
        <v>59</v>
      </c>
      <c r="C48" s="103"/>
      <c r="D48" s="103"/>
      <c r="E48" s="103"/>
    </row>
    <row r="49" spans="1:10" x14ac:dyDescent="0.3">
      <c r="A49" s="119"/>
      <c r="B49" s="104" t="s">
        <v>23</v>
      </c>
      <c r="C49" s="105" t="s">
        <v>17</v>
      </c>
      <c r="D49" s="104" t="s">
        <v>60</v>
      </c>
      <c r="E49" s="105" t="s">
        <v>17</v>
      </c>
    </row>
    <row r="50" spans="1:10" x14ac:dyDescent="0.3">
      <c r="A50" s="100" t="s">
        <v>183</v>
      </c>
      <c r="B50" s="111">
        <v>0.53173045582778755</v>
      </c>
      <c r="C50" s="109" t="str">
        <f>CONCATENATE(TEXT((B50*100)-(SQRT((((B50*100)*(100-(B50*100)))/B54))*1.96),"0.0")," to ",TEXT((B50*100)+(SQRT((((B50*100)*(100-(B50*100)))/B54))*1.96),"0.0"))</f>
        <v>49.5 to 56.9</v>
      </c>
      <c r="D50" s="111">
        <v>0.53439903921342946</v>
      </c>
      <c r="E50" s="109" t="str">
        <f>CONCATENATE(TEXT((D50*100)-(SQRT((((D50*100)*(100-(D50*100)))/D54))*1.96),"0.0")," to ",TEXT((D50*100)+(SQRT((((D50*100)*(100-(D50*100)))/D54))*1.96),"0.0"))</f>
        <v>51.4 to 55.5</v>
      </c>
      <c r="G50"/>
      <c r="H50"/>
      <c r="I50"/>
      <c r="J50"/>
    </row>
    <row r="51" spans="1:10" x14ac:dyDescent="0.3">
      <c r="A51" s="100" t="s">
        <v>184</v>
      </c>
      <c r="B51" s="111">
        <v>0.37024016817583061</v>
      </c>
      <c r="C51" s="110" t="str">
        <f>CONCATENATE(TEXT((B51*100)-(SQRT((((B51*100)*(100-(B51*100)))/B54))*1.96),"0.0")," to ",TEXT((B51*100)+(SQRT((((B51*100)*(100-(B51*100)))/B54))*1.96),"0.0"))</f>
        <v>33.5 to 40.6</v>
      </c>
      <c r="D51" s="111">
        <v>0.38054201702588097</v>
      </c>
      <c r="E51" s="110" t="str">
        <f>CONCATENATE(TEXT((D51*100)-(SQRT((((D51*100)*(100-(D51*100)))/D54))*1.96),"0.0")," to ",TEXT((D51*100)+(SQRT((((D51*100)*(100-(D51*100)))/D54))*1.96),"0.0"))</f>
        <v>36.1 to 40.0</v>
      </c>
      <c r="G51"/>
      <c r="H51"/>
      <c r="I51"/>
      <c r="J51"/>
    </row>
    <row r="52" spans="1:10" x14ac:dyDescent="0.3">
      <c r="A52" s="100" t="s">
        <v>185</v>
      </c>
      <c r="B52" s="112">
        <v>9.8029375996380133E-2</v>
      </c>
      <c r="C52" s="110" t="str">
        <f t="shared" ref="C52" si="8">CONCATENATE(TEXT((B52*100)-(SQRT((((B52*100)*(100-(B52*100)))/B54))*1.96),"0.0")," to ",TEXT((B52*100)+(SQRT((((B52*100)*(100-(B52*100)))/B54))*1.96),"0.0"))</f>
        <v>7.6 to 12.0</v>
      </c>
      <c r="D52" s="112">
        <v>8.505894376069309E-2</v>
      </c>
      <c r="E52" s="110" t="str">
        <f t="shared" ref="E52" si="9">CONCATENATE(TEXT((D52*100)-(SQRT((((D52*100)*(100-(D52*100)))/D54))*1.96),"0.0")," to ",TEXT((D52*100)+(SQRT((((D52*100)*(100-(D52*100)))/D54))*1.96),"0.0"))</f>
        <v>7.4 to 9.6</v>
      </c>
      <c r="G52" s="117"/>
      <c r="H52" s="117"/>
      <c r="I52" s="117"/>
      <c r="J52" s="117"/>
    </row>
    <row r="53" spans="1:10" x14ac:dyDescent="0.3">
      <c r="A53" s="101" t="s">
        <v>38</v>
      </c>
      <c r="B53" s="113">
        <v>1</v>
      </c>
      <c r="C53" s="106"/>
      <c r="D53" s="113">
        <v>1</v>
      </c>
      <c r="E53" s="106"/>
      <c r="G53" s="117"/>
      <c r="H53" s="117"/>
      <c r="I53" s="117"/>
      <c r="J53" s="117"/>
    </row>
    <row r="54" spans="1:10" x14ac:dyDescent="0.3">
      <c r="A54" s="102" t="s">
        <v>603</v>
      </c>
      <c r="B54" s="108">
        <v>704.60757275599542</v>
      </c>
      <c r="C54" s="107"/>
      <c r="D54" s="108">
        <v>2317.7383570363877</v>
      </c>
      <c r="E54" s="107"/>
      <c r="G54" s="117"/>
      <c r="H54" s="117"/>
      <c r="I54" s="117"/>
      <c r="J54" s="117"/>
    </row>
    <row r="55" spans="1:10" x14ac:dyDescent="0.3">
      <c r="A55" s="33" t="s">
        <v>26</v>
      </c>
      <c r="G55" s="117"/>
      <c r="H55" s="117"/>
      <c r="I55" s="117"/>
      <c r="J55" s="117"/>
    </row>
    <row r="56" spans="1:10" x14ac:dyDescent="0.3">
      <c r="A56" s="34" t="s">
        <v>25</v>
      </c>
      <c r="G56" s="96"/>
      <c r="H56" s="96"/>
      <c r="I56" s="96"/>
      <c r="J56" s="96"/>
    </row>
    <row r="57" spans="1:10" x14ac:dyDescent="0.3">
      <c r="H57"/>
      <c r="I57"/>
      <c r="J57"/>
    </row>
    <row r="58" spans="1:10" ht="18" x14ac:dyDescent="0.35">
      <c r="A58" s="114" t="s">
        <v>198</v>
      </c>
      <c r="B58" s="97"/>
      <c r="D58" s="97"/>
      <c r="H58"/>
      <c r="I58"/>
      <c r="J58"/>
    </row>
    <row r="59" spans="1:10" x14ac:dyDescent="0.3">
      <c r="A59" s="98" t="s">
        <v>1</v>
      </c>
      <c r="B59" s="98" t="s">
        <v>62</v>
      </c>
      <c r="C59" s="103"/>
      <c r="D59" s="103"/>
      <c r="E59" s="103"/>
    </row>
    <row r="60" spans="1:10" x14ac:dyDescent="0.3">
      <c r="A60" s="119"/>
      <c r="B60" s="104" t="s">
        <v>23</v>
      </c>
      <c r="C60" s="105" t="s">
        <v>17</v>
      </c>
      <c r="D60" s="104" t="s">
        <v>60</v>
      </c>
      <c r="E60" s="105" t="s">
        <v>17</v>
      </c>
    </row>
    <row r="61" spans="1:10" x14ac:dyDescent="0.3">
      <c r="A61" s="100" t="s">
        <v>183</v>
      </c>
      <c r="B61" s="111">
        <v>0.55347420387546098</v>
      </c>
      <c r="C61" s="109" t="str">
        <f>CONCATENATE(TEXT((B61*100)-(SQRT((((B61*100)*(100-(B61*100)))/B65))*1.96),"0.0")," to ",TEXT((B61*100)+(SQRT((((B61*100)*(100-(B61*100)))/B65))*1.96),"0.0"))</f>
        <v>51.3 to 59.4</v>
      </c>
      <c r="D61" s="111">
        <v>0.52911779858037522</v>
      </c>
      <c r="E61" s="109" t="str">
        <f>CONCATENATE(TEXT((D61*100)-(SQRT((((D61*100)*(100-(D61*100)))/D65))*1.96),"0.0")," to ",TEXT((D61*100)+(SQRT((((D61*100)*(100-(D61*100)))/D65))*1.96),"0.0"))</f>
        <v>50.9 to 54.9</v>
      </c>
    </row>
    <row r="62" spans="1:10" x14ac:dyDescent="0.3">
      <c r="A62" s="100" t="s">
        <v>184</v>
      </c>
      <c r="B62" s="111">
        <v>0.34821761492636483</v>
      </c>
      <c r="C62" s="110" t="str">
        <f>CONCATENATE(TEXT((B62*100)-(SQRT((((B62*100)*(100-(B62*100)))/B65))*1.96),"0.0")," to ",TEXT((B62*100)+(SQRT((((B62*100)*(100-(B62*100)))/B65))*1.96),"0.0"))</f>
        <v>30.9 to 38.7</v>
      </c>
      <c r="D62" s="111">
        <v>0.38521809575827004</v>
      </c>
      <c r="E62" s="110" t="str">
        <f>CONCATENATE(TEXT((D62*100)-(SQRT((((D62*100)*(100-(D62*100)))/D65))*1.96),"0.0")," to ",TEXT((D62*100)+(SQRT((((D62*100)*(100-(D62*100)))/D65))*1.96),"0.0"))</f>
        <v>36.6 to 40.5</v>
      </c>
    </row>
    <row r="63" spans="1:10" x14ac:dyDescent="0.3">
      <c r="A63" s="100" t="s">
        <v>185</v>
      </c>
      <c r="B63" s="112">
        <v>9.8308181198175096E-2</v>
      </c>
      <c r="C63" s="110" t="str">
        <f t="shared" ref="C63" si="10">CONCATENATE(TEXT((B63*100)-(SQRT((((B63*100)*(100-(B63*100)))/B65))*1.96),"0.0")," to ",TEXT((B63*100)+(SQRT((((B63*100)*(100-(B63*100)))/B65))*1.96),"0.0"))</f>
        <v>7.4 to 12.3</v>
      </c>
      <c r="D63" s="112">
        <v>8.5664105661363066E-2</v>
      </c>
      <c r="E63" s="110" t="str">
        <f t="shared" ref="E63" si="11">CONCATENATE(TEXT((D63*100)-(SQRT((((D63*100)*(100-(D63*100)))/D65))*1.96),"0.0")," to ",TEXT((D63*100)+(SQRT((((D63*100)*(100-(D63*100)))/D65))*1.96),"0.0"))</f>
        <v>7.5 to 9.7</v>
      </c>
    </row>
    <row r="64" spans="1:10" x14ac:dyDescent="0.3">
      <c r="A64" s="101" t="s">
        <v>38</v>
      </c>
      <c r="B64" s="113">
        <v>1</v>
      </c>
      <c r="C64" s="106"/>
      <c r="D64" s="113">
        <v>1</v>
      </c>
      <c r="E64" s="106"/>
    </row>
    <row r="65" spans="1:5" x14ac:dyDescent="0.3">
      <c r="A65" s="102" t="s">
        <v>603</v>
      </c>
      <c r="B65" s="108">
        <v>578.14081753520531</v>
      </c>
      <c r="C65" s="107"/>
      <c r="D65" s="108">
        <v>2444.2051122571656</v>
      </c>
      <c r="E65" s="107"/>
    </row>
    <row r="66" spans="1:5" x14ac:dyDescent="0.3">
      <c r="A66" s="33" t="s">
        <v>26</v>
      </c>
    </row>
    <row r="67" spans="1:5" x14ac:dyDescent="0.3">
      <c r="A67" s="34" t="s">
        <v>25</v>
      </c>
    </row>
  </sheetData>
  <hyperlinks>
    <hyperlink ref="G1" location="Contents!A1" display="Back to Contents" xr:uid="{10E56410-5BB0-46A8-86DC-2DAD2097D7F6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E270B-F1E2-4734-A18F-7D2B6570E629}">
  <sheetPr>
    <tabColor theme="1" tint="0.499984740745262"/>
  </sheetPr>
  <dimension ref="A1:S62"/>
  <sheetViews>
    <sheetView workbookViewId="0"/>
  </sheetViews>
  <sheetFormatPr defaultRowHeight="14.4" x14ac:dyDescent="0.3"/>
  <cols>
    <col min="1" max="1" width="12.5546875" bestFit="1" customWidth="1"/>
    <col min="2" max="2" width="15.5546875" bestFit="1" customWidth="1"/>
    <col min="3" max="3" width="7.88671875" customWidth="1"/>
    <col min="4" max="4" width="11" customWidth="1"/>
    <col min="5" max="5" width="16.44140625" customWidth="1"/>
    <col min="6" max="6" width="7.88671875" customWidth="1"/>
    <col min="7" max="7" width="11" customWidth="1"/>
    <col min="8" max="8" width="16.44140625" customWidth="1"/>
    <col min="9" max="9" width="7.88671875" customWidth="1"/>
    <col min="10" max="10" width="11" customWidth="1"/>
    <col min="11" max="11" width="16.44140625" customWidth="1"/>
    <col min="12" max="13" width="13.88671875" customWidth="1"/>
  </cols>
  <sheetData>
    <row r="1" spans="1:13" ht="21" x14ac:dyDescent="0.4">
      <c r="A1" s="115" t="s">
        <v>192</v>
      </c>
      <c r="B1" s="1"/>
      <c r="C1" s="2"/>
      <c r="D1" s="2"/>
      <c r="E1" s="2"/>
      <c r="L1" s="199" t="s">
        <v>418</v>
      </c>
    </row>
    <row r="2" spans="1:13" ht="15.6" x14ac:dyDescent="0.3">
      <c r="A2" s="249" t="s">
        <v>602</v>
      </c>
      <c r="B2" s="1"/>
      <c r="C2" s="2"/>
      <c r="D2" s="2"/>
      <c r="E2" s="2"/>
    </row>
    <row r="3" spans="1:13" ht="15.6" x14ac:dyDescent="0.3">
      <c r="A3" s="249"/>
      <c r="B3" s="1"/>
      <c r="C3" s="2"/>
      <c r="D3" s="2"/>
      <c r="E3" s="2"/>
    </row>
    <row r="4" spans="1:13" ht="18.600000000000001" thickBot="1" x14ac:dyDescent="0.4">
      <c r="A4" s="32" t="s">
        <v>239</v>
      </c>
      <c r="B4" s="1"/>
      <c r="C4" s="2"/>
      <c r="D4" s="2"/>
      <c r="E4" s="2"/>
    </row>
    <row r="5" spans="1:13" ht="15.6" x14ac:dyDescent="0.3">
      <c r="A5" s="121" t="s">
        <v>1</v>
      </c>
      <c r="B5" s="58"/>
      <c r="C5" s="122">
        <v>2019</v>
      </c>
      <c r="D5" s="77"/>
      <c r="E5" s="123"/>
      <c r="F5" s="122">
        <v>2022</v>
      </c>
      <c r="G5" s="77"/>
      <c r="H5" s="123"/>
      <c r="I5" s="122">
        <v>2025</v>
      </c>
      <c r="J5" s="77"/>
      <c r="K5" s="123"/>
      <c r="L5" s="77" t="s">
        <v>33</v>
      </c>
      <c r="M5" s="38"/>
    </row>
    <row r="6" spans="1:13" ht="31.8" thickBot="1" x14ac:dyDescent="0.35">
      <c r="A6" s="67"/>
      <c r="B6" s="68"/>
      <c r="C6" s="69" t="s">
        <v>0</v>
      </c>
      <c r="D6" s="70" t="s">
        <v>603</v>
      </c>
      <c r="E6" s="71" t="s">
        <v>17</v>
      </c>
      <c r="F6" s="69" t="s">
        <v>0</v>
      </c>
      <c r="G6" s="70" t="s">
        <v>603</v>
      </c>
      <c r="H6" s="71" t="s">
        <v>17</v>
      </c>
      <c r="I6" s="69" t="s">
        <v>0</v>
      </c>
      <c r="J6" s="70" t="s">
        <v>603</v>
      </c>
      <c r="K6" s="71" t="s">
        <v>17</v>
      </c>
      <c r="L6" s="70" t="s">
        <v>31</v>
      </c>
      <c r="M6" s="71" t="s">
        <v>32</v>
      </c>
    </row>
    <row r="7" spans="1:13" ht="15.6" x14ac:dyDescent="0.3">
      <c r="A7" s="254" t="s">
        <v>183</v>
      </c>
      <c r="B7" s="255"/>
      <c r="C7" s="298">
        <v>0.51020745399934142</v>
      </c>
      <c r="D7" s="299">
        <v>4202.8257000000003</v>
      </c>
      <c r="E7" s="300" t="str">
        <f>CONCATENATE(TEXT((C7*100)-(SQRT((((C7*100)*(100-(C7*100)))/D7))*1.96),"0.0")," to ",TEXT((C7*100)+(SQRT((((C7*100)*(100-(C7*100)))/D7))*1.96),"0.0"))</f>
        <v>49.5 to 52.5</v>
      </c>
      <c r="F7" s="298">
        <v>0.47587600000000002</v>
      </c>
      <c r="G7" s="299">
        <v>3740</v>
      </c>
      <c r="H7" s="300" t="str">
        <f>CONCATENATE(TEXT((F7*100)-(SQRT((((F7*100)*(100-(F7*100)))/G7))*1.96),"0.0")," to ",TEXT((F7*100)+(SQRT((((F7*100)*(100-(F7*100)))/G7))*1.96),"0.0"))</f>
        <v>46.0 to 49.2</v>
      </c>
      <c r="I7" s="298">
        <v>0.53377690524672983</v>
      </c>
      <c r="J7" s="299">
        <v>3022.3459297923819</v>
      </c>
      <c r="K7" s="300" t="str">
        <f>CONCATENATE(TEXT((I7*100)-(SQRT((((I7*100)*(100-(I7*100)))/J7))*1.96),"0.0")," to ",TEXT((I7*100)+(SQRT((((I7*100)*(100-(I7*100)))/J7))*1.96),"0.0"))</f>
        <v>51.6 to 55.2</v>
      </c>
      <c r="L7" s="256" t="s">
        <v>30</v>
      </c>
      <c r="M7" s="267" t="s">
        <v>30</v>
      </c>
    </row>
    <row r="8" spans="1:13" ht="15.6" x14ac:dyDescent="0.3">
      <c r="A8" s="61" t="s">
        <v>184</v>
      </c>
      <c r="B8" s="62"/>
      <c r="C8" s="45">
        <v>0.3878354983886198</v>
      </c>
      <c r="D8" s="29">
        <v>4202.8257000000003</v>
      </c>
      <c r="E8" s="46" t="str">
        <f>CONCATENATE(TEXT((C8*100)-(SQRT((((C8*100)*(100-(C8*100)))/D8))*1.96),"0.0")," to ",TEXT((C8*100)+(SQRT((((C8*100)*(100-(C8*100)))/D8))*1.96),"0.0"))</f>
        <v>37.3 to 40.3</v>
      </c>
      <c r="F8" s="45">
        <v>0.39449000000000001</v>
      </c>
      <c r="G8" s="29">
        <v>3740</v>
      </c>
      <c r="H8" s="46" t="str">
        <f>CONCATENATE(TEXT((F8*100)-(SQRT((((F8*100)*(100-(F8*100)))/G8))*1.96),"0.0")," to ",TEXT((F8*100)+(SQRT((((F8*100)*(100-(F8*100)))/G8))*1.96),"0.0"))</f>
        <v>37.9 to 41.0</v>
      </c>
      <c r="I8" s="45">
        <v>0.37814031950953236</v>
      </c>
      <c r="J8" s="29">
        <v>3022.3459297923819</v>
      </c>
      <c r="K8" s="46" t="str">
        <f>CONCATENATE(TEXT((I8*100)-(SQRT((((I8*100)*(100-(I8*100)))/J8))*1.96),"0.0")," to ",TEXT((I8*100)+(SQRT((((I8*100)*(100-(I8*100)))/J8))*1.96),"0.0"))</f>
        <v>36.1 to 39.5</v>
      </c>
      <c r="L8" s="78" t="s">
        <v>28</v>
      </c>
      <c r="M8" s="268" t="s">
        <v>28</v>
      </c>
    </row>
    <row r="9" spans="1:13" ht="16.2" thickBot="1" x14ac:dyDescent="0.35">
      <c r="A9" s="65" t="s">
        <v>185</v>
      </c>
      <c r="B9" s="66"/>
      <c r="C9" s="250">
        <v>0.10195704761203872</v>
      </c>
      <c r="D9" s="251">
        <v>4202.8257000000003</v>
      </c>
      <c r="E9" s="252" t="str">
        <f>CONCATENATE(TEXT((C9*100)-(SQRT((((C9*100)*(100-(C9*100)))/D9))*1.96),"0.0")," to ",TEXT((C9*100)+(SQRT((((C9*100)*(100-(C9*100)))/D9))*1.96),"0.0"))</f>
        <v>9.3 to 11.1</v>
      </c>
      <c r="F9" s="250">
        <v>0.12960000000000002</v>
      </c>
      <c r="G9" s="251">
        <v>3740</v>
      </c>
      <c r="H9" s="252" t="str">
        <f>CONCATENATE(TEXT((F9*100)-(SQRT((((F9*100)*(100-(F9*100)))/G9))*1.96),"0.0")," to ",TEXT((F9*100)+(SQRT((((F9*100)*(100-(F9*100)))/G9))*1.96),"0.0"))</f>
        <v>11.9 to 14.0</v>
      </c>
      <c r="I9" s="250">
        <v>8.8082775243746247E-2</v>
      </c>
      <c r="J9" s="251">
        <v>3022.3459297923819</v>
      </c>
      <c r="K9" s="252" t="str">
        <f>CONCATENATE(TEXT((I9*100)-(SQRT((((I9*100)*(100-(I9*100)))/J9))*1.96),"0.0")," to ",TEXT((I9*100)+(SQRT((((I9*100)*(100-(I9*100)))/J9))*1.96),"0.0"))</f>
        <v>7.8 to 9.8</v>
      </c>
      <c r="L9" s="269" t="s">
        <v>29</v>
      </c>
      <c r="M9" s="270" t="s">
        <v>29</v>
      </c>
    </row>
    <row r="10" spans="1:13" ht="15.6" x14ac:dyDescent="0.3">
      <c r="A10" s="33" t="s">
        <v>191</v>
      </c>
      <c r="B10" s="1"/>
      <c r="C10" s="2"/>
      <c r="D10" s="2"/>
      <c r="E10" s="2"/>
    </row>
    <row r="11" spans="1:13" ht="15.6" x14ac:dyDescent="0.3">
      <c r="A11" s="34" t="s">
        <v>25</v>
      </c>
      <c r="B11" s="1"/>
      <c r="C11" s="2"/>
      <c r="D11" s="2"/>
      <c r="E11" s="2"/>
    </row>
    <row r="12" spans="1:13" ht="15.6" x14ac:dyDescent="0.3">
      <c r="A12" s="249"/>
      <c r="B12" s="1"/>
      <c r="C12" s="2"/>
      <c r="D12" s="2"/>
      <c r="E12" s="2"/>
    </row>
    <row r="13" spans="1:13" ht="18.600000000000001" thickBot="1" x14ac:dyDescent="0.4">
      <c r="A13" s="32" t="s">
        <v>239</v>
      </c>
      <c r="B13" s="1"/>
      <c r="C13" s="2"/>
      <c r="D13" s="2"/>
      <c r="E13" s="2"/>
    </row>
    <row r="14" spans="1:13" ht="15.6" x14ac:dyDescent="0.3">
      <c r="A14" s="121" t="s">
        <v>183</v>
      </c>
      <c r="B14" s="58"/>
      <c r="C14" s="122">
        <v>2019</v>
      </c>
      <c r="D14" s="77"/>
      <c r="E14" s="123"/>
      <c r="F14" s="122">
        <v>2022</v>
      </c>
      <c r="G14" s="77"/>
      <c r="H14" s="123"/>
      <c r="I14" s="122">
        <v>2025</v>
      </c>
      <c r="J14" s="77"/>
      <c r="K14" s="123"/>
      <c r="L14" s="77" t="s">
        <v>33</v>
      </c>
      <c r="M14" s="38"/>
    </row>
    <row r="15" spans="1:13" ht="31.8" thickBot="1" x14ac:dyDescent="0.35">
      <c r="A15" s="67"/>
      <c r="B15" s="68"/>
      <c r="C15" s="69" t="s">
        <v>0</v>
      </c>
      <c r="D15" s="70" t="s">
        <v>603</v>
      </c>
      <c r="E15" s="71" t="s">
        <v>17</v>
      </c>
      <c r="F15" s="69" t="s">
        <v>0</v>
      </c>
      <c r="G15" s="70" t="s">
        <v>603</v>
      </c>
      <c r="H15" s="71" t="s">
        <v>17</v>
      </c>
      <c r="I15" s="69" t="s">
        <v>0</v>
      </c>
      <c r="J15" s="70" t="s">
        <v>603</v>
      </c>
      <c r="K15" s="71" t="s">
        <v>17</v>
      </c>
      <c r="L15" s="70" t="s">
        <v>31</v>
      </c>
      <c r="M15" s="71" t="s">
        <v>32</v>
      </c>
    </row>
    <row r="16" spans="1:13" ht="16.2" thickBot="1" x14ac:dyDescent="0.35">
      <c r="A16" s="72" t="s">
        <v>1</v>
      </c>
      <c r="B16" s="73" t="s">
        <v>1</v>
      </c>
      <c r="C16" s="74">
        <v>0.51020745399934142</v>
      </c>
      <c r="D16" s="75">
        <v>4202.8257000000003</v>
      </c>
      <c r="E16" s="76" t="str">
        <f>CONCATENATE(TEXT((C16*100)-(SQRT((((C16*100)*(100-(C16*100)))/D16))*1.96),"0.0")," to ",TEXT((C16*100)+(SQRT((((C16*100)*(100-(C16*100)))/D16))*1.96),"0.0"))</f>
        <v>49.5 to 52.5</v>
      </c>
      <c r="F16" s="74">
        <v>0.47587600000000002</v>
      </c>
      <c r="G16" s="75">
        <v>3740</v>
      </c>
      <c r="H16" s="76" t="str">
        <f>CONCATENATE(TEXT((F16*100)-(SQRT((((F16*100)*(100-(F16*100)))/G16))*1.96),"0.0")," to ",TEXT((F16*100)+(SQRT((((F16*100)*(100-(F16*100)))/G16))*1.96),"0.0"))</f>
        <v>46.0 to 49.2</v>
      </c>
      <c r="I16" s="74">
        <v>0.53377690524672983</v>
      </c>
      <c r="J16" s="75">
        <v>3022.3459297923819</v>
      </c>
      <c r="K16" s="76" t="str">
        <f>CONCATENATE(TEXT((I16*100)-(SQRT((((I16*100)*(100-(I16*100)))/J16))*1.96),"0.0")," to ",TEXT((I16*100)+(SQRT((((I16*100)*(100-(I16*100)))/J16))*1.96),"0.0"))</f>
        <v>51.6 to 55.2</v>
      </c>
      <c r="L16" s="84" t="s">
        <v>30</v>
      </c>
      <c r="M16" s="85" t="s">
        <v>30</v>
      </c>
    </row>
    <row r="17" spans="1:19" ht="15.6" x14ac:dyDescent="0.3">
      <c r="A17" s="61" t="s">
        <v>18</v>
      </c>
      <c r="B17" s="62" t="s">
        <v>2</v>
      </c>
      <c r="C17" s="41">
        <v>0.58348</v>
      </c>
      <c r="D17" s="27">
        <v>2128.52</v>
      </c>
      <c r="E17" s="42" t="str">
        <f t="shared" ref="E17:E28" si="0">CONCATENATE(TEXT((C17*100)-(SQRT((((C17*100)*(100-(C17*100)))/D17))*1.96),"0.0")," to ",TEXT((C17*100)+(SQRT((((C17*100)*(100-(C17*100)))/D17))*1.96),"0.0"))</f>
        <v>56.3 to 60.4</v>
      </c>
      <c r="F17" s="41">
        <v>0.58719999999999994</v>
      </c>
      <c r="G17" s="27">
        <v>1898</v>
      </c>
      <c r="H17" s="42" t="str">
        <f t="shared" ref="H17:H28" si="1">CONCATENATE(TEXT((F17*100)-(SQRT((((F17*100)*(100-(F17*100)))/G17))*1.96),"0.0")," to ",TEXT((F17*100)+(SQRT((((F17*100)*(100-(F17*100)))/G17))*1.96),"0.0"))</f>
        <v>56.5 to 60.9</v>
      </c>
      <c r="I17" s="41">
        <v>0.63178252817040881</v>
      </c>
      <c r="J17" s="27">
        <v>1532.1006864807746</v>
      </c>
      <c r="K17" s="42" t="str">
        <f t="shared" ref="K17:K28" si="2">CONCATENATE(TEXT((I17*100)-(SQRT((((I17*100)*(100-(I17*100)))/J17))*1.96),"0.0")," to ",TEXT((I17*100)+(SQRT((((I17*100)*(100-(I17*100)))/J17))*1.96),"0.0"))</f>
        <v>60.8 to 65.6</v>
      </c>
      <c r="L17" s="78" t="s">
        <v>30</v>
      </c>
      <c r="M17" s="79" t="s">
        <v>30</v>
      </c>
      <c r="O17" s="301"/>
      <c r="P17" s="96"/>
      <c r="R17" s="301"/>
      <c r="S17" s="96"/>
    </row>
    <row r="18" spans="1:19" ht="15.6" x14ac:dyDescent="0.3">
      <c r="A18" s="61"/>
      <c r="B18" s="62" t="s">
        <v>3</v>
      </c>
      <c r="C18" s="41">
        <v>0.43569999999999998</v>
      </c>
      <c r="D18" s="27">
        <v>2057.31</v>
      </c>
      <c r="E18" s="42" t="str">
        <f t="shared" si="0"/>
        <v>41.4 to 45.7</v>
      </c>
      <c r="F18" s="41">
        <v>0.36119999999999997</v>
      </c>
      <c r="G18" s="27">
        <v>1842</v>
      </c>
      <c r="H18" s="42" t="str">
        <f t="shared" si="1"/>
        <v>33.9 to 38.3</v>
      </c>
      <c r="I18" s="41">
        <v>0.43301866908775821</v>
      </c>
      <c r="J18" s="27">
        <v>1490.2452433116409</v>
      </c>
      <c r="K18" s="42" t="str">
        <f t="shared" si="2"/>
        <v>40.8 to 45.8</v>
      </c>
      <c r="L18" s="78" t="s">
        <v>28</v>
      </c>
      <c r="M18" s="79" t="s">
        <v>30</v>
      </c>
      <c r="O18" s="301"/>
      <c r="P18" s="96"/>
      <c r="R18" s="301"/>
      <c r="S18" s="96"/>
    </row>
    <row r="19" spans="1:19" ht="15.6" x14ac:dyDescent="0.3">
      <c r="A19" s="60" t="s">
        <v>19</v>
      </c>
      <c r="B19" s="59" t="s">
        <v>4</v>
      </c>
      <c r="C19" s="43">
        <v>0.5363</v>
      </c>
      <c r="D19" s="28">
        <v>901.36</v>
      </c>
      <c r="E19" s="44" t="str">
        <f t="shared" si="0"/>
        <v>50.4 to 56.9</v>
      </c>
      <c r="F19" s="43">
        <v>0.49819999999999998</v>
      </c>
      <c r="G19" s="28">
        <v>761</v>
      </c>
      <c r="H19" s="44" t="str">
        <f t="shared" si="1"/>
        <v>46.3 to 53.4</v>
      </c>
      <c r="I19" s="43">
        <v>0.60692479836514401</v>
      </c>
      <c r="J19" s="28">
        <v>589.04015070306707</v>
      </c>
      <c r="K19" s="44" t="str">
        <f t="shared" si="2"/>
        <v>56.7 to 64.6</v>
      </c>
      <c r="L19" s="80" t="s">
        <v>30</v>
      </c>
      <c r="M19" s="81" t="s">
        <v>30</v>
      </c>
    </row>
    <row r="20" spans="1:19" ht="15.6" x14ac:dyDescent="0.3">
      <c r="A20" s="61"/>
      <c r="B20" s="62" t="s">
        <v>5</v>
      </c>
      <c r="C20" s="45">
        <v>0.53979999999999995</v>
      </c>
      <c r="D20" s="29">
        <v>867.67700000000002</v>
      </c>
      <c r="E20" s="46" t="str">
        <f t="shared" si="0"/>
        <v>50.7 to 57.3</v>
      </c>
      <c r="F20" s="45">
        <v>0.48229999999999995</v>
      </c>
      <c r="G20" s="29">
        <v>754</v>
      </c>
      <c r="H20" s="46" t="str">
        <f t="shared" si="1"/>
        <v>44.7 to 51.8</v>
      </c>
      <c r="I20" s="45">
        <v>0.47352200122867771</v>
      </c>
      <c r="J20" s="29">
        <v>600.36913731504364</v>
      </c>
      <c r="K20" s="46" t="str">
        <f t="shared" si="2"/>
        <v>43.4 to 51.3</v>
      </c>
      <c r="L20" s="78" t="s">
        <v>29</v>
      </c>
      <c r="M20" s="79" t="s">
        <v>28</v>
      </c>
    </row>
    <row r="21" spans="1:19" ht="15.6" x14ac:dyDescent="0.3">
      <c r="A21" s="61"/>
      <c r="B21" s="62" t="s">
        <v>6</v>
      </c>
      <c r="C21" s="45">
        <v>0.49829999999999997</v>
      </c>
      <c r="D21" s="29">
        <v>821.87800000000004</v>
      </c>
      <c r="E21" s="46" t="str">
        <f t="shared" si="0"/>
        <v>46.4 to 53.2</v>
      </c>
      <c r="F21" s="45">
        <v>0.4355</v>
      </c>
      <c r="G21" s="29">
        <v>751</v>
      </c>
      <c r="H21" s="46" t="str">
        <f t="shared" si="1"/>
        <v>40.0 to 47.1</v>
      </c>
      <c r="I21" s="45">
        <v>0.52677382473983114</v>
      </c>
      <c r="J21" s="29">
        <v>612.8539699725909</v>
      </c>
      <c r="K21" s="46" t="str">
        <f t="shared" si="2"/>
        <v>48.7 to 56.6</v>
      </c>
      <c r="L21" s="78" t="s">
        <v>28</v>
      </c>
      <c r="M21" s="79" t="s">
        <v>30</v>
      </c>
    </row>
    <row r="22" spans="1:19" ht="15.6" x14ac:dyDescent="0.3">
      <c r="A22" s="61"/>
      <c r="B22" s="62" t="s">
        <v>7</v>
      </c>
      <c r="C22" s="45">
        <v>0.51419999999999999</v>
      </c>
      <c r="D22" s="29">
        <v>813.95399999999995</v>
      </c>
      <c r="E22" s="46" t="str">
        <f t="shared" si="0"/>
        <v>48.0 to 54.9</v>
      </c>
      <c r="F22" s="45">
        <v>0.47645000000000004</v>
      </c>
      <c r="G22" s="29">
        <v>760</v>
      </c>
      <c r="H22" s="46" t="str">
        <f t="shared" si="1"/>
        <v>44.1 to 51.2</v>
      </c>
      <c r="I22" s="45">
        <v>0.5079688460351548</v>
      </c>
      <c r="J22" s="29">
        <v>616.90323110553902</v>
      </c>
      <c r="K22" s="46" t="str">
        <f t="shared" si="2"/>
        <v>46.9 to 54.7</v>
      </c>
      <c r="L22" s="78" t="s">
        <v>28</v>
      </c>
      <c r="M22" s="79" t="s">
        <v>28</v>
      </c>
    </row>
    <row r="23" spans="1:19" ht="15.6" x14ac:dyDescent="0.3">
      <c r="A23" s="61"/>
      <c r="B23" s="62" t="s">
        <v>8</v>
      </c>
      <c r="C23" s="45">
        <v>0.45679999999999998</v>
      </c>
      <c r="D23" s="29">
        <v>797.95600000000002</v>
      </c>
      <c r="E23" s="46" t="str">
        <f t="shared" si="0"/>
        <v>42.2 to 49.1</v>
      </c>
      <c r="F23" s="45">
        <v>0.48710000000000003</v>
      </c>
      <c r="G23" s="29">
        <v>715</v>
      </c>
      <c r="H23" s="46" t="str">
        <f t="shared" si="1"/>
        <v>45.0 to 52.4</v>
      </c>
      <c r="I23" s="45">
        <v>0.55582851819583745</v>
      </c>
      <c r="J23" s="29">
        <v>603.17944069613384</v>
      </c>
      <c r="K23" s="46" t="str">
        <f t="shared" si="2"/>
        <v>51.6 to 59.5</v>
      </c>
      <c r="L23" s="78" t="s">
        <v>30</v>
      </c>
      <c r="M23" s="79" t="s">
        <v>30</v>
      </c>
    </row>
    <row r="24" spans="1:19" ht="15.6" x14ac:dyDescent="0.3">
      <c r="A24" s="60" t="s">
        <v>20</v>
      </c>
      <c r="B24" s="59" t="s">
        <v>9</v>
      </c>
      <c r="C24" s="39">
        <v>0.53670000000000007</v>
      </c>
      <c r="D24" s="26">
        <v>708.94500000000005</v>
      </c>
      <c r="E24" s="40" t="str">
        <f t="shared" si="0"/>
        <v>50.0 to 57.3</v>
      </c>
      <c r="F24" s="39">
        <v>0.4788</v>
      </c>
      <c r="G24" s="26">
        <v>544</v>
      </c>
      <c r="H24" s="40" t="str">
        <f t="shared" si="1"/>
        <v>43.7 to 52.1</v>
      </c>
      <c r="I24" s="39">
        <v>0.55273583651101221</v>
      </c>
      <c r="J24" s="26">
        <v>508.20248547728687</v>
      </c>
      <c r="K24" s="40" t="str">
        <f t="shared" si="2"/>
        <v>51.0 to 59.6</v>
      </c>
      <c r="L24" s="80" t="s">
        <v>28</v>
      </c>
      <c r="M24" s="81" t="s">
        <v>30</v>
      </c>
    </row>
    <row r="25" spans="1:19" ht="15.6" x14ac:dyDescent="0.3">
      <c r="A25" s="61"/>
      <c r="B25" s="62" t="s">
        <v>10</v>
      </c>
      <c r="C25" s="41">
        <v>0.53200000000000003</v>
      </c>
      <c r="D25" s="27">
        <v>865.43600000000004</v>
      </c>
      <c r="E25" s="42" t="str">
        <f t="shared" si="0"/>
        <v>49.9 to 56.5</v>
      </c>
      <c r="F25" s="41">
        <v>0.46948600000000001</v>
      </c>
      <c r="G25" s="27">
        <v>922</v>
      </c>
      <c r="H25" s="42" t="str">
        <f t="shared" si="1"/>
        <v>43.7 to 50.2</v>
      </c>
      <c r="I25" s="41">
        <v>0.53326919109879545</v>
      </c>
      <c r="J25" s="27">
        <v>713.50472572417732</v>
      </c>
      <c r="K25" s="42" t="str">
        <f t="shared" si="2"/>
        <v>49.7 to 57.0</v>
      </c>
      <c r="L25" s="78" t="s">
        <v>28</v>
      </c>
      <c r="M25" s="79" t="s">
        <v>30</v>
      </c>
    </row>
    <row r="26" spans="1:19" ht="15.6" x14ac:dyDescent="0.3">
      <c r="A26" s="61"/>
      <c r="B26" s="62" t="s">
        <v>11</v>
      </c>
      <c r="C26" s="41">
        <v>0.503</v>
      </c>
      <c r="D26" s="27">
        <v>849.82399999999996</v>
      </c>
      <c r="E26" s="42" t="str">
        <f t="shared" si="0"/>
        <v>46.9 to 53.7</v>
      </c>
      <c r="F26" s="41">
        <v>0.46960000000000002</v>
      </c>
      <c r="G26" s="27">
        <v>1019</v>
      </c>
      <c r="H26" s="42" t="str">
        <f t="shared" si="1"/>
        <v>43.9 to 50.0</v>
      </c>
      <c r="I26" s="41">
        <v>0.55341439244854029</v>
      </c>
      <c r="J26" s="27">
        <v>754.57343409329735</v>
      </c>
      <c r="K26" s="42" t="str">
        <f t="shared" si="2"/>
        <v>51.8 to 58.9</v>
      </c>
      <c r="L26" s="78" t="s">
        <v>30</v>
      </c>
      <c r="M26" s="79" t="s">
        <v>30</v>
      </c>
    </row>
    <row r="27" spans="1:19" ht="15.6" x14ac:dyDescent="0.3">
      <c r="A27" s="61"/>
      <c r="B27" s="62" t="s">
        <v>12</v>
      </c>
      <c r="C27" s="41">
        <v>0.53810000000000002</v>
      </c>
      <c r="D27" s="27">
        <v>924.82799999999997</v>
      </c>
      <c r="E27" s="42" t="str">
        <f t="shared" si="0"/>
        <v>50.6 to 57.0</v>
      </c>
      <c r="F27" s="41">
        <v>0.50529999999999997</v>
      </c>
      <c r="G27" s="27">
        <v>709</v>
      </c>
      <c r="H27" s="42" t="str">
        <f t="shared" si="1"/>
        <v>46.8 to 54.2</v>
      </c>
      <c r="I27" s="41">
        <v>0.51119737406184096</v>
      </c>
      <c r="J27" s="27">
        <v>683.40217631294286</v>
      </c>
      <c r="K27" s="42" t="str">
        <f t="shared" si="2"/>
        <v>47.4 to 54.9</v>
      </c>
      <c r="L27" s="78" t="s">
        <v>28</v>
      </c>
      <c r="M27" s="79" t="s">
        <v>28</v>
      </c>
    </row>
    <row r="28" spans="1:19" ht="15.6" x14ac:dyDescent="0.3">
      <c r="A28" s="63"/>
      <c r="B28" s="64" t="s">
        <v>13</v>
      </c>
      <c r="C28" s="47">
        <v>0.44069999999999998</v>
      </c>
      <c r="D28" s="30">
        <v>700.06899999999996</v>
      </c>
      <c r="E28" s="48" t="str">
        <f t="shared" si="0"/>
        <v>40.4 to 47.7</v>
      </c>
      <c r="F28" s="47">
        <v>0.45729999999999998</v>
      </c>
      <c r="G28" s="30">
        <v>542</v>
      </c>
      <c r="H28" s="48" t="str">
        <f t="shared" si="1"/>
        <v>41.5 to 49.9</v>
      </c>
      <c r="I28" s="47">
        <v>0.50983789694180826</v>
      </c>
      <c r="J28" s="30">
        <v>358.99544469027956</v>
      </c>
      <c r="K28" s="48" t="str">
        <f t="shared" si="2"/>
        <v>45.8 to 56.2</v>
      </c>
      <c r="L28" s="82" t="s">
        <v>30</v>
      </c>
      <c r="M28" s="83" t="s">
        <v>28</v>
      </c>
    </row>
    <row r="29" spans="1:19" ht="15" thickBot="1" x14ac:dyDescent="0.35"/>
    <row r="30" spans="1:19" ht="15.6" x14ac:dyDescent="0.3">
      <c r="A30" s="121" t="s">
        <v>184</v>
      </c>
      <c r="B30" s="58"/>
      <c r="C30" s="122">
        <v>2019</v>
      </c>
      <c r="D30" s="77"/>
      <c r="E30" s="123"/>
      <c r="F30" s="122">
        <v>2022</v>
      </c>
      <c r="G30" s="77"/>
      <c r="H30" s="123"/>
      <c r="I30" s="122">
        <v>2025</v>
      </c>
      <c r="J30" s="77"/>
      <c r="K30" s="123"/>
      <c r="L30" s="77" t="s">
        <v>33</v>
      </c>
      <c r="M30" s="38"/>
    </row>
    <row r="31" spans="1:19" ht="31.8" thickBot="1" x14ac:dyDescent="0.35">
      <c r="A31" s="67"/>
      <c r="B31" s="68"/>
      <c r="C31" s="69" t="s">
        <v>0</v>
      </c>
      <c r="D31" s="70" t="s">
        <v>603</v>
      </c>
      <c r="E31" s="71" t="s">
        <v>17</v>
      </c>
      <c r="F31" s="69" t="s">
        <v>0</v>
      </c>
      <c r="G31" s="70" t="s">
        <v>603</v>
      </c>
      <c r="H31" s="71" t="s">
        <v>17</v>
      </c>
      <c r="I31" s="69" t="s">
        <v>0</v>
      </c>
      <c r="J31" s="70" t="s">
        <v>603</v>
      </c>
      <c r="K31" s="71" t="s">
        <v>17</v>
      </c>
      <c r="L31" s="70" t="s">
        <v>31</v>
      </c>
      <c r="M31" s="71" t="s">
        <v>32</v>
      </c>
    </row>
    <row r="32" spans="1:19" ht="16.2" thickBot="1" x14ac:dyDescent="0.35">
      <c r="A32" s="72" t="s">
        <v>1</v>
      </c>
      <c r="B32" s="73" t="s">
        <v>1</v>
      </c>
      <c r="C32" s="74">
        <v>0.3878354983886198</v>
      </c>
      <c r="D32" s="75">
        <f t="shared" ref="D32:D44" si="3">D16</f>
        <v>4202.8257000000003</v>
      </c>
      <c r="E32" s="76" t="str">
        <f>CONCATENATE(TEXT((C32*100)-(SQRT((((C32*100)*(100-(C32*100)))/D32))*1.96),"0.0")," to ",TEXT((C32*100)+(SQRT((((C32*100)*(100-(C32*100)))/D32))*1.96),"0.0"))</f>
        <v>37.3 to 40.3</v>
      </c>
      <c r="F32" s="74">
        <v>0.39449000000000001</v>
      </c>
      <c r="G32" s="75">
        <f t="shared" ref="G32:G44" si="4">G16</f>
        <v>3740</v>
      </c>
      <c r="H32" s="76" t="str">
        <f>CONCATENATE(TEXT((F32*100)-(SQRT((((F32*100)*(100-(F32*100)))/G32))*1.96),"0.0")," to ",TEXT((F32*100)+(SQRT((((F32*100)*(100-(F32*100)))/G32))*1.96),"0.0"))</f>
        <v>37.9 to 41.0</v>
      </c>
      <c r="I32" s="74">
        <v>0.37814031950953236</v>
      </c>
      <c r="J32" s="75">
        <v>3022.3459297923819</v>
      </c>
      <c r="K32" s="76" t="str">
        <f>CONCATENATE(TEXT((I32*100)-(SQRT((((I32*100)*(100-(I32*100)))/J32))*1.96),"0.0")," to ",TEXT((I32*100)+(SQRT((((I32*100)*(100-(I32*100)))/J32))*1.96),"0.0"))</f>
        <v>36.1 to 39.5</v>
      </c>
      <c r="L32" s="84" t="s">
        <v>28</v>
      </c>
      <c r="M32" s="85" t="s">
        <v>28</v>
      </c>
    </row>
    <row r="33" spans="1:19" ht="15.6" x14ac:dyDescent="0.3">
      <c r="A33" s="61" t="s">
        <v>18</v>
      </c>
      <c r="B33" s="62" t="s">
        <v>2</v>
      </c>
      <c r="C33" s="41">
        <v>0.34420000000000001</v>
      </c>
      <c r="D33" s="27">
        <v>2128.52</v>
      </c>
      <c r="E33" s="42" t="str">
        <f t="shared" ref="E33:E44" si="5">CONCATENATE(TEXT((C33*100)-(SQRT((((C33*100)*(100-(C33*100)))/D33))*1.96),"0.0")," to ",TEXT((C33*100)+(SQRT((((C33*100)*(100-(C33*100)))/D33))*1.96),"0.0"))</f>
        <v>32.4 to 36.4</v>
      </c>
      <c r="F33" s="41">
        <v>0.32490000000000002</v>
      </c>
      <c r="G33" s="27">
        <f t="shared" si="4"/>
        <v>1898</v>
      </c>
      <c r="H33" s="42" t="str">
        <f t="shared" ref="H33:H44" si="6">CONCATENATE(TEXT((F33*100)-(SQRT((((F33*100)*(100-(F33*100)))/G33))*1.96),"0.0")," to ",TEXT((F33*100)+(SQRT((((F33*100)*(100-(F33*100)))/G33))*1.96),"0.0"))</f>
        <v>30.4 to 34.6</v>
      </c>
      <c r="I33" s="41">
        <v>0.31252606633390684</v>
      </c>
      <c r="J33" s="27">
        <v>1532.1006864807746</v>
      </c>
      <c r="K33" s="42" t="str">
        <f t="shared" ref="K33:K44" si="7">CONCATENATE(TEXT((I33*100)-(SQRT((((I33*100)*(100-(I33*100)))/J33))*1.96),"0.0")," to ",TEXT((I33*100)+(SQRT((((I33*100)*(100-(I33*100)))/J33))*1.96),"0.0"))</f>
        <v>28.9 to 33.6</v>
      </c>
      <c r="L33" s="78" t="s">
        <v>29</v>
      </c>
      <c r="M33" s="79" t="s">
        <v>28</v>
      </c>
      <c r="O33" s="301"/>
      <c r="P33" s="96"/>
      <c r="R33" s="301"/>
      <c r="S33" s="96"/>
    </row>
    <row r="34" spans="1:19" ht="15.6" x14ac:dyDescent="0.3">
      <c r="A34" s="61"/>
      <c r="B34" s="62" t="s">
        <v>3</v>
      </c>
      <c r="C34" s="41">
        <v>0.43090000000000006</v>
      </c>
      <c r="D34" s="27">
        <v>2057.31</v>
      </c>
      <c r="E34" s="42" t="str">
        <f t="shared" si="5"/>
        <v>41.0 to 45.2</v>
      </c>
      <c r="F34" s="41">
        <v>0.46619999999999995</v>
      </c>
      <c r="G34" s="27">
        <f t="shared" si="4"/>
        <v>1842</v>
      </c>
      <c r="H34" s="42" t="str">
        <f t="shared" si="6"/>
        <v>44.3 to 48.9</v>
      </c>
      <c r="I34" s="41">
        <v>0.44559743288362502</v>
      </c>
      <c r="J34" s="27">
        <v>1490.2452433116409</v>
      </c>
      <c r="K34" s="42" t="str">
        <f t="shared" si="7"/>
        <v>42.0 to 47.1</v>
      </c>
      <c r="L34" s="78" t="s">
        <v>28</v>
      </c>
      <c r="M34" s="79" t="s">
        <v>28</v>
      </c>
      <c r="O34" s="301"/>
      <c r="P34" s="96"/>
      <c r="R34" s="301"/>
      <c r="S34" s="96"/>
    </row>
    <row r="35" spans="1:19" ht="15.6" x14ac:dyDescent="0.3">
      <c r="A35" s="60" t="s">
        <v>19</v>
      </c>
      <c r="B35" s="59" t="s">
        <v>4</v>
      </c>
      <c r="C35" s="43">
        <v>0.40029999999999999</v>
      </c>
      <c r="D35" s="28">
        <f t="shared" si="3"/>
        <v>901.36</v>
      </c>
      <c r="E35" s="44" t="str">
        <f t="shared" si="5"/>
        <v>36.8 to 43.2</v>
      </c>
      <c r="F35" s="43">
        <v>0.3881</v>
      </c>
      <c r="G35" s="28">
        <f t="shared" si="4"/>
        <v>761</v>
      </c>
      <c r="H35" s="44" t="str">
        <f t="shared" si="6"/>
        <v>35.3 to 42.3</v>
      </c>
      <c r="I35" s="43">
        <v>0.325043778392898</v>
      </c>
      <c r="J35" s="28">
        <v>589.04015070306707</v>
      </c>
      <c r="K35" s="44" t="str">
        <f t="shared" si="7"/>
        <v>28.7 to 36.3</v>
      </c>
      <c r="L35" s="80" t="s">
        <v>29</v>
      </c>
      <c r="M35" s="81" t="s">
        <v>29</v>
      </c>
    </row>
    <row r="36" spans="1:19" ht="15.6" x14ac:dyDescent="0.3">
      <c r="A36" s="61"/>
      <c r="B36" s="62" t="s">
        <v>5</v>
      </c>
      <c r="C36" s="45">
        <v>0.374</v>
      </c>
      <c r="D36" s="29">
        <f t="shared" si="3"/>
        <v>867.67700000000002</v>
      </c>
      <c r="E36" s="46" t="str">
        <f t="shared" si="5"/>
        <v>34.2 to 40.6</v>
      </c>
      <c r="F36" s="45">
        <v>0.39179999999999998</v>
      </c>
      <c r="G36" s="29">
        <f t="shared" si="4"/>
        <v>754</v>
      </c>
      <c r="H36" s="46" t="str">
        <f t="shared" si="6"/>
        <v>35.7 to 42.7</v>
      </c>
      <c r="I36" s="45">
        <v>0.41632984784586896</v>
      </c>
      <c r="J36" s="29">
        <v>600.36913731504364</v>
      </c>
      <c r="K36" s="46" t="str">
        <f t="shared" si="7"/>
        <v>37.7 to 45.6</v>
      </c>
      <c r="L36" s="78" t="s">
        <v>28</v>
      </c>
      <c r="M36" s="79" t="s">
        <v>28</v>
      </c>
    </row>
    <row r="37" spans="1:19" ht="15.6" x14ac:dyDescent="0.3">
      <c r="A37" s="61"/>
      <c r="B37" s="62" t="s">
        <v>6</v>
      </c>
      <c r="C37" s="45">
        <v>0.39439999999999997</v>
      </c>
      <c r="D37" s="29">
        <f t="shared" si="3"/>
        <v>821.87800000000004</v>
      </c>
      <c r="E37" s="46" t="str">
        <f t="shared" si="5"/>
        <v>36.1 to 42.8</v>
      </c>
      <c r="F37" s="45">
        <v>0.38890000000000002</v>
      </c>
      <c r="G37" s="29">
        <f t="shared" si="4"/>
        <v>751</v>
      </c>
      <c r="H37" s="46" t="str">
        <f t="shared" si="6"/>
        <v>35.4 to 42.4</v>
      </c>
      <c r="I37" s="45">
        <v>0.3838447238436577</v>
      </c>
      <c r="J37" s="29">
        <v>612.8539699725909</v>
      </c>
      <c r="K37" s="46" t="str">
        <f t="shared" si="7"/>
        <v>34.5 to 42.2</v>
      </c>
      <c r="L37" s="78" t="s">
        <v>28</v>
      </c>
      <c r="M37" s="79" t="s">
        <v>28</v>
      </c>
    </row>
    <row r="38" spans="1:19" ht="15.6" x14ac:dyDescent="0.3">
      <c r="A38" s="61"/>
      <c r="B38" s="62" t="s">
        <v>7</v>
      </c>
      <c r="C38" s="45">
        <v>0.37</v>
      </c>
      <c r="D38" s="29">
        <f t="shared" si="3"/>
        <v>813.95399999999995</v>
      </c>
      <c r="E38" s="46" t="str">
        <f t="shared" si="5"/>
        <v>33.7 to 40.3</v>
      </c>
      <c r="F38" s="45">
        <v>0.41810000000000003</v>
      </c>
      <c r="G38" s="29">
        <f t="shared" si="4"/>
        <v>760</v>
      </c>
      <c r="H38" s="46" t="str">
        <f t="shared" si="6"/>
        <v>38.3 to 45.3</v>
      </c>
      <c r="I38" s="45">
        <v>0.40660503970497158</v>
      </c>
      <c r="J38" s="29">
        <v>616.90323110553902</v>
      </c>
      <c r="K38" s="46" t="str">
        <f t="shared" si="7"/>
        <v>36.8 to 44.5</v>
      </c>
      <c r="L38" s="78" t="s">
        <v>28</v>
      </c>
      <c r="M38" s="79" t="s">
        <v>28</v>
      </c>
    </row>
    <row r="39" spans="1:19" ht="15.6" x14ac:dyDescent="0.3">
      <c r="A39" s="61"/>
      <c r="B39" s="62" t="s">
        <v>8</v>
      </c>
      <c r="C39" s="45">
        <v>0.40020000000000006</v>
      </c>
      <c r="D39" s="29">
        <f t="shared" si="3"/>
        <v>797.95600000000002</v>
      </c>
      <c r="E39" s="46" t="str">
        <f t="shared" si="5"/>
        <v>36.6 to 43.4</v>
      </c>
      <c r="F39" s="45">
        <v>0.38500000000000001</v>
      </c>
      <c r="G39" s="29">
        <f t="shared" si="4"/>
        <v>715</v>
      </c>
      <c r="H39" s="46" t="str">
        <f t="shared" si="6"/>
        <v>34.9 to 42.1</v>
      </c>
      <c r="I39" s="45">
        <v>0.35707235291982919</v>
      </c>
      <c r="J39" s="29">
        <v>603.17944069613384</v>
      </c>
      <c r="K39" s="46" t="str">
        <f t="shared" si="7"/>
        <v>31.9 to 39.5</v>
      </c>
      <c r="L39" s="78" t="s">
        <v>28</v>
      </c>
      <c r="M39" s="79" t="s">
        <v>28</v>
      </c>
    </row>
    <row r="40" spans="1:19" ht="15.6" x14ac:dyDescent="0.3">
      <c r="A40" s="60" t="s">
        <v>20</v>
      </c>
      <c r="B40" s="59" t="s">
        <v>9</v>
      </c>
      <c r="C40" s="39">
        <v>0.3664</v>
      </c>
      <c r="D40" s="26">
        <f t="shared" si="3"/>
        <v>708.94500000000005</v>
      </c>
      <c r="E40" s="40" t="str">
        <f t="shared" si="5"/>
        <v>33.1 to 40.2</v>
      </c>
      <c r="F40" s="39">
        <v>0.40020000000000006</v>
      </c>
      <c r="G40" s="26">
        <f t="shared" si="4"/>
        <v>544</v>
      </c>
      <c r="H40" s="40" t="str">
        <f t="shared" si="6"/>
        <v>35.9 to 44.1</v>
      </c>
      <c r="I40" s="39">
        <v>0.35714928355908127</v>
      </c>
      <c r="J40" s="26">
        <v>508.20248547728687</v>
      </c>
      <c r="K40" s="40" t="str">
        <f t="shared" si="7"/>
        <v>31.5 to 39.9</v>
      </c>
      <c r="L40" s="80" t="s">
        <v>28</v>
      </c>
      <c r="M40" s="81" t="s">
        <v>28</v>
      </c>
    </row>
    <row r="41" spans="1:19" ht="15.6" x14ac:dyDescent="0.3">
      <c r="A41" s="61"/>
      <c r="B41" s="62" t="s">
        <v>10</v>
      </c>
      <c r="C41" s="41">
        <v>0.35639999999999999</v>
      </c>
      <c r="D41" s="27">
        <f t="shared" si="3"/>
        <v>865.43600000000004</v>
      </c>
      <c r="E41" s="42" t="str">
        <f t="shared" si="5"/>
        <v>32.4 to 38.8</v>
      </c>
      <c r="F41" s="41">
        <v>0.41470000000000001</v>
      </c>
      <c r="G41" s="27">
        <f t="shared" si="4"/>
        <v>922</v>
      </c>
      <c r="H41" s="42" t="str">
        <f t="shared" si="6"/>
        <v>38.3 to 44.7</v>
      </c>
      <c r="I41" s="41">
        <v>0.37229646806783556</v>
      </c>
      <c r="J41" s="27">
        <v>713.50472572417732</v>
      </c>
      <c r="K41" s="42" t="str">
        <f t="shared" si="7"/>
        <v>33.7 to 40.8</v>
      </c>
      <c r="L41" s="78" t="s">
        <v>28</v>
      </c>
      <c r="M41" s="79" t="s">
        <v>28</v>
      </c>
    </row>
    <row r="42" spans="1:19" ht="15.6" x14ac:dyDescent="0.3">
      <c r="A42" s="61"/>
      <c r="B42" s="62" t="s">
        <v>11</v>
      </c>
      <c r="C42" s="41">
        <v>0.40610000000000002</v>
      </c>
      <c r="D42" s="27">
        <f t="shared" si="3"/>
        <v>849.82399999999996</v>
      </c>
      <c r="E42" s="42" t="str">
        <f t="shared" si="5"/>
        <v>37.3 to 43.9</v>
      </c>
      <c r="F42" s="41">
        <v>0.39</v>
      </c>
      <c r="G42" s="27">
        <f t="shared" si="4"/>
        <v>1019</v>
      </c>
      <c r="H42" s="42" t="str">
        <f t="shared" si="6"/>
        <v>36.0 to 42.0</v>
      </c>
      <c r="I42" s="41">
        <v>0.3567899728827082</v>
      </c>
      <c r="J42" s="27">
        <v>754.57343409329735</v>
      </c>
      <c r="K42" s="42" t="str">
        <f t="shared" si="7"/>
        <v>32.3 to 39.1</v>
      </c>
      <c r="L42" s="78" t="s">
        <v>29</v>
      </c>
      <c r="M42" s="79" t="s">
        <v>28</v>
      </c>
    </row>
    <row r="43" spans="1:19" ht="15.6" x14ac:dyDescent="0.3">
      <c r="A43" s="61"/>
      <c r="B43" s="62" t="s">
        <v>12</v>
      </c>
      <c r="C43" s="41">
        <v>0.37479999999999997</v>
      </c>
      <c r="D43" s="27">
        <f t="shared" si="3"/>
        <v>924.82799999999997</v>
      </c>
      <c r="E43" s="42" t="str">
        <f t="shared" si="5"/>
        <v>34.4 to 40.6</v>
      </c>
      <c r="F43" s="41">
        <v>0.3589</v>
      </c>
      <c r="G43" s="27">
        <f t="shared" si="4"/>
        <v>709</v>
      </c>
      <c r="H43" s="42" t="str">
        <f t="shared" si="6"/>
        <v>32.4 to 39.4</v>
      </c>
      <c r="I43" s="41">
        <v>0.40611239200796834</v>
      </c>
      <c r="J43" s="27">
        <v>683.40217631294286</v>
      </c>
      <c r="K43" s="42" t="str">
        <f t="shared" si="7"/>
        <v>36.9 to 44.3</v>
      </c>
      <c r="L43" s="78" t="s">
        <v>28</v>
      </c>
      <c r="M43" s="79" t="s">
        <v>28</v>
      </c>
    </row>
    <row r="44" spans="1:19" ht="15.6" x14ac:dyDescent="0.3">
      <c r="A44" s="63"/>
      <c r="B44" s="64" t="s">
        <v>13</v>
      </c>
      <c r="C44" s="47">
        <v>0.433</v>
      </c>
      <c r="D44" s="30">
        <f t="shared" si="3"/>
        <v>700.06899999999996</v>
      </c>
      <c r="E44" s="48" t="str">
        <f t="shared" si="5"/>
        <v>39.6 to 47.0</v>
      </c>
      <c r="F44" s="47">
        <v>0.40939999999999999</v>
      </c>
      <c r="G44" s="30">
        <f t="shared" si="4"/>
        <v>542</v>
      </c>
      <c r="H44" s="48" t="str">
        <f t="shared" si="6"/>
        <v>36.8 to 45.1</v>
      </c>
      <c r="I44" s="47">
        <v>0.41248778358297811</v>
      </c>
      <c r="J44" s="30">
        <v>358.99544469027956</v>
      </c>
      <c r="K44" s="48" t="str">
        <f t="shared" si="7"/>
        <v>36.2 to 46.3</v>
      </c>
      <c r="L44" s="82" t="s">
        <v>28</v>
      </c>
      <c r="M44" s="83" t="s">
        <v>28</v>
      </c>
    </row>
    <row r="45" spans="1:19" ht="15" thickBot="1" x14ac:dyDescent="0.35"/>
    <row r="46" spans="1:19" ht="15.6" x14ac:dyDescent="0.3">
      <c r="A46" s="121" t="s">
        <v>185</v>
      </c>
      <c r="B46" s="58"/>
      <c r="C46" s="122">
        <v>2019</v>
      </c>
      <c r="D46" s="77"/>
      <c r="E46" s="123"/>
      <c r="F46" s="122">
        <v>2022</v>
      </c>
      <c r="G46" s="77"/>
      <c r="H46" s="123"/>
      <c r="I46" s="122">
        <v>2025</v>
      </c>
      <c r="J46" s="77"/>
      <c r="K46" s="123"/>
      <c r="L46" s="77" t="s">
        <v>33</v>
      </c>
      <c r="M46" s="38"/>
    </row>
    <row r="47" spans="1:19" ht="31.8" thickBot="1" x14ac:dyDescent="0.35">
      <c r="A47" s="67"/>
      <c r="B47" s="68"/>
      <c r="C47" s="69" t="s">
        <v>0</v>
      </c>
      <c r="D47" s="70" t="s">
        <v>603</v>
      </c>
      <c r="E47" s="71" t="s">
        <v>17</v>
      </c>
      <c r="F47" s="69" t="s">
        <v>0</v>
      </c>
      <c r="G47" s="70" t="s">
        <v>603</v>
      </c>
      <c r="H47" s="71" t="s">
        <v>17</v>
      </c>
      <c r="I47" s="69" t="s">
        <v>0</v>
      </c>
      <c r="J47" s="70" t="s">
        <v>603</v>
      </c>
      <c r="K47" s="71" t="s">
        <v>17</v>
      </c>
      <c r="L47" s="70" t="s">
        <v>31</v>
      </c>
      <c r="M47" s="71" t="s">
        <v>32</v>
      </c>
    </row>
    <row r="48" spans="1:19" ht="16.2" thickBot="1" x14ac:dyDescent="0.35">
      <c r="A48" s="72" t="s">
        <v>1</v>
      </c>
      <c r="B48" s="73" t="s">
        <v>1</v>
      </c>
      <c r="C48" s="74">
        <v>0.10195704761203872</v>
      </c>
      <c r="D48" s="75">
        <f t="shared" ref="D48:D60" si="8">D16</f>
        <v>4202.8257000000003</v>
      </c>
      <c r="E48" s="76" t="str">
        <f>CONCATENATE(TEXT((C48*100)-(SQRT((((C48*100)*(100-(C48*100)))/D48))*1.96),"0.0")," to ",TEXT((C48*100)+(SQRT((((C48*100)*(100-(C48*100)))/D48))*1.96),"0.0"))</f>
        <v>9.3 to 11.1</v>
      </c>
      <c r="F48" s="74">
        <v>0.12960000000000002</v>
      </c>
      <c r="G48" s="75">
        <f t="shared" ref="G48:G60" si="9">G16</f>
        <v>3740</v>
      </c>
      <c r="H48" s="76" t="str">
        <f>CONCATENATE(TEXT((F48*100)-(SQRT((((F48*100)*(100-(F48*100)))/G48))*1.96),"0.0")," to ",TEXT((F48*100)+(SQRT((((F48*100)*(100-(F48*100)))/G48))*1.96),"0.0"))</f>
        <v>11.9 to 14.0</v>
      </c>
      <c r="I48" s="74">
        <v>8.8082775243746247E-2</v>
      </c>
      <c r="J48" s="75">
        <v>3022.3459297923819</v>
      </c>
      <c r="K48" s="76" t="str">
        <f>CONCATENATE(TEXT((I48*100)-(SQRT((((I48*100)*(100-(I48*100)))/J48))*1.96),"0.0")," to ",TEXT((I48*100)+(SQRT((((I48*100)*(100-(I48*100)))/J48))*1.96),"0.0"))</f>
        <v>7.8 to 9.8</v>
      </c>
      <c r="L48" s="84" t="s">
        <v>29</v>
      </c>
      <c r="M48" s="85" t="s">
        <v>29</v>
      </c>
    </row>
    <row r="49" spans="1:13" ht="15.6" x14ac:dyDescent="0.3">
      <c r="A49" s="61" t="s">
        <v>18</v>
      </c>
      <c r="B49" s="62" t="s">
        <v>2</v>
      </c>
      <c r="C49" s="41">
        <v>7.2300000000000003E-2</v>
      </c>
      <c r="D49" s="27">
        <v>2128.52</v>
      </c>
      <c r="E49" s="42" t="str">
        <f t="shared" ref="E49:E60" si="10">CONCATENATE(TEXT((C49*100)-(SQRT((((C49*100)*(100-(C49*100)))/D49))*1.96),"0.0")," to ",TEXT((C49*100)+(SQRT((((C49*100)*(100-(C49*100)))/D49))*1.96),"0.0"))</f>
        <v>6.1 to 8.3</v>
      </c>
      <c r="F49" s="41">
        <v>8.7899999999999992E-2</v>
      </c>
      <c r="G49" s="27">
        <f t="shared" si="9"/>
        <v>1898</v>
      </c>
      <c r="H49" s="42" t="str">
        <f t="shared" ref="H49:H60" si="11">CONCATENATE(TEXT((F49*100)-(SQRT((((F49*100)*(100-(F49*100)))/G49))*1.96),"0.0")," to ",TEXT((F49*100)+(SQRT((((F49*100)*(100-(F49*100)))/G49))*1.96),"0.0"))</f>
        <v>7.5 to 10.1</v>
      </c>
      <c r="I49" s="41">
        <v>5.5691405495669179E-2</v>
      </c>
      <c r="J49" s="27">
        <v>1532.1006864807746</v>
      </c>
      <c r="K49" s="42" t="str">
        <f t="shared" ref="K49:K60" si="12">CONCATENATE(TEXT((I49*100)-(SQRT((((I49*100)*(100-(I49*100)))/J49))*1.96),"0.0")," to ",TEXT((I49*100)+(SQRT((((I49*100)*(100-(I49*100)))/J49))*1.96),"0.0"))</f>
        <v>4.4 to 6.7</v>
      </c>
      <c r="L49" s="78" t="s">
        <v>29</v>
      </c>
      <c r="M49" s="79" t="s">
        <v>29</v>
      </c>
    </row>
    <row r="50" spans="1:13" ht="15.6" x14ac:dyDescent="0.3">
      <c r="A50" s="61"/>
      <c r="B50" s="62" t="s">
        <v>3</v>
      </c>
      <c r="C50" s="41">
        <v>0.13345000000000001</v>
      </c>
      <c r="D50" s="27">
        <v>2057.31</v>
      </c>
      <c r="E50" s="42" t="str">
        <f t="shared" si="10"/>
        <v>11.9 to 14.8</v>
      </c>
      <c r="F50" s="41">
        <v>0.1726</v>
      </c>
      <c r="G50" s="27">
        <f t="shared" si="9"/>
        <v>1842</v>
      </c>
      <c r="H50" s="42" t="str">
        <f t="shared" si="11"/>
        <v>15.5 to 19.0</v>
      </c>
      <c r="I50" s="41">
        <v>0.12138389802860901</v>
      </c>
      <c r="J50" s="27">
        <v>1490.2452433116409</v>
      </c>
      <c r="K50" s="42" t="str">
        <f t="shared" si="12"/>
        <v>10.5 to 13.8</v>
      </c>
      <c r="L50" s="78" t="s">
        <v>28</v>
      </c>
      <c r="M50" s="79" t="s">
        <v>29</v>
      </c>
    </row>
    <row r="51" spans="1:13" ht="15.6" x14ac:dyDescent="0.3">
      <c r="A51" s="60" t="s">
        <v>19</v>
      </c>
      <c r="B51" s="59" t="s">
        <v>4</v>
      </c>
      <c r="C51" s="43">
        <v>6.3399999999999998E-2</v>
      </c>
      <c r="D51" s="28">
        <f t="shared" si="8"/>
        <v>901.36</v>
      </c>
      <c r="E51" s="44" t="str">
        <f t="shared" si="10"/>
        <v>4.7 to 7.9</v>
      </c>
      <c r="F51" s="43">
        <v>0.1137</v>
      </c>
      <c r="G51" s="28">
        <f t="shared" si="9"/>
        <v>761</v>
      </c>
      <c r="H51" s="44" t="str">
        <f t="shared" si="11"/>
        <v>9.1 to 13.6</v>
      </c>
      <c r="I51" s="43">
        <v>6.8031423241965608E-2</v>
      </c>
      <c r="J51" s="28">
        <v>589.04015070306707</v>
      </c>
      <c r="K51" s="44" t="str">
        <f t="shared" si="12"/>
        <v>4.8 to 8.8</v>
      </c>
      <c r="L51" s="80" t="s">
        <v>28</v>
      </c>
      <c r="M51" s="81" t="s">
        <v>29</v>
      </c>
    </row>
    <row r="52" spans="1:13" ht="15.6" x14ac:dyDescent="0.3">
      <c r="A52" s="61"/>
      <c r="B52" s="62" t="s">
        <v>5</v>
      </c>
      <c r="C52" s="45">
        <v>8.6199999999999999E-2</v>
      </c>
      <c r="D52" s="29">
        <f t="shared" si="8"/>
        <v>867.67700000000002</v>
      </c>
      <c r="E52" s="46" t="str">
        <f t="shared" si="10"/>
        <v>6.8 to 10.5</v>
      </c>
      <c r="F52" s="45">
        <v>0.126</v>
      </c>
      <c r="G52" s="29">
        <f t="shared" si="9"/>
        <v>754</v>
      </c>
      <c r="H52" s="46" t="str">
        <f t="shared" si="11"/>
        <v>10.2 to 15.0</v>
      </c>
      <c r="I52" s="45">
        <v>0.11014815092544855</v>
      </c>
      <c r="J52" s="29">
        <v>600.36913731504364</v>
      </c>
      <c r="K52" s="46" t="str">
        <f t="shared" si="12"/>
        <v>8.5 to 13.5</v>
      </c>
      <c r="L52" s="78" t="s">
        <v>28</v>
      </c>
      <c r="M52" s="79" t="s">
        <v>28</v>
      </c>
    </row>
    <row r="53" spans="1:13" ht="15.6" x14ac:dyDescent="0.3">
      <c r="A53" s="61"/>
      <c r="B53" s="62" t="s">
        <v>6</v>
      </c>
      <c r="C53" s="45">
        <v>0.1072</v>
      </c>
      <c r="D53" s="29">
        <f t="shared" si="8"/>
        <v>821.87800000000004</v>
      </c>
      <c r="E53" s="46" t="str">
        <f t="shared" si="10"/>
        <v>8.6 to 12.8</v>
      </c>
      <c r="F53" s="45">
        <v>0.17550000000000002</v>
      </c>
      <c r="G53" s="29">
        <f t="shared" si="9"/>
        <v>751</v>
      </c>
      <c r="H53" s="46" t="str">
        <f t="shared" si="11"/>
        <v>14.8 to 20.3</v>
      </c>
      <c r="I53" s="45">
        <v>8.9381451416510507E-2</v>
      </c>
      <c r="J53" s="29">
        <v>612.8539699725909</v>
      </c>
      <c r="K53" s="46" t="str">
        <f t="shared" si="12"/>
        <v>6.7 to 11.2</v>
      </c>
      <c r="L53" s="78" t="s">
        <v>28</v>
      </c>
      <c r="M53" s="79" t="s">
        <v>29</v>
      </c>
    </row>
    <row r="54" spans="1:13" ht="15.6" x14ac:dyDescent="0.3">
      <c r="A54" s="61"/>
      <c r="B54" s="62" t="s">
        <v>7</v>
      </c>
      <c r="C54" s="45">
        <v>0.1159</v>
      </c>
      <c r="D54" s="29">
        <f t="shared" si="8"/>
        <v>813.95399999999995</v>
      </c>
      <c r="E54" s="46" t="str">
        <f t="shared" si="10"/>
        <v>9.4 to 13.8</v>
      </c>
      <c r="F54" s="45">
        <v>0.10549</v>
      </c>
      <c r="G54" s="29">
        <f t="shared" si="9"/>
        <v>760</v>
      </c>
      <c r="H54" s="46" t="str">
        <f t="shared" si="11"/>
        <v>8.4 to 12.7</v>
      </c>
      <c r="I54" s="45">
        <v>8.5426114259875952E-2</v>
      </c>
      <c r="J54" s="29">
        <v>616.90323110553902</v>
      </c>
      <c r="K54" s="46" t="str">
        <f t="shared" si="12"/>
        <v>6.3 to 10.7</v>
      </c>
      <c r="L54" s="78" t="s">
        <v>28</v>
      </c>
      <c r="M54" s="79" t="s">
        <v>28</v>
      </c>
    </row>
    <row r="55" spans="1:13" ht="15.6" x14ac:dyDescent="0.3">
      <c r="A55" s="61"/>
      <c r="B55" s="62" t="s">
        <v>8</v>
      </c>
      <c r="C55" s="45">
        <v>0.14300000000000002</v>
      </c>
      <c r="D55" s="29">
        <f t="shared" si="8"/>
        <v>797.95600000000002</v>
      </c>
      <c r="E55" s="46" t="str">
        <f t="shared" si="10"/>
        <v>11.9 to 16.7</v>
      </c>
      <c r="F55" s="45">
        <v>0.12789999999999999</v>
      </c>
      <c r="G55" s="29">
        <f t="shared" si="9"/>
        <v>715</v>
      </c>
      <c r="H55" s="46" t="str">
        <f t="shared" si="11"/>
        <v>10.3 to 15.2</v>
      </c>
      <c r="I55" s="45">
        <v>8.7099128884335422E-2</v>
      </c>
      <c r="J55" s="29">
        <v>603.17944069613384</v>
      </c>
      <c r="K55" s="46" t="str">
        <f t="shared" si="12"/>
        <v>6.5 to 11.0</v>
      </c>
      <c r="L55" s="78" t="s">
        <v>29</v>
      </c>
      <c r="M55" s="79" t="s">
        <v>29</v>
      </c>
    </row>
    <row r="56" spans="1:13" ht="15.6" x14ac:dyDescent="0.3">
      <c r="A56" s="60" t="s">
        <v>20</v>
      </c>
      <c r="B56" s="59" t="s">
        <v>9</v>
      </c>
      <c r="C56" s="39">
        <v>9.69E-2</v>
      </c>
      <c r="D56" s="26">
        <f t="shared" si="8"/>
        <v>708.94500000000005</v>
      </c>
      <c r="E56" s="40" t="str">
        <f t="shared" si="10"/>
        <v>7.5 to 11.9</v>
      </c>
      <c r="F56" s="39">
        <v>0.121</v>
      </c>
      <c r="G56" s="26">
        <f t="shared" si="9"/>
        <v>544</v>
      </c>
      <c r="H56" s="40" t="str">
        <f t="shared" si="11"/>
        <v>9.4 to 14.8</v>
      </c>
      <c r="I56" s="39">
        <v>9.0114879929909755E-2</v>
      </c>
      <c r="J56" s="26">
        <v>508.20248547728687</v>
      </c>
      <c r="K56" s="40" t="str">
        <f t="shared" si="12"/>
        <v>6.5 to 11.5</v>
      </c>
      <c r="L56" s="80" t="s">
        <v>28</v>
      </c>
      <c r="M56" s="81" t="s">
        <v>28</v>
      </c>
    </row>
    <row r="57" spans="1:13" ht="15.6" x14ac:dyDescent="0.3">
      <c r="A57" s="61"/>
      <c r="B57" s="62" t="s">
        <v>10</v>
      </c>
      <c r="C57" s="41">
        <v>0.11169999999999999</v>
      </c>
      <c r="D57" s="27">
        <f t="shared" si="8"/>
        <v>865.43600000000004</v>
      </c>
      <c r="E57" s="42" t="str">
        <f t="shared" si="10"/>
        <v>9.1 to 13.3</v>
      </c>
      <c r="F57" s="41">
        <v>0.1158</v>
      </c>
      <c r="G57" s="27">
        <f t="shared" si="9"/>
        <v>922</v>
      </c>
      <c r="H57" s="42" t="str">
        <f t="shared" si="11"/>
        <v>9.5 to 13.6</v>
      </c>
      <c r="I57" s="41">
        <v>9.4434340833369171E-2</v>
      </c>
      <c r="J57" s="27">
        <v>713.50472572417732</v>
      </c>
      <c r="K57" s="42" t="str">
        <f t="shared" si="12"/>
        <v>7.3 to 11.6</v>
      </c>
      <c r="L57" s="78" t="s">
        <v>28</v>
      </c>
      <c r="M57" s="79" t="s">
        <v>28</v>
      </c>
    </row>
    <row r="58" spans="1:13" ht="15.6" x14ac:dyDescent="0.3">
      <c r="A58" s="61"/>
      <c r="B58" s="62" t="s">
        <v>11</v>
      </c>
      <c r="C58" s="41">
        <v>9.0899999999999995E-2</v>
      </c>
      <c r="D58" s="27">
        <f t="shared" si="8"/>
        <v>849.82399999999996</v>
      </c>
      <c r="E58" s="42" t="str">
        <f t="shared" si="10"/>
        <v>7.2 to 11.0</v>
      </c>
      <c r="F58" s="41">
        <v>0.14029999999999998</v>
      </c>
      <c r="G58" s="27">
        <f t="shared" si="9"/>
        <v>1019</v>
      </c>
      <c r="H58" s="42" t="str">
        <f t="shared" si="11"/>
        <v>11.9 to 16.2</v>
      </c>
      <c r="I58" s="41">
        <v>8.9795634668752011E-2</v>
      </c>
      <c r="J58" s="27">
        <v>754.57343409329735</v>
      </c>
      <c r="K58" s="42" t="str">
        <f t="shared" si="12"/>
        <v>6.9 to 11.0</v>
      </c>
      <c r="L58" s="78" t="s">
        <v>28</v>
      </c>
      <c r="M58" s="79" t="s">
        <v>29</v>
      </c>
    </row>
    <row r="59" spans="1:13" ht="15.6" x14ac:dyDescent="0.3">
      <c r="A59" s="61"/>
      <c r="B59" s="62" t="s">
        <v>12</v>
      </c>
      <c r="C59" s="41">
        <v>8.7100000000000011E-2</v>
      </c>
      <c r="D59" s="27">
        <f t="shared" si="8"/>
        <v>924.82799999999997</v>
      </c>
      <c r="E59" s="42" t="str">
        <f t="shared" si="10"/>
        <v>6.9 to 10.5</v>
      </c>
      <c r="F59" s="41">
        <v>0.1358</v>
      </c>
      <c r="G59" s="27">
        <f t="shared" si="9"/>
        <v>709</v>
      </c>
      <c r="H59" s="42" t="str">
        <f t="shared" si="11"/>
        <v>11.1 to 16.1</v>
      </c>
      <c r="I59" s="41">
        <v>8.2690233930188692E-2</v>
      </c>
      <c r="J59" s="27">
        <v>683.40217631294286</v>
      </c>
      <c r="K59" s="42" t="str">
        <f t="shared" si="12"/>
        <v>6.2 to 10.3</v>
      </c>
      <c r="L59" s="78" t="s">
        <v>28</v>
      </c>
      <c r="M59" s="79" t="s">
        <v>29</v>
      </c>
    </row>
    <row r="60" spans="1:13" ht="15.6" x14ac:dyDescent="0.3">
      <c r="A60" s="63"/>
      <c r="B60" s="64" t="s">
        <v>13</v>
      </c>
      <c r="C60" s="47">
        <v>0.12619999999999998</v>
      </c>
      <c r="D60" s="30">
        <f t="shared" si="8"/>
        <v>700.06899999999996</v>
      </c>
      <c r="E60" s="48" t="str">
        <f t="shared" si="10"/>
        <v>10.2 to 15.1</v>
      </c>
      <c r="F60" s="47">
        <v>0.1333</v>
      </c>
      <c r="G60" s="30">
        <f t="shared" si="9"/>
        <v>542</v>
      </c>
      <c r="H60" s="48" t="str">
        <f t="shared" si="11"/>
        <v>10.5 to 16.2</v>
      </c>
      <c r="I60" s="47">
        <v>7.7674319475218398E-2</v>
      </c>
      <c r="J60" s="30">
        <v>358.99544469027956</v>
      </c>
      <c r="K60" s="48" t="str">
        <f t="shared" si="12"/>
        <v>5.0 to 10.5</v>
      </c>
      <c r="L60" s="82" t="s">
        <v>29</v>
      </c>
      <c r="M60" s="83" t="s">
        <v>29</v>
      </c>
    </row>
    <row r="61" spans="1:13" ht="15.6" x14ac:dyDescent="0.3">
      <c r="A61" s="33" t="s">
        <v>191</v>
      </c>
      <c r="B61" s="1"/>
    </row>
    <row r="62" spans="1:13" ht="15.6" x14ac:dyDescent="0.3">
      <c r="A62" s="34" t="s">
        <v>25</v>
      </c>
      <c r="B62" s="1"/>
    </row>
  </sheetData>
  <hyperlinks>
    <hyperlink ref="L1" location="Contents!A1" display="Back to Contents" xr:uid="{28237E15-00B9-409B-B0B9-88B756438C6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E91C-6079-42F6-A1CF-56767B665FBA}">
  <sheetPr>
    <tabColor theme="1" tint="0.499984740745262"/>
  </sheetPr>
  <dimension ref="A1:K67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.33203125" style="1" customWidth="1"/>
  </cols>
  <sheetData>
    <row r="1" spans="1:11" ht="21" x14ac:dyDescent="0.4">
      <c r="A1" s="115" t="s">
        <v>199</v>
      </c>
      <c r="G1" s="199" t="s">
        <v>418</v>
      </c>
    </row>
    <row r="2" spans="1:11" x14ac:dyDescent="0.3">
      <c r="A2" s="249" t="s">
        <v>602</v>
      </c>
      <c r="I2"/>
      <c r="J2"/>
      <c r="K2"/>
    </row>
    <row r="3" spans="1:11" ht="18" x14ac:dyDescent="0.35">
      <c r="A3" s="114" t="s">
        <v>200</v>
      </c>
      <c r="B3" s="97"/>
      <c r="D3" s="97"/>
      <c r="I3"/>
      <c r="J3"/>
      <c r="K3"/>
    </row>
    <row r="4" spans="1:11" x14ac:dyDescent="0.3">
      <c r="A4" s="98" t="s">
        <v>1</v>
      </c>
      <c r="B4" s="118" t="s">
        <v>1</v>
      </c>
      <c r="C4" s="103"/>
      <c r="D4" s="103" t="s">
        <v>18</v>
      </c>
      <c r="E4" s="103"/>
      <c r="F4" s="103"/>
      <c r="G4" s="103"/>
      <c r="I4"/>
      <c r="J4" s="117"/>
      <c r="K4" s="117"/>
    </row>
    <row r="5" spans="1:11" x14ac:dyDescent="0.3">
      <c r="A5" s="119"/>
      <c r="B5" s="120"/>
      <c r="C5" s="105" t="s">
        <v>17</v>
      </c>
      <c r="D5" s="104" t="s">
        <v>48</v>
      </c>
      <c r="E5" s="105" t="s">
        <v>17</v>
      </c>
      <c r="F5" s="104" t="s">
        <v>49</v>
      </c>
      <c r="G5" s="105" t="s">
        <v>17</v>
      </c>
      <c r="I5"/>
      <c r="J5" s="117"/>
      <c r="K5" s="117"/>
    </row>
    <row r="6" spans="1:11" x14ac:dyDescent="0.3">
      <c r="A6" s="100" t="s">
        <v>183</v>
      </c>
      <c r="B6" s="111">
        <v>0.60133323520252913</v>
      </c>
      <c r="C6" s="109" t="str">
        <f>CONCATENATE(TEXT((B6*100)-(SQRT((((B6*100)*(100-(B6*100)))/B10))*1.96),"0.0")," to ",TEXT((B6*100)+(SQRT((((B6*100)*(100-(B6*100)))/B10))*1.96),"0.0"))</f>
        <v>58.4 to 61.9</v>
      </c>
      <c r="D6" s="111">
        <v>0.67928028208642877</v>
      </c>
      <c r="E6" s="109" t="str">
        <f>CONCATENATE(TEXT((D6*100)-(SQRT((((D6*100)*(100-(D6*100)))/D10))*1.96),"0.0")," to ",TEXT((D6*100)+(SQRT((((D6*100)*(100-(D6*100)))/D10))*1.96),"0.0"))</f>
        <v>65.6 to 70.3</v>
      </c>
      <c r="F6" s="111">
        <v>0.52128435332417788</v>
      </c>
      <c r="G6" s="109" t="str">
        <f>CONCATENATE(TEXT((F6*100)-(SQRT((((F6*100)*(100-(F6*100)))/F10))*1.96),"0.0")," to ",TEXT((F6*100)+(SQRT((((F6*100)*(100-(F6*100)))/F10))*1.96),"0.0"))</f>
        <v>49.6 to 54.7</v>
      </c>
      <c r="I6"/>
      <c r="J6" s="117"/>
      <c r="K6" s="117"/>
    </row>
    <row r="7" spans="1:11" x14ac:dyDescent="0.3">
      <c r="A7" s="100" t="s">
        <v>184</v>
      </c>
      <c r="B7" s="111">
        <v>0.30525038672598964</v>
      </c>
      <c r="C7" s="110" t="str">
        <f>CONCATENATE(TEXT((B7*100)-(SQRT((((B7*100)*(100-(B7*100)))/B10))*1.96),"0.0")," to ",TEXT((B7*100)+(SQRT((((B7*100)*(100-(B7*100)))/B10))*1.96),"0.0"))</f>
        <v>28.9 to 32.2</v>
      </c>
      <c r="D7" s="111">
        <v>0.25645801782501065</v>
      </c>
      <c r="E7" s="110" t="str">
        <f>CONCATENATE(TEXT((D7*100)-(SQRT((((D7*100)*(100-(D7*100)))/D10))*1.96),"0.0")," to ",TEXT((D7*100)+(SQRT((((D7*100)*(100-(D7*100)))/D10))*1.96),"0.0"))</f>
        <v>23.5 to 27.8</v>
      </c>
      <c r="F7" s="111">
        <v>0.35535843739447598</v>
      </c>
      <c r="G7" s="110" t="str">
        <f>CONCATENATE(TEXT((F7*100)-(SQRT((((F7*100)*(100-(F7*100)))/F10))*1.96),"0.0")," to ",TEXT((F7*100)+(SQRT((((F7*100)*(100-(F7*100)))/F10))*1.96),"0.0"))</f>
        <v>33.1 to 38.0</v>
      </c>
      <c r="I7"/>
      <c r="J7" s="117"/>
      <c r="K7" s="117"/>
    </row>
    <row r="8" spans="1:11" x14ac:dyDescent="0.3">
      <c r="A8" s="100" t="s">
        <v>185</v>
      </c>
      <c r="B8" s="112">
        <v>9.3416378071489448E-2</v>
      </c>
      <c r="C8" s="110" t="str">
        <f>CONCATENATE(TEXT((B8*100)-(SQRT((((B8*100)*(100-(B8*100)))/B10))*1.96),"0.0")," to ",TEXT((B8*100)+(SQRT((((B8*100)*(100-(B8*100)))/B10))*1.96),"0.0"))</f>
        <v>8.3 to 10.4</v>
      </c>
      <c r="D8" s="112">
        <v>6.4261700088547785E-2</v>
      </c>
      <c r="E8" s="110" t="str">
        <f>CONCATENATE(TEXT((D8*100)-(SQRT((((D8*100)*(100-(D8*100)))/D10))*1.96),"0.0")," to ",TEXT((D8*100)+(SQRT((((D8*100)*(100-(D8*100)))/D10))*1.96),"0.0"))</f>
        <v>5.2 to 7.7</v>
      </c>
      <c r="F8" s="112">
        <v>0.12335720928133791</v>
      </c>
      <c r="G8" s="110" t="str">
        <f>CONCATENATE(TEXT((F8*100)-(SQRT((((F8*100)*(100-(F8*100)))/F10))*1.96),"0.0")," to ",TEXT((F8*100)+(SQRT((((F8*100)*(100-(F8*100)))/F10))*1.96),"0.0"))</f>
        <v>10.7 to 14.0</v>
      </c>
      <c r="I8"/>
      <c r="J8" s="96"/>
      <c r="K8" s="96"/>
    </row>
    <row r="9" spans="1:11" x14ac:dyDescent="0.3">
      <c r="A9" s="101" t="s">
        <v>38</v>
      </c>
      <c r="B9" s="113">
        <v>1</v>
      </c>
      <c r="C9" s="106"/>
      <c r="D9" s="113">
        <v>1</v>
      </c>
      <c r="E9" s="106"/>
      <c r="F9" s="113">
        <v>1</v>
      </c>
      <c r="G9" s="106"/>
    </row>
    <row r="10" spans="1:11" x14ac:dyDescent="0.3">
      <c r="A10" s="102" t="s">
        <v>603</v>
      </c>
      <c r="B10" s="108">
        <v>3018.1726795468644</v>
      </c>
      <c r="C10" s="107"/>
      <c r="D10" s="108">
        <v>1529.1618600947318</v>
      </c>
      <c r="E10" s="107"/>
      <c r="F10" s="108">
        <v>1489.0108194521654</v>
      </c>
      <c r="G10" s="107"/>
    </row>
    <row r="11" spans="1:11" x14ac:dyDescent="0.3">
      <c r="A11" s="33" t="s">
        <v>26</v>
      </c>
    </row>
    <row r="12" spans="1:11" x14ac:dyDescent="0.3">
      <c r="A12" s="34" t="s">
        <v>25</v>
      </c>
    </row>
    <row r="14" spans="1:11" ht="18" x14ac:dyDescent="0.35">
      <c r="A14" s="114" t="s">
        <v>201</v>
      </c>
      <c r="B14" s="97"/>
      <c r="D14" s="97"/>
    </row>
    <row r="15" spans="1:11" x14ac:dyDescent="0.3">
      <c r="A15" s="98" t="s">
        <v>1</v>
      </c>
      <c r="B15" s="98" t="s">
        <v>61</v>
      </c>
      <c r="C15" s="103"/>
      <c r="D15" s="103"/>
      <c r="E15" s="103"/>
      <c r="F15" s="103"/>
      <c r="G15" s="103"/>
      <c r="H15" s="103"/>
      <c r="I15" s="103"/>
      <c r="J15" s="103"/>
      <c r="K15" s="103"/>
    </row>
    <row r="16" spans="1:11" x14ac:dyDescent="0.3">
      <c r="A16" s="119"/>
      <c r="B16" s="104" t="s">
        <v>39</v>
      </c>
      <c r="C16" s="105" t="s">
        <v>17</v>
      </c>
      <c r="D16" s="104" t="s">
        <v>40</v>
      </c>
      <c r="E16" s="105" t="s">
        <v>17</v>
      </c>
      <c r="F16" s="104" t="s">
        <v>41</v>
      </c>
      <c r="G16" s="105" t="s">
        <v>17</v>
      </c>
      <c r="H16" s="104" t="s">
        <v>42</v>
      </c>
      <c r="I16" s="105" t="s">
        <v>17</v>
      </c>
      <c r="J16" s="104" t="s">
        <v>43</v>
      </c>
      <c r="K16" s="105" t="s">
        <v>17</v>
      </c>
    </row>
    <row r="17" spans="1:11" x14ac:dyDescent="0.3">
      <c r="A17" s="100" t="s">
        <v>183</v>
      </c>
      <c r="B17" s="111">
        <v>0.69923426463807759</v>
      </c>
      <c r="C17" s="109" t="str">
        <f>CONCATENATE(TEXT((B17*100)-(SQRT((((B17*100)*(100-(B17*100)))/B21))*1.96),"0.0")," to ",TEXT((B17*100)+(SQRT((((B17*100)*(100-(B17*100)))/B21))*1.96),"0.0"))</f>
        <v>66.2 to 73.6</v>
      </c>
      <c r="D17" s="111">
        <v>0.60720254431597931</v>
      </c>
      <c r="E17" s="109" t="str">
        <f>CONCATENATE(TEXT((D17*100)-(SQRT((((D17*100)*(100-(D17*100)))/D21))*1.96),"0.0")," to ",TEXT((D17*100)+(SQRT((((D17*100)*(100-(D17*100)))/D21))*1.96),"0.0"))</f>
        <v>56.8 to 64.6</v>
      </c>
      <c r="F17" s="111">
        <v>0.58927182778305265</v>
      </c>
      <c r="G17" s="109" t="str">
        <f>CONCATENATE(TEXT((F17*100)-(SQRT((((F17*100)*(100-(F17*100)))/F21))*1.96),"0.0")," to ",TEXT((F17*100)+(SQRT((((F17*100)*(100-(F17*100)))/F21))*1.96),"0.0"))</f>
        <v>55.0 to 62.8</v>
      </c>
      <c r="H17" s="111">
        <v>0.56346151518470333</v>
      </c>
      <c r="I17" s="109" t="str">
        <f>CONCATENATE(TEXT((H17*100)-(SQRT((((H17*100)*(100-(H17*100)))/H21))*1.96),"0.0")," to ",TEXT((H17*100)+(SQRT((((H17*100)*(100-(H17*100)))/H21))*1.96),"0.0"))</f>
        <v>52.4 to 60.3</v>
      </c>
      <c r="J17" s="111">
        <v>0.55087127774645661</v>
      </c>
      <c r="K17" s="109" t="str">
        <f>CONCATENATE(TEXT((J17*100)-(SQRT((((J17*100)*(100-(J17*100)))/J21))*1.96),"0.0")," to ",TEXT((J17*100)+(SQRT((((J17*100)*(100-(J17*100)))/J21))*1.96),"0.0"))</f>
        <v>51.1 to 59.1</v>
      </c>
    </row>
    <row r="18" spans="1:11" x14ac:dyDescent="0.3">
      <c r="A18" s="100" t="s">
        <v>184</v>
      </c>
      <c r="B18" s="111">
        <v>0.23263429297930535</v>
      </c>
      <c r="C18" s="110" t="str">
        <f>CONCATENATE(TEXT((B18*100)-(SQRT((((B18*100)*(100-(B18*100)))/B21))*1.96),"0.0")," to ",TEXT((B18*100)+(SQRT((((B18*100)*(100-(B18*100)))/B21))*1.96),"0.0"))</f>
        <v>19.9 to 26.7</v>
      </c>
      <c r="D18" s="111">
        <v>0.2965434976666308</v>
      </c>
      <c r="E18" s="110" t="str">
        <f>CONCATENATE(TEXT((D18*100)-(SQRT((((D18*100)*(100-(D18*100)))/D21))*1.96),"0.0")," to ",TEXT((D18*100)+(SQRT((((D18*100)*(100-(D18*100)))/D21))*1.96),"0.0"))</f>
        <v>26.0 to 33.3</v>
      </c>
      <c r="F18" s="111">
        <v>0.31745161894134533</v>
      </c>
      <c r="G18" s="110" t="str">
        <f>CONCATENATE(TEXT((F18*100)-(SQRT((((F18*100)*(100-(F18*100)))/F21))*1.96),"0.0")," to ",TEXT((F18*100)+(SQRT((((F18*100)*(100-(F18*100)))/F21))*1.96),"0.0"))</f>
        <v>28.1 to 35.4</v>
      </c>
      <c r="H18" s="111">
        <v>0.32116089424572097</v>
      </c>
      <c r="I18" s="110" t="str">
        <f>CONCATENATE(TEXT((H18*100)-(SQRT((((H18*100)*(100-(H18*100)))/H21))*1.96),"0.0")," to ",TEXT((H18*100)+(SQRT((((H18*100)*(100-(H18*100)))/H21))*1.96),"0.0"))</f>
        <v>28.4 to 35.8</v>
      </c>
      <c r="J18" s="111">
        <v>0.35613611542236584</v>
      </c>
      <c r="K18" s="110" t="str">
        <f>CONCATENATE(TEXT((J18*100)-(SQRT((((J18*100)*(100-(J18*100)))/J21))*1.96),"0.0")," to ",TEXT((J18*100)+(SQRT((((J18*100)*(100-(J18*100)))/J21))*1.96),"0.0"))</f>
        <v>31.8 to 39.4</v>
      </c>
    </row>
    <row r="19" spans="1:11" x14ac:dyDescent="0.3">
      <c r="A19" s="100" t="s">
        <v>185</v>
      </c>
      <c r="B19" s="112">
        <v>6.8131442382623364E-2</v>
      </c>
      <c r="C19" s="110" t="str">
        <f t="shared" ref="C19" si="0">CONCATENATE(TEXT((B19*100)-(SQRT((((B19*100)*(100-(B19*100)))/B21))*1.96),"0.0")," to ",TEXT((B19*100)+(SQRT((((B19*100)*(100-(B19*100)))/B21))*1.96),"0.0"))</f>
        <v>4.8 to 8.8</v>
      </c>
      <c r="D19" s="112">
        <v>9.6253958017385996E-2</v>
      </c>
      <c r="E19" s="110" t="str">
        <f t="shared" ref="E19" si="1">CONCATENATE(TEXT((D19*100)-(SQRT((((D19*100)*(100-(D19*100)))/D21))*1.96),"0.0")," to ",TEXT((D19*100)+(SQRT((((D19*100)*(100-(D19*100)))/D21))*1.96),"0.0"))</f>
        <v>7.3 to 12.0</v>
      </c>
      <c r="F19" s="112">
        <v>9.3276553275601123E-2</v>
      </c>
      <c r="G19" s="110" t="str">
        <f t="shared" ref="G19:K19" si="2">CONCATENATE(TEXT((F19*100)-(SQRT((((F19*100)*(100-(F19*100)))/F21))*1.96),"0.0")," to ",TEXT((F19*100)+(SQRT((((F19*100)*(100-(F19*100)))/F21))*1.96),"0.0"))</f>
        <v>7.0 to 11.6</v>
      </c>
      <c r="H19" s="112">
        <v>0.11537759056957775</v>
      </c>
      <c r="I19" s="110" t="str">
        <f t="shared" si="2"/>
        <v>9.0 to 14.1</v>
      </c>
      <c r="J19" s="112">
        <v>9.2992606831179964E-2</v>
      </c>
      <c r="K19" s="110" t="str">
        <f t="shared" si="2"/>
        <v>7.0 to 11.6</v>
      </c>
    </row>
    <row r="20" spans="1:11" x14ac:dyDescent="0.3">
      <c r="A20" s="101" t="s">
        <v>38</v>
      </c>
      <c r="B20" s="113">
        <v>1</v>
      </c>
      <c r="C20" s="106"/>
      <c r="D20" s="113">
        <v>1</v>
      </c>
      <c r="E20" s="106"/>
      <c r="F20" s="113">
        <v>1</v>
      </c>
      <c r="G20" s="106"/>
      <c r="H20" s="113">
        <v>1</v>
      </c>
      <c r="I20" s="106"/>
      <c r="J20" s="113">
        <v>1</v>
      </c>
      <c r="K20" s="106"/>
    </row>
    <row r="21" spans="1:11" x14ac:dyDescent="0.3">
      <c r="A21" s="102" t="s">
        <v>603</v>
      </c>
      <c r="B21" s="108">
        <v>588.65557149462609</v>
      </c>
      <c r="C21" s="107"/>
      <c r="D21" s="108">
        <v>598.60006698773714</v>
      </c>
      <c r="E21" s="107"/>
      <c r="F21" s="108">
        <v>611.80175987107123</v>
      </c>
      <c r="G21" s="107"/>
      <c r="H21" s="108">
        <v>615.93584049728815</v>
      </c>
      <c r="I21" s="107"/>
      <c r="J21" s="108">
        <v>603.17944069613384</v>
      </c>
      <c r="K21" s="107"/>
    </row>
    <row r="22" spans="1:11" x14ac:dyDescent="0.3">
      <c r="A22" s="33" t="s">
        <v>26</v>
      </c>
    </row>
    <row r="23" spans="1:11" x14ac:dyDescent="0.3">
      <c r="A23" s="34" t="s">
        <v>25</v>
      </c>
    </row>
    <row r="25" spans="1:11" ht="18" x14ac:dyDescent="0.35">
      <c r="A25" s="114" t="s">
        <v>202</v>
      </c>
      <c r="B25" s="97"/>
      <c r="D25" s="97"/>
    </row>
    <row r="26" spans="1:11" x14ac:dyDescent="0.3">
      <c r="A26" s="98" t="s">
        <v>1</v>
      </c>
      <c r="B26" s="98" t="s">
        <v>54</v>
      </c>
      <c r="C26" s="103"/>
      <c r="D26" s="103"/>
      <c r="E26" s="103"/>
      <c r="F26" s="103"/>
      <c r="G26" s="103"/>
      <c r="H26" s="103"/>
      <c r="I26" s="103"/>
      <c r="J26" s="103"/>
      <c r="K26" s="103"/>
    </row>
    <row r="27" spans="1:11" x14ac:dyDescent="0.3">
      <c r="A27" s="119"/>
      <c r="B27" s="104" t="s">
        <v>9</v>
      </c>
      <c r="C27" s="105" t="s">
        <v>17</v>
      </c>
      <c r="D27" s="104" t="s">
        <v>10</v>
      </c>
      <c r="E27" s="105" t="s">
        <v>17</v>
      </c>
      <c r="F27" s="104" t="s">
        <v>11</v>
      </c>
      <c r="G27" s="105" t="s">
        <v>17</v>
      </c>
      <c r="H27" s="104" t="s">
        <v>12</v>
      </c>
      <c r="I27" s="105" t="s">
        <v>17</v>
      </c>
      <c r="J27" s="104" t="s">
        <v>13</v>
      </c>
      <c r="K27" s="105" t="s">
        <v>17</v>
      </c>
    </row>
    <row r="28" spans="1:11" x14ac:dyDescent="0.3">
      <c r="A28" s="100" t="s">
        <v>183</v>
      </c>
      <c r="B28" s="111">
        <v>0.61983265427699008</v>
      </c>
      <c r="C28" s="109" t="str">
        <f>CONCATENATE(TEXT((B28*100)-(SQRT((((B28*100)*(100-(B28*100)))/B32))*1.96),"0.0")," to ",TEXT((B28*100)+(SQRT((((B28*100)*(100-(B28*100)))/B32))*1.96),"0.0"))</f>
        <v>57.8 to 66.2</v>
      </c>
      <c r="D28" s="111">
        <v>0.60749983796973583</v>
      </c>
      <c r="E28" s="109" t="str">
        <f>CONCATENATE(TEXT((D28*100)-(SQRT((((D28*100)*(100-(D28*100)))/D32))*1.96),"0.0")," to ",TEXT((D28*100)+(SQRT((((D28*100)*(100-(D28*100)))/D32))*1.96),"0.0"))</f>
        <v>57.2 to 64.3</v>
      </c>
      <c r="F28" s="111">
        <v>0.62051248454671737</v>
      </c>
      <c r="G28" s="109" t="str">
        <f>CONCATENATE(TEXT((F28*100)-(SQRT((((F28*100)*(100-(F28*100)))/F32))*1.96),"0.0")," to ",TEXT((F28*100)+(SQRT((((F28*100)*(100-(F28*100)))/F32))*1.96),"0.0"))</f>
        <v>58.6 to 65.5</v>
      </c>
      <c r="H28" s="111">
        <v>0.57534377087126309</v>
      </c>
      <c r="I28" s="109" t="str">
        <f>CONCATENATE(TEXT((H28*100)-(SQRT((((H28*100)*(100-(H28*100)))/H32))*1.96),"0.0")," to ",TEXT((H28*100)+(SQRT((((H28*100)*(100-(H28*100)))/H32))*1.96),"0.0"))</f>
        <v>53.8 to 61.2</v>
      </c>
      <c r="J28" s="111">
        <v>0.57294368117097849</v>
      </c>
      <c r="K28" s="109" t="str">
        <f>CONCATENATE(TEXT((J28*100)-(SQRT((((J28*100)*(100-(J28*100)))/J32))*1.96),"0.0")," to ",TEXT((J28*100)+(SQRT((((J28*100)*(100-(J28*100)))/J32))*1.96),"0.0"))</f>
        <v>52.2 to 62.4</v>
      </c>
    </row>
    <row r="29" spans="1:11" x14ac:dyDescent="0.3">
      <c r="A29" s="100" t="s">
        <v>184</v>
      </c>
      <c r="B29" s="111">
        <v>0.26584395832414792</v>
      </c>
      <c r="C29" s="110" t="str">
        <f>CONCATENATE(TEXT((B29*100)-(SQRT((((B29*100)*(100-(B29*100)))/B32))*1.96),"0.0")," to ",TEXT((B29*100)+(SQRT((((B29*100)*(100-(B29*100)))/B32))*1.96),"0.0"))</f>
        <v>22.7 to 30.4</v>
      </c>
      <c r="D29" s="111">
        <v>0.30783319987922064</v>
      </c>
      <c r="E29" s="110" t="str">
        <f>CONCATENATE(TEXT((D29*100)-(SQRT((((D29*100)*(100-(D29*100)))/D32))*1.96),"0.0")," to ",TEXT((D29*100)+(SQRT((((D29*100)*(100-(D29*100)))/D32))*1.96),"0.0"))</f>
        <v>27.4 to 34.2</v>
      </c>
      <c r="F29" s="111">
        <v>0.2863025092762147</v>
      </c>
      <c r="G29" s="110" t="str">
        <f>CONCATENATE(TEXT((F29*100)-(SQRT((((F29*100)*(100-(F29*100)))/F32))*1.96),"0.0")," to ",TEXT((F29*100)+(SQRT((((F29*100)*(100-(F29*100)))/F32))*1.96),"0.0"))</f>
        <v>25.4 to 31.9</v>
      </c>
      <c r="H29" s="111">
        <v>0.3360839123142691</v>
      </c>
      <c r="I29" s="110" t="str">
        <f>CONCATENATE(TEXT((H29*100)-(SQRT((((H29*100)*(100-(H29*100)))/H32))*1.96),"0.0")," to ",TEXT((H29*100)+(SQRT((((H29*100)*(100-(H29*100)))/H32))*1.96),"0.0"))</f>
        <v>30.1 to 37.1</v>
      </c>
      <c r="J29" s="111">
        <v>0.33766486093289916</v>
      </c>
      <c r="K29" s="110" t="str">
        <f>CONCATENATE(TEXT((J29*100)-(SQRT((((J29*100)*(100-(J29*100)))/J32))*1.96),"0.0")," to ",TEXT((J29*100)+(SQRT((((J29*100)*(100-(J29*100)))/J32))*1.96),"0.0"))</f>
        <v>28.9 to 38.7</v>
      </c>
    </row>
    <row r="30" spans="1:11" x14ac:dyDescent="0.3">
      <c r="A30" s="100" t="s">
        <v>185</v>
      </c>
      <c r="B30" s="112">
        <v>0.11432338739886426</v>
      </c>
      <c r="C30" s="110" t="str">
        <f t="shared" ref="C30" si="3">CONCATENATE(TEXT((B30*100)-(SQRT((((B30*100)*(100-(B30*100)))/B32))*1.96),"0.0")," to ",TEXT((B30*100)+(SQRT((((B30*100)*(100-(B30*100)))/B32))*1.96),"0.0"))</f>
        <v>8.7 to 14.2</v>
      </c>
      <c r="D30" s="112">
        <v>8.4666962151043107E-2</v>
      </c>
      <c r="E30" s="110" t="str">
        <f t="shared" ref="E30" si="4">CONCATENATE(TEXT((D30*100)-(SQRT((((D30*100)*(100-(D30*100)))/D32))*1.96),"0.0")," to ",TEXT((D30*100)+(SQRT((((D30*100)*(100-(D30*100)))/D32))*1.96),"0.0"))</f>
        <v>6.4 to 10.5</v>
      </c>
      <c r="F30" s="112">
        <v>9.3185006177068402E-2</v>
      </c>
      <c r="G30" s="110" t="str">
        <f t="shared" ref="G30:K30" si="5">CONCATENATE(TEXT((F30*100)-(SQRT((((F30*100)*(100-(F30*100)))/F32))*1.96),"0.0")," to ",TEXT((F30*100)+(SQRT((((F30*100)*(100-(F30*100)))/F32))*1.96),"0.0"))</f>
        <v>7.2 to 11.4</v>
      </c>
      <c r="H30" s="112">
        <v>8.8572316814465854E-2</v>
      </c>
      <c r="I30" s="110" t="str">
        <f t="shared" si="5"/>
        <v>6.7 to 11.0</v>
      </c>
      <c r="J30" s="112">
        <v>8.9391457896126625E-2</v>
      </c>
      <c r="K30" s="110" t="str">
        <f t="shared" si="5"/>
        <v>6.0 to 11.9</v>
      </c>
    </row>
    <row r="31" spans="1:11" x14ac:dyDescent="0.3">
      <c r="A31" s="101" t="s">
        <v>38</v>
      </c>
      <c r="B31" s="113">
        <v>1</v>
      </c>
      <c r="C31" s="106"/>
      <c r="D31" s="113">
        <v>1</v>
      </c>
      <c r="E31" s="106"/>
      <c r="F31" s="113">
        <v>1</v>
      </c>
      <c r="G31" s="106"/>
      <c r="H31" s="113">
        <v>1</v>
      </c>
      <c r="I31" s="106"/>
      <c r="J31" s="113">
        <v>1</v>
      </c>
      <c r="K31" s="106"/>
    </row>
    <row r="32" spans="1:11" x14ac:dyDescent="0.3">
      <c r="A32" s="102" t="s">
        <v>603</v>
      </c>
      <c r="B32" s="108">
        <v>507.28325980101476</v>
      </c>
      <c r="C32" s="107"/>
      <c r="D32" s="108">
        <v>711.47629688330335</v>
      </c>
      <c r="E32" s="107"/>
      <c r="F32" s="108">
        <v>754.3152289731762</v>
      </c>
      <c r="G32" s="107"/>
      <c r="H32" s="108">
        <v>683.40217631294286</v>
      </c>
      <c r="I32" s="107"/>
      <c r="J32" s="108">
        <v>358.02805408202875</v>
      </c>
      <c r="K32" s="107"/>
    </row>
    <row r="33" spans="1:11" x14ac:dyDescent="0.3">
      <c r="A33" s="33" t="s">
        <v>26</v>
      </c>
    </row>
    <row r="34" spans="1:11" x14ac:dyDescent="0.3">
      <c r="A34" s="34" t="s">
        <v>25</v>
      </c>
    </row>
    <row r="36" spans="1:11" ht="18" x14ac:dyDescent="0.35">
      <c r="A36" s="114" t="s">
        <v>203</v>
      </c>
      <c r="B36" s="97"/>
      <c r="D36" s="97"/>
    </row>
    <row r="37" spans="1:11" x14ac:dyDescent="0.3">
      <c r="A37" s="98" t="s">
        <v>1</v>
      </c>
      <c r="B37" s="98" t="s">
        <v>58</v>
      </c>
      <c r="C37" s="103"/>
      <c r="D37" s="103"/>
      <c r="E37" s="103"/>
      <c r="G37"/>
      <c r="H37"/>
      <c r="I37"/>
      <c r="J37"/>
      <c r="K37"/>
    </row>
    <row r="38" spans="1:11" x14ac:dyDescent="0.3">
      <c r="A38" s="119"/>
      <c r="B38" s="104" t="s">
        <v>14</v>
      </c>
      <c r="C38" s="105" t="s">
        <v>17</v>
      </c>
      <c r="D38" s="104" t="s">
        <v>15</v>
      </c>
      <c r="E38" s="105" t="s">
        <v>17</v>
      </c>
      <c r="G38"/>
      <c r="H38"/>
      <c r="I38"/>
      <c r="J38"/>
    </row>
    <row r="39" spans="1:11" x14ac:dyDescent="0.3">
      <c r="A39" s="100" t="s">
        <v>183</v>
      </c>
      <c r="B39" s="111">
        <v>0.55919331588695942</v>
      </c>
      <c r="C39" s="109" t="str">
        <f>CONCATENATE(TEXT((B39*100)-(SQRT((((B39*100)*(100-(B39*100)))/B43))*1.96),"0.0")," to ",TEXT((B39*100)+(SQRT((((B39*100)*(100-(B39*100)))/B43))*1.96),"0.0"))</f>
        <v>53.5 to 58.3</v>
      </c>
      <c r="D39" s="111">
        <v>0.65399597064711523</v>
      </c>
      <c r="E39" s="109" t="str">
        <f>CONCATENATE(TEXT((D39*100)-(SQRT((((D39*100)*(100-(D39*100)))/D43))*1.96),"0.0")," to ",TEXT((D39*100)+(SQRT((((D39*100)*(100-(D39*100)))/D43))*1.96),"0.0"))</f>
        <v>62.9 to 67.9</v>
      </c>
      <c r="G39"/>
      <c r="H39"/>
      <c r="I39"/>
      <c r="J39"/>
    </row>
    <row r="40" spans="1:11" x14ac:dyDescent="0.3">
      <c r="A40" s="100" t="s">
        <v>184</v>
      </c>
      <c r="B40" s="111">
        <v>0.33175492453620914</v>
      </c>
      <c r="C40" s="110" t="str">
        <f>CONCATENATE(TEXT((B40*100)-(SQRT((((B40*100)*(100-(B40*100)))/B43))*1.96),"0.0")," to ",TEXT((B40*100)+(SQRT((((B40*100)*(100-(B40*100)))/B43))*1.96),"0.0"))</f>
        <v>30.9 to 35.4</v>
      </c>
      <c r="D40" s="111">
        <v>0.27244666422984781</v>
      </c>
      <c r="E40" s="110" t="str">
        <f>CONCATENATE(TEXT((D40*100)-(SQRT((((D40*100)*(100-(D40*100)))/D43))*1.96),"0.0")," to ",TEXT((D40*100)+(SQRT((((D40*100)*(100-(D40*100)))/D43))*1.96),"0.0"))</f>
        <v>24.9 to 29.6</v>
      </c>
      <c r="G40" s="117"/>
      <c r="H40" s="117"/>
      <c r="I40" s="117"/>
      <c r="J40" s="117"/>
    </row>
    <row r="41" spans="1:11" x14ac:dyDescent="0.3">
      <c r="A41" s="100" t="s">
        <v>185</v>
      </c>
      <c r="B41" s="112">
        <v>0.10905175957682077</v>
      </c>
      <c r="C41" s="110" t="str">
        <f t="shared" ref="C41" si="6">CONCATENATE(TEXT((B41*100)-(SQRT((((B41*100)*(100-(B41*100)))/B43))*1.96),"0.0")," to ",TEXT((B41*100)+(SQRT((((B41*100)*(100-(B41*100)))/B43))*1.96),"0.0"))</f>
        <v>9.4 to 12.4</v>
      </c>
      <c r="D41" s="112">
        <v>7.355736512302806E-2</v>
      </c>
      <c r="E41" s="110" t="str">
        <f t="shared" ref="E41" si="7">CONCATENATE(TEXT((D41*100)-(SQRT((((D41*100)*(100-(D41*100)))/D43))*1.96),"0.0")," to ",TEXT((D41*100)+(SQRT((((D41*100)*(100-(D41*100)))/D43))*1.96),"0.0"))</f>
        <v>6.0 to 8.8</v>
      </c>
      <c r="G41" s="117"/>
      <c r="H41" s="117"/>
      <c r="I41" s="117"/>
      <c r="J41" s="117"/>
    </row>
    <row r="42" spans="1:11" x14ac:dyDescent="0.3">
      <c r="A42" s="101" t="s">
        <v>38</v>
      </c>
      <c r="B42" s="113">
        <v>1</v>
      </c>
      <c r="C42" s="106"/>
      <c r="D42" s="113">
        <v>1</v>
      </c>
      <c r="E42" s="106"/>
      <c r="G42" s="117"/>
      <c r="H42" s="117"/>
      <c r="I42" s="117"/>
      <c r="J42" s="117"/>
    </row>
    <row r="43" spans="1:11" x14ac:dyDescent="0.3">
      <c r="A43" s="102" t="s">
        <v>603</v>
      </c>
      <c r="B43" s="108">
        <v>1671.2459862510636</v>
      </c>
      <c r="C43" s="107"/>
      <c r="D43" s="108">
        <v>1343.2590298014381</v>
      </c>
      <c r="E43" s="107"/>
      <c r="G43" s="117"/>
      <c r="H43" s="117"/>
      <c r="I43" s="117"/>
      <c r="J43" s="117"/>
    </row>
    <row r="44" spans="1:11" x14ac:dyDescent="0.3">
      <c r="A44" s="33" t="s">
        <v>26</v>
      </c>
      <c r="G44" s="96"/>
      <c r="H44" s="96"/>
      <c r="I44" s="96"/>
      <c r="J44" s="96"/>
    </row>
    <row r="45" spans="1:11" x14ac:dyDescent="0.3">
      <c r="A45" s="34" t="s">
        <v>25</v>
      </c>
    </row>
    <row r="47" spans="1:11" ht="18" x14ac:dyDescent="0.35">
      <c r="A47" s="114" t="s">
        <v>204</v>
      </c>
      <c r="B47" s="97"/>
      <c r="D47" s="97"/>
    </row>
    <row r="48" spans="1:11" x14ac:dyDescent="0.3">
      <c r="A48" s="98" t="s">
        <v>1</v>
      </c>
      <c r="B48" s="98" t="s">
        <v>59</v>
      </c>
      <c r="C48" s="103"/>
      <c r="D48" s="103"/>
      <c r="E48" s="103"/>
    </row>
    <row r="49" spans="1:10" x14ac:dyDescent="0.3">
      <c r="A49" s="119"/>
      <c r="B49" s="104" t="s">
        <v>23</v>
      </c>
      <c r="C49" s="105" t="s">
        <v>17</v>
      </c>
      <c r="D49" s="104" t="s">
        <v>60</v>
      </c>
      <c r="E49" s="105" t="s">
        <v>17</v>
      </c>
    </row>
    <row r="50" spans="1:10" x14ac:dyDescent="0.3">
      <c r="A50" s="100" t="s">
        <v>183</v>
      </c>
      <c r="B50" s="111">
        <v>0.56828591350424051</v>
      </c>
      <c r="C50" s="109" t="str">
        <f>CONCATENATE(TEXT((B50*100)-(SQRT((((B50*100)*(100-(B50*100)))/B54))*1.96),"0.0")," to ",TEXT((B50*100)+(SQRT((((B50*100)*(100-(B50*100)))/B54))*1.96),"0.0"))</f>
        <v>53.2 to 60.5</v>
      </c>
      <c r="D50" s="111">
        <v>0.61135410030216608</v>
      </c>
      <c r="E50" s="109" t="str">
        <f>CONCATENATE(TEXT((D50*100)-(SQRT((((D50*100)*(100-(D50*100)))/D54))*1.96),"0.0")," to ",TEXT((D50*100)+(SQRT((((D50*100)*(100-(D50*100)))/D54))*1.96),"0.0"))</f>
        <v>59.2 to 63.1</v>
      </c>
      <c r="G50"/>
      <c r="H50"/>
      <c r="I50"/>
      <c r="J50"/>
    </row>
    <row r="51" spans="1:10" x14ac:dyDescent="0.3">
      <c r="A51" s="100" t="s">
        <v>184</v>
      </c>
      <c r="B51" s="111">
        <v>0.31030605908224185</v>
      </c>
      <c r="C51" s="110" t="str">
        <f>CONCATENATE(TEXT((B51*100)-(SQRT((((B51*100)*(100-(B51*100)))/B54))*1.96),"0.0")," to ",TEXT((B51*100)+(SQRT((((B51*100)*(100-(B51*100)))/B54))*1.96),"0.0"))</f>
        <v>27.6 to 34.5</v>
      </c>
      <c r="D51" s="111">
        <v>0.30371736655774206</v>
      </c>
      <c r="E51" s="110" t="str">
        <f>CONCATENATE(TEXT((D51*100)-(SQRT((((D51*100)*(100-(D51*100)))/D54))*1.96),"0.0")," to ",TEXT((D51*100)+(SQRT((((D51*100)*(100-(D51*100)))/D54))*1.96),"0.0"))</f>
        <v>28.5 to 32.2</v>
      </c>
      <c r="G51"/>
      <c r="H51"/>
      <c r="I51"/>
      <c r="J51"/>
    </row>
    <row r="52" spans="1:10" x14ac:dyDescent="0.3">
      <c r="A52" s="100" t="s">
        <v>185</v>
      </c>
      <c r="B52" s="112">
        <v>0.12140802741351532</v>
      </c>
      <c r="C52" s="110" t="str">
        <f t="shared" ref="C52" si="8">CONCATENATE(TEXT((B52*100)-(SQRT((((B52*100)*(100-(B52*100)))/B54))*1.96),"0.0")," to ",TEXT((B52*100)+(SQRT((((B52*100)*(100-(B52*100)))/B54))*1.96),"0.0"))</f>
        <v>9.7 to 14.6</v>
      </c>
      <c r="D52" s="112">
        <v>8.4928533140096144E-2</v>
      </c>
      <c r="E52" s="110" t="str">
        <f t="shared" ref="E52" si="9">CONCATENATE(TEXT((D52*100)-(SQRT((((D52*100)*(100-(D52*100)))/D54))*1.96),"0.0")," to ",TEXT((D52*100)+(SQRT((((D52*100)*(100-(D52*100)))/D54))*1.96),"0.0"))</f>
        <v>7.4 to 9.6</v>
      </c>
      <c r="G52" s="117"/>
      <c r="H52" s="117"/>
      <c r="I52" s="117"/>
      <c r="J52" s="117"/>
    </row>
    <row r="53" spans="1:10" x14ac:dyDescent="0.3">
      <c r="A53" s="101" t="s">
        <v>38</v>
      </c>
      <c r="B53" s="113">
        <v>1</v>
      </c>
      <c r="C53" s="106"/>
      <c r="D53" s="113">
        <v>1</v>
      </c>
      <c r="E53" s="106"/>
      <c r="G53" s="117"/>
      <c r="H53" s="117"/>
      <c r="I53" s="117"/>
      <c r="J53" s="117"/>
    </row>
    <row r="54" spans="1:10" x14ac:dyDescent="0.3">
      <c r="A54" s="102" t="s">
        <v>603</v>
      </c>
      <c r="B54" s="108">
        <v>702.25155776976271</v>
      </c>
      <c r="C54" s="107"/>
      <c r="D54" s="108">
        <v>2315.9211217771031</v>
      </c>
      <c r="E54" s="107"/>
      <c r="G54" s="117"/>
      <c r="H54" s="117"/>
      <c r="I54" s="117"/>
      <c r="J54" s="117"/>
    </row>
    <row r="55" spans="1:10" x14ac:dyDescent="0.3">
      <c r="A55" s="33" t="s">
        <v>26</v>
      </c>
      <c r="G55" s="117"/>
      <c r="H55" s="117"/>
      <c r="I55" s="117"/>
      <c r="J55" s="117"/>
    </row>
    <row r="56" spans="1:10" x14ac:dyDescent="0.3">
      <c r="A56" s="34" t="s">
        <v>25</v>
      </c>
      <c r="G56" s="96"/>
      <c r="H56" s="96"/>
      <c r="I56" s="96"/>
      <c r="J56" s="96"/>
    </row>
    <row r="57" spans="1:10" x14ac:dyDescent="0.3">
      <c r="H57"/>
      <c r="I57"/>
      <c r="J57"/>
    </row>
    <row r="58" spans="1:10" ht="18" x14ac:dyDescent="0.35">
      <c r="A58" s="114" t="s">
        <v>205</v>
      </c>
      <c r="B58" s="97"/>
      <c r="D58" s="97"/>
      <c r="H58"/>
      <c r="I58"/>
      <c r="J58"/>
    </row>
    <row r="59" spans="1:10" x14ac:dyDescent="0.3">
      <c r="A59" s="98" t="s">
        <v>1</v>
      </c>
      <c r="B59" s="98" t="s">
        <v>62</v>
      </c>
      <c r="C59" s="103"/>
      <c r="D59" s="103"/>
      <c r="E59" s="103"/>
    </row>
    <row r="60" spans="1:10" x14ac:dyDescent="0.3">
      <c r="A60" s="119"/>
      <c r="B60" s="104" t="s">
        <v>23</v>
      </c>
      <c r="C60" s="105" t="s">
        <v>17</v>
      </c>
      <c r="D60" s="104" t="s">
        <v>60</v>
      </c>
      <c r="E60" s="105" t="s">
        <v>17</v>
      </c>
    </row>
    <row r="61" spans="1:10" x14ac:dyDescent="0.3">
      <c r="A61" s="100" t="s">
        <v>183</v>
      </c>
      <c r="B61" s="111">
        <v>0.58841995212877485</v>
      </c>
      <c r="C61" s="109" t="str">
        <f>CONCATENATE(TEXT((B61*100)-(SQRT((((B61*100)*(100-(B61*100)))/B65))*1.96),"0.0")," to ",TEXT((B61*100)+(SQRT((((B61*100)*(100-(B61*100)))/B65))*1.96),"0.0"))</f>
        <v>54.8 to 62.9</v>
      </c>
      <c r="D61" s="111">
        <v>0.60439038959926328</v>
      </c>
      <c r="E61" s="109" t="str">
        <f>CONCATENATE(TEXT((D61*100)-(SQRT((((D61*100)*(100-(D61*100)))/D65))*1.96),"0.0")," to ",TEXT((D61*100)+(SQRT((((D61*100)*(100-(D61*100)))/D65))*1.96),"0.0"))</f>
        <v>58.5 to 62.4</v>
      </c>
    </row>
    <row r="62" spans="1:10" x14ac:dyDescent="0.3">
      <c r="A62" s="100" t="s">
        <v>184</v>
      </c>
      <c r="B62" s="111">
        <v>0.28956405131752261</v>
      </c>
      <c r="C62" s="110" t="str">
        <f>CONCATENATE(TEXT((B62*100)-(SQRT((((B62*100)*(100-(B62*100)))/B65))*1.96),"0.0")," to ",TEXT((B62*100)+(SQRT((((B62*100)*(100-(B62*100)))/B65))*1.96),"0.0"))</f>
        <v>25.3 to 32.7</v>
      </c>
      <c r="D62" s="111">
        <v>0.30896404722493226</v>
      </c>
      <c r="E62" s="110" t="str">
        <f>CONCATENATE(TEXT((D62*100)-(SQRT((((D62*100)*(100-(D62*100)))/D65))*1.96),"0.0")," to ",TEXT((D62*100)+(SQRT((((D62*100)*(100-(D62*100)))/D65))*1.96),"0.0"))</f>
        <v>29.1 to 32.7</v>
      </c>
    </row>
    <row r="63" spans="1:10" x14ac:dyDescent="0.3">
      <c r="A63" s="100" t="s">
        <v>185</v>
      </c>
      <c r="B63" s="112">
        <v>0.12201599655370263</v>
      </c>
      <c r="C63" s="110" t="str">
        <f t="shared" ref="C63" si="10">CONCATENATE(TEXT((B63*100)-(SQRT((((B63*100)*(100-(B63*100)))/B65))*1.96),"0.0")," to ",TEXT((B63*100)+(SQRT((((B63*100)*(100-(B63*100)))/B65))*1.96),"0.0"))</f>
        <v>9.5 to 14.9</v>
      </c>
      <c r="D63" s="112">
        <v>8.6645563175814622E-2</v>
      </c>
      <c r="E63" s="110" t="str">
        <f t="shared" ref="E63" si="11">CONCATENATE(TEXT((D63*100)-(SQRT((((D63*100)*(100-(D63*100)))/D65))*1.96),"0.0")," to ",TEXT((D63*100)+(SQRT((((D63*100)*(100-(D63*100)))/D65))*1.96),"0.0"))</f>
        <v>7.5 to 9.8</v>
      </c>
    </row>
    <row r="64" spans="1:10" x14ac:dyDescent="0.3">
      <c r="A64" s="101" t="s">
        <v>38</v>
      </c>
      <c r="B64" s="113">
        <v>1</v>
      </c>
      <c r="C64" s="106"/>
      <c r="D64" s="113">
        <v>1</v>
      </c>
      <c r="E64" s="106"/>
    </row>
    <row r="65" spans="1:5" x14ac:dyDescent="0.3">
      <c r="A65" s="102" t="s">
        <v>603</v>
      </c>
      <c r="B65" s="108">
        <v>577.75623832676433</v>
      </c>
      <c r="C65" s="107"/>
      <c r="D65" s="108">
        <v>2440.4164412200885</v>
      </c>
      <c r="E65" s="107"/>
    </row>
    <row r="66" spans="1:5" x14ac:dyDescent="0.3">
      <c r="A66" s="33" t="s">
        <v>26</v>
      </c>
    </row>
    <row r="67" spans="1:5" x14ac:dyDescent="0.3">
      <c r="A67" s="34" t="s">
        <v>25</v>
      </c>
    </row>
  </sheetData>
  <hyperlinks>
    <hyperlink ref="G1" location="Contents!A1" display="Back to Contents" xr:uid="{D7A8454D-4A45-401A-885D-91716A066F9E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F56D-CAB4-4ECD-BF8B-E0FE5233414B}">
  <sheetPr>
    <tabColor theme="1" tint="0.499984740745262"/>
  </sheetPr>
  <dimension ref="A1:S62"/>
  <sheetViews>
    <sheetView workbookViewId="0"/>
  </sheetViews>
  <sheetFormatPr defaultRowHeight="14.4" x14ac:dyDescent="0.3"/>
  <cols>
    <col min="1" max="1" width="12.5546875" bestFit="1" customWidth="1"/>
    <col min="2" max="2" width="15.5546875" bestFit="1" customWidth="1"/>
    <col min="3" max="3" width="7.88671875" customWidth="1"/>
    <col min="4" max="4" width="11" customWidth="1"/>
    <col min="5" max="5" width="16.44140625" customWidth="1"/>
    <col min="6" max="6" width="7.88671875" customWidth="1"/>
    <col min="7" max="7" width="11" customWidth="1"/>
    <col min="8" max="8" width="16.44140625" customWidth="1"/>
    <col min="9" max="9" width="7.88671875" customWidth="1"/>
    <col min="10" max="10" width="11" customWidth="1"/>
    <col min="11" max="11" width="16.44140625" customWidth="1"/>
    <col min="12" max="13" width="13.88671875" customWidth="1"/>
  </cols>
  <sheetData>
    <row r="1" spans="1:13" ht="21" x14ac:dyDescent="0.4">
      <c r="A1" s="115" t="s">
        <v>199</v>
      </c>
      <c r="B1" s="1"/>
      <c r="C1" s="2"/>
      <c r="D1" s="2"/>
      <c r="E1" s="2"/>
      <c r="L1" s="199" t="s">
        <v>418</v>
      </c>
    </row>
    <row r="2" spans="1:13" ht="15.6" x14ac:dyDescent="0.3">
      <c r="A2" s="249" t="s">
        <v>602</v>
      </c>
      <c r="B2" s="1"/>
      <c r="C2" s="2"/>
      <c r="D2" s="2"/>
      <c r="E2" s="2"/>
    </row>
    <row r="3" spans="1:13" ht="15.6" x14ac:dyDescent="0.3">
      <c r="A3" s="249"/>
      <c r="B3" s="1"/>
      <c r="C3" s="2"/>
      <c r="D3" s="2"/>
      <c r="E3" s="2"/>
    </row>
    <row r="4" spans="1:13" ht="18.600000000000001" thickBot="1" x14ac:dyDescent="0.4">
      <c r="A4" s="32" t="s">
        <v>238</v>
      </c>
      <c r="B4" s="1"/>
      <c r="C4" s="2"/>
      <c r="D4" s="2"/>
      <c r="E4" s="2"/>
    </row>
    <row r="5" spans="1:13" ht="15.6" x14ac:dyDescent="0.3">
      <c r="A5" s="121" t="s">
        <v>1</v>
      </c>
      <c r="B5" s="58"/>
      <c r="C5" s="122">
        <v>2019</v>
      </c>
      <c r="D5" s="77"/>
      <c r="E5" s="123"/>
      <c r="F5" s="122">
        <v>2022</v>
      </c>
      <c r="G5" s="77"/>
      <c r="H5" s="123"/>
      <c r="I5" s="122">
        <v>2025</v>
      </c>
      <c r="J5" s="77"/>
      <c r="K5" s="123"/>
      <c r="L5" s="77" t="s">
        <v>33</v>
      </c>
      <c r="M5" s="38"/>
    </row>
    <row r="6" spans="1:13" ht="31.8" thickBot="1" x14ac:dyDescent="0.35">
      <c r="A6" s="67"/>
      <c r="B6" s="68"/>
      <c r="C6" s="69" t="s">
        <v>0</v>
      </c>
      <c r="D6" s="70" t="s">
        <v>603</v>
      </c>
      <c r="E6" s="71" t="s">
        <v>17</v>
      </c>
      <c r="F6" s="69" t="s">
        <v>0</v>
      </c>
      <c r="G6" s="70" t="s">
        <v>603</v>
      </c>
      <c r="H6" s="71" t="s">
        <v>17</v>
      </c>
      <c r="I6" s="69" t="s">
        <v>0</v>
      </c>
      <c r="J6" s="70" t="s">
        <v>603</v>
      </c>
      <c r="K6" s="71" t="s">
        <v>17</v>
      </c>
      <c r="L6" s="70" t="s">
        <v>31</v>
      </c>
      <c r="M6" s="71" t="s">
        <v>32</v>
      </c>
    </row>
    <row r="7" spans="1:13" ht="15.6" x14ac:dyDescent="0.3">
      <c r="A7" s="254" t="s">
        <v>183</v>
      </c>
      <c r="B7" s="255"/>
      <c r="C7" s="298">
        <v>0.5888357754879936</v>
      </c>
      <c r="D7" s="299">
        <v>4198.3963999999996</v>
      </c>
      <c r="E7" s="300" t="str">
        <f>CONCATENATE(TEXT((C7*100)-(SQRT((((C7*100)*(100-(C7*100)))/D7))*1.96),"0.0")," to ",TEXT((C7*100)+(SQRT((((C7*100)*(100-(C7*100)))/D7))*1.96),"0.0"))</f>
        <v>57.4 to 60.4</v>
      </c>
      <c r="F7" s="298">
        <v>0.51979999999999993</v>
      </c>
      <c r="G7" s="299">
        <v>3740</v>
      </c>
      <c r="H7" s="300" t="str">
        <f>CONCATENATE(TEXT((F7*100)-(SQRT((((F7*100)*(100-(F7*100)))/G7))*1.96),"0.0")," to ",TEXT((F7*100)+(SQRT((((F7*100)*(100-(F7*100)))/G7))*1.96),"0.0"))</f>
        <v>50.4 to 53.6</v>
      </c>
      <c r="I7" s="298">
        <v>0.60133323520252913</v>
      </c>
      <c r="J7" s="299">
        <v>3018.1726795468644</v>
      </c>
      <c r="K7" s="300" t="str">
        <f>CONCATENATE(TEXT((I7*100)-(SQRT((((I7*100)*(100-(I7*100)))/J7))*1.96),"0.0")," to ",TEXT((I7*100)+(SQRT((((I7*100)*(100-(I7*100)))/J7))*1.96),"0.0"))</f>
        <v>58.4 to 61.9</v>
      </c>
      <c r="L7" s="256" t="s">
        <v>28</v>
      </c>
      <c r="M7" s="267" t="s">
        <v>30</v>
      </c>
    </row>
    <row r="8" spans="1:13" ht="15.6" x14ac:dyDescent="0.3">
      <c r="A8" s="61" t="s">
        <v>184</v>
      </c>
      <c r="B8" s="62"/>
      <c r="C8" s="45">
        <v>0.29572600624371725</v>
      </c>
      <c r="D8" s="29">
        <v>4198.3963999999996</v>
      </c>
      <c r="E8" s="46" t="str">
        <f>CONCATENATE(TEXT((C8*100)-(SQRT((((C8*100)*(100-(C8*100)))/D8))*1.96),"0.0")," to ",TEXT((C8*100)+(SQRT((((C8*100)*(100-(C8*100)))/D8))*1.96),"0.0"))</f>
        <v>28.2 to 31.0</v>
      </c>
      <c r="F8" s="45">
        <v>0.3281</v>
      </c>
      <c r="G8" s="29">
        <v>3740</v>
      </c>
      <c r="H8" s="46" t="str">
        <f>CONCATENATE(TEXT((F8*100)-(SQRT((((F8*100)*(100-(F8*100)))/G8))*1.96),"0.0")," to ",TEXT((F8*100)+(SQRT((((F8*100)*(100-(F8*100)))/G8))*1.96),"0.0"))</f>
        <v>31.3 to 34.3</v>
      </c>
      <c r="I8" s="45">
        <v>0.30525038672598964</v>
      </c>
      <c r="J8" s="29">
        <v>3018.1726795468644</v>
      </c>
      <c r="K8" s="46" t="str">
        <f>CONCATENATE(TEXT((I8*100)-(SQRT((((I8*100)*(100-(I8*100)))/J8))*1.96),"0.0")," to ",TEXT((I8*100)+(SQRT((((I8*100)*(100-(I8*100)))/J8))*1.96),"0.0"))</f>
        <v>28.9 to 32.2</v>
      </c>
      <c r="L8" s="78" t="s">
        <v>28</v>
      </c>
      <c r="M8" s="268" t="s">
        <v>29</v>
      </c>
    </row>
    <row r="9" spans="1:13" ht="16.2" thickBot="1" x14ac:dyDescent="0.35">
      <c r="A9" s="65" t="s">
        <v>185</v>
      </c>
      <c r="B9" s="66"/>
      <c r="C9" s="250">
        <v>0.1154382182682893</v>
      </c>
      <c r="D9" s="251">
        <v>4198.3963999999996</v>
      </c>
      <c r="E9" s="252" t="str">
        <f>CONCATENATE(TEXT((C9*100)-(SQRT((((C9*100)*(100-(C9*100)))/D9))*1.96),"0.0")," to ",TEXT((C9*100)+(SQRT((((C9*100)*(100-(C9*100)))/D9))*1.96),"0.0"))</f>
        <v>10.6 to 12.5</v>
      </c>
      <c r="F9" s="250">
        <v>0.15210000000000001</v>
      </c>
      <c r="G9" s="251">
        <v>3740</v>
      </c>
      <c r="H9" s="252" t="str">
        <f>CONCATENATE(TEXT((F9*100)-(SQRT((((F9*100)*(100-(F9*100)))/G9))*1.96),"0.0")," to ",TEXT((F9*100)+(SQRT((((F9*100)*(100-(F9*100)))/G9))*1.96),"0.0"))</f>
        <v>14.1 to 16.4</v>
      </c>
      <c r="I9" s="250">
        <v>9.3416378071489448E-2</v>
      </c>
      <c r="J9" s="251">
        <v>3018.1726795468644</v>
      </c>
      <c r="K9" s="252" t="str">
        <f>CONCATENATE(TEXT((I9*100)-(SQRT((((I9*100)*(100-(I9*100)))/J9))*1.96),"0.0")," to ",TEXT((I9*100)+(SQRT((((I9*100)*(100-(I9*100)))/J9))*1.96),"0.0"))</f>
        <v>8.3 to 10.4</v>
      </c>
      <c r="L9" s="269" t="s">
        <v>29</v>
      </c>
      <c r="M9" s="270" t="s">
        <v>29</v>
      </c>
    </row>
    <row r="10" spans="1:13" ht="15.6" x14ac:dyDescent="0.3">
      <c r="A10" s="33" t="s">
        <v>191</v>
      </c>
      <c r="B10" s="1"/>
      <c r="C10" s="2"/>
      <c r="D10" s="2"/>
      <c r="E10" s="2"/>
    </row>
    <row r="11" spans="1:13" ht="15.6" x14ac:dyDescent="0.3">
      <c r="A11" s="34" t="s">
        <v>25</v>
      </c>
      <c r="B11" s="1"/>
      <c r="C11" s="2"/>
      <c r="D11" s="2"/>
      <c r="E11" s="2"/>
    </row>
    <row r="12" spans="1:13" ht="15.6" x14ac:dyDescent="0.3">
      <c r="A12" s="249"/>
      <c r="B12" s="1"/>
      <c r="C12" s="2"/>
      <c r="D12" s="2"/>
      <c r="E12" s="2"/>
    </row>
    <row r="13" spans="1:13" ht="18.600000000000001" thickBot="1" x14ac:dyDescent="0.4">
      <c r="A13" s="32" t="s">
        <v>238</v>
      </c>
      <c r="B13" s="1"/>
      <c r="C13" s="2"/>
      <c r="D13" s="2"/>
      <c r="E13" s="2"/>
    </row>
    <row r="14" spans="1:13" ht="15.6" x14ac:dyDescent="0.3">
      <c r="A14" s="121" t="s">
        <v>183</v>
      </c>
      <c r="B14" s="58"/>
      <c r="C14" s="122">
        <v>2019</v>
      </c>
      <c r="D14" s="77"/>
      <c r="E14" s="123"/>
      <c r="F14" s="122">
        <v>2022</v>
      </c>
      <c r="G14" s="77"/>
      <c r="H14" s="123"/>
      <c r="I14" s="122">
        <v>2025</v>
      </c>
      <c r="J14" s="77"/>
      <c r="K14" s="123"/>
      <c r="L14" s="77" t="s">
        <v>33</v>
      </c>
      <c r="M14" s="38"/>
    </row>
    <row r="15" spans="1:13" ht="31.8" thickBot="1" x14ac:dyDescent="0.35">
      <c r="A15" s="67"/>
      <c r="B15" s="68"/>
      <c r="C15" s="69" t="s">
        <v>0</v>
      </c>
      <c r="D15" s="70" t="s">
        <v>603</v>
      </c>
      <c r="E15" s="71" t="s">
        <v>17</v>
      </c>
      <c r="F15" s="69" t="s">
        <v>0</v>
      </c>
      <c r="G15" s="70" t="s">
        <v>603</v>
      </c>
      <c r="H15" s="71" t="s">
        <v>17</v>
      </c>
      <c r="I15" s="69" t="s">
        <v>0</v>
      </c>
      <c r="J15" s="70" t="s">
        <v>603</v>
      </c>
      <c r="K15" s="71" t="s">
        <v>17</v>
      </c>
      <c r="L15" s="70" t="s">
        <v>31</v>
      </c>
      <c r="M15" s="71" t="s">
        <v>32</v>
      </c>
    </row>
    <row r="16" spans="1:13" ht="16.2" thickBot="1" x14ac:dyDescent="0.35">
      <c r="A16" s="72" t="s">
        <v>1</v>
      </c>
      <c r="B16" s="73" t="s">
        <v>1</v>
      </c>
      <c r="C16" s="74">
        <v>0.58883577548799404</v>
      </c>
      <c r="D16" s="75">
        <v>4198.3963999999996</v>
      </c>
      <c r="E16" s="76" t="str">
        <f>CONCATENATE(TEXT((C16*100)-(SQRT((((C16*100)*(100-(C16*100)))/D16))*1.96),"0.0")," to ",TEXT((C16*100)+(SQRT((((C16*100)*(100-(C16*100)))/D16))*1.96),"0.0"))</f>
        <v>57.4 to 60.4</v>
      </c>
      <c r="F16" s="74">
        <v>0.51979999999999993</v>
      </c>
      <c r="G16" s="75">
        <v>3740</v>
      </c>
      <c r="H16" s="76" t="str">
        <f>CONCATENATE(TEXT((F16*100)-(SQRT((((F16*100)*(100-(F16*100)))/G16))*1.96),"0.0")," to ",TEXT((F16*100)+(SQRT((((F16*100)*(100-(F16*100)))/G16))*1.96),"0.0"))</f>
        <v>50.4 to 53.6</v>
      </c>
      <c r="I16" s="74">
        <v>0.60133323520252913</v>
      </c>
      <c r="J16" s="75">
        <v>3018.1726795468644</v>
      </c>
      <c r="K16" s="76" t="str">
        <f>CONCATENATE(TEXT((I16*100)-(SQRT((((I16*100)*(100-(I16*100)))/J16))*1.96),"0.0")," to ",TEXT((I16*100)+(SQRT((((I16*100)*(100-(I16*100)))/J16))*1.96),"0.0"))</f>
        <v>58.4 to 61.9</v>
      </c>
      <c r="L16" s="84" t="s">
        <v>28</v>
      </c>
      <c r="M16" s="85" t="s">
        <v>30</v>
      </c>
    </row>
    <row r="17" spans="1:19" ht="15.6" x14ac:dyDescent="0.3">
      <c r="A17" s="61" t="s">
        <v>18</v>
      </c>
      <c r="B17" s="62" t="s">
        <v>2</v>
      </c>
      <c r="C17" s="41">
        <v>0.65090000000000003</v>
      </c>
      <c r="D17" s="27">
        <v>2124.81</v>
      </c>
      <c r="E17" s="42" t="str">
        <f t="shared" ref="E17:E28" si="0">CONCATENATE(TEXT((C17*100)-(SQRT((((C17*100)*(100-(C17*100)))/D17))*1.96),"0.0")," to ",TEXT((C17*100)+(SQRT((((C17*100)*(100-(C17*100)))/D17))*1.96),"0.0"))</f>
        <v>63.1 to 67.1</v>
      </c>
      <c r="F17" s="41">
        <v>0.60299999999999998</v>
      </c>
      <c r="G17" s="27">
        <v>1897</v>
      </c>
      <c r="H17" s="42" t="str">
        <f t="shared" ref="H17:H28" si="1">CONCATENATE(TEXT((F17*100)-(SQRT((((F17*100)*(100-(F17*100)))/G17))*1.96),"0.0")," to ",TEXT((F17*100)+(SQRT((((F17*100)*(100-(F17*100)))/G17))*1.96),"0.0"))</f>
        <v>58.1 to 62.5</v>
      </c>
      <c r="I17" s="41">
        <v>0.67928028208642877</v>
      </c>
      <c r="J17" s="27">
        <v>1529.1618600947318</v>
      </c>
      <c r="K17" s="42" t="str">
        <f t="shared" ref="K17:K28" si="2">CONCATENATE(TEXT((I17*100)-(SQRT((((I17*100)*(100-(I17*100)))/J17))*1.96),"0.0")," to ",TEXT((I17*100)+(SQRT((((I17*100)*(100-(I17*100)))/J17))*1.96),"0.0"))</f>
        <v>65.6 to 70.3</v>
      </c>
      <c r="L17" s="78" t="s">
        <v>28</v>
      </c>
      <c r="M17" s="79" t="s">
        <v>30</v>
      </c>
      <c r="O17" s="301"/>
      <c r="P17" s="96"/>
      <c r="R17" s="301"/>
      <c r="S17" s="96"/>
    </row>
    <row r="18" spans="1:19" ht="15.6" x14ac:dyDescent="0.3">
      <c r="A18" s="61"/>
      <c r="B18" s="62" t="s">
        <v>3</v>
      </c>
      <c r="C18" s="41">
        <v>0.52610000000000001</v>
      </c>
      <c r="D18" s="27">
        <v>2056.58</v>
      </c>
      <c r="E18" s="42" t="str">
        <f t="shared" si="0"/>
        <v>50.5 to 54.8</v>
      </c>
      <c r="F18" s="41">
        <v>0.43420000000000003</v>
      </c>
      <c r="G18" s="27">
        <v>1843</v>
      </c>
      <c r="H18" s="42" t="str">
        <f t="shared" si="1"/>
        <v>41.2 to 45.7</v>
      </c>
      <c r="I18" s="41">
        <v>0.52128435332417788</v>
      </c>
      <c r="J18" s="27">
        <v>1489.0108194521654</v>
      </c>
      <c r="K18" s="42" t="str">
        <f t="shared" si="2"/>
        <v>49.6 to 54.7</v>
      </c>
      <c r="L18" s="78" t="s">
        <v>28</v>
      </c>
      <c r="M18" s="79" t="s">
        <v>30</v>
      </c>
      <c r="O18" s="301"/>
      <c r="P18" s="96"/>
      <c r="R18" s="301"/>
      <c r="S18" s="96"/>
    </row>
    <row r="19" spans="1:19" ht="15.6" x14ac:dyDescent="0.3">
      <c r="A19" s="60" t="s">
        <v>19</v>
      </c>
      <c r="B19" s="59" t="s">
        <v>4</v>
      </c>
      <c r="C19" s="43">
        <v>0.6543000000000001</v>
      </c>
      <c r="D19" s="28">
        <v>898.03499999999997</v>
      </c>
      <c r="E19" s="44" t="str">
        <f t="shared" si="0"/>
        <v>62.3 to 68.5</v>
      </c>
      <c r="F19" s="43">
        <v>0.59189999999999998</v>
      </c>
      <c r="G19" s="28">
        <v>761</v>
      </c>
      <c r="H19" s="44" t="str">
        <f t="shared" si="1"/>
        <v>55.7 to 62.7</v>
      </c>
      <c r="I19" s="43">
        <v>0.69923426463807759</v>
      </c>
      <c r="J19" s="28">
        <v>588.65557149462609</v>
      </c>
      <c r="K19" s="44" t="str">
        <f t="shared" si="2"/>
        <v>66.2 to 73.6</v>
      </c>
      <c r="L19" s="80" t="s">
        <v>28</v>
      </c>
      <c r="M19" s="81" t="s">
        <v>30</v>
      </c>
    </row>
    <row r="20" spans="1:19" ht="15.6" x14ac:dyDescent="0.3">
      <c r="A20" s="61"/>
      <c r="B20" s="62" t="s">
        <v>5</v>
      </c>
      <c r="C20" s="45">
        <v>0.65060000000000007</v>
      </c>
      <c r="D20" s="29">
        <v>869.44100000000003</v>
      </c>
      <c r="E20" s="46" t="str">
        <f t="shared" si="0"/>
        <v>61.9 to 68.2</v>
      </c>
      <c r="F20" s="45">
        <v>0.56647000000000003</v>
      </c>
      <c r="G20" s="29">
        <v>754</v>
      </c>
      <c r="H20" s="46" t="str">
        <f t="shared" si="1"/>
        <v>53.1 to 60.2</v>
      </c>
      <c r="I20" s="45">
        <v>0.60720254431597931</v>
      </c>
      <c r="J20" s="29">
        <v>598.60006698773714</v>
      </c>
      <c r="K20" s="46" t="str">
        <f t="shared" si="2"/>
        <v>56.8 to 64.6</v>
      </c>
      <c r="L20" s="78" t="s">
        <v>28</v>
      </c>
      <c r="M20" s="79" t="s">
        <v>28</v>
      </c>
    </row>
    <row r="21" spans="1:19" ht="15.6" x14ac:dyDescent="0.3">
      <c r="A21" s="61"/>
      <c r="B21" s="62" t="s">
        <v>6</v>
      </c>
      <c r="C21" s="45">
        <v>0.5857</v>
      </c>
      <c r="D21" s="29">
        <v>819.01</v>
      </c>
      <c r="E21" s="46" t="str">
        <f t="shared" si="0"/>
        <v>55.2 to 61.9</v>
      </c>
      <c r="F21" s="45">
        <v>0.48670000000000002</v>
      </c>
      <c r="G21" s="29">
        <v>750</v>
      </c>
      <c r="H21" s="46" t="str">
        <f t="shared" si="1"/>
        <v>45.1 to 52.2</v>
      </c>
      <c r="I21" s="45">
        <v>0.58927182778305265</v>
      </c>
      <c r="J21" s="29">
        <v>611.80175987107123</v>
      </c>
      <c r="K21" s="46" t="str">
        <f t="shared" si="2"/>
        <v>55.0 to 62.8</v>
      </c>
      <c r="L21" s="78" t="s">
        <v>28</v>
      </c>
      <c r="M21" s="79" t="s">
        <v>30</v>
      </c>
    </row>
    <row r="22" spans="1:19" ht="15.6" x14ac:dyDescent="0.3">
      <c r="A22" s="61"/>
      <c r="B22" s="62" t="s">
        <v>7</v>
      </c>
      <c r="C22" s="45">
        <v>0.54669999999999996</v>
      </c>
      <c r="D22" s="29">
        <v>813.95399999999995</v>
      </c>
      <c r="E22" s="46" t="str">
        <f t="shared" si="0"/>
        <v>51.3 to 58.1</v>
      </c>
      <c r="F22" s="45">
        <v>0.50929999999999997</v>
      </c>
      <c r="G22" s="29">
        <v>760</v>
      </c>
      <c r="H22" s="46" t="str">
        <f t="shared" si="1"/>
        <v>47.4 to 54.5</v>
      </c>
      <c r="I22" s="45">
        <v>0.56346151518470333</v>
      </c>
      <c r="J22" s="29">
        <v>615.93584049728815</v>
      </c>
      <c r="K22" s="46" t="str">
        <f t="shared" si="2"/>
        <v>52.4 to 60.3</v>
      </c>
      <c r="L22" s="78" t="s">
        <v>28</v>
      </c>
      <c r="M22" s="79" t="s">
        <v>30</v>
      </c>
    </row>
    <row r="23" spans="1:19" ht="15.6" x14ac:dyDescent="0.3">
      <c r="A23" s="61"/>
      <c r="B23" s="62" t="s">
        <v>8</v>
      </c>
      <c r="C23" s="45">
        <v>0.49409999999999998</v>
      </c>
      <c r="D23" s="29">
        <v>797.95600000000002</v>
      </c>
      <c r="E23" s="46" t="str">
        <f t="shared" si="0"/>
        <v>45.9 to 52.9</v>
      </c>
      <c r="F23" s="45">
        <v>0.43959999999999999</v>
      </c>
      <c r="G23" s="29">
        <v>715</v>
      </c>
      <c r="H23" s="46" t="str">
        <f t="shared" si="1"/>
        <v>40.3 to 47.6</v>
      </c>
      <c r="I23" s="45">
        <v>0.55087127774645661</v>
      </c>
      <c r="J23" s="29">
        <v>603.17944069613384</v>
      </c>
      <c r="K23" s="46" t="str">
        <f t="shared" si="2"/>
        <v>51.1 to 59.1</v>
      </c>
      <c r="L23" s="78" t="s">
        <v>30</v>
      </c>
      <c r="M23" s="79" t="s">
        <v>30</v>
      </c>
    </row>
    <row r="24" spans="1:19" ht="15.6" x14ac:dyDescent="0.3">
      <c r="A24" s="60" t="s">
        <v>20</v>
      </c>
      <c r="B24" s="59" t="s">
        <v>9</v>
      </c>
      <c r="C24" s="39">
        <v>0.60799999999999998</v>
      </c>
      <c r="D24" s="26">
        <v>708.23800000000006</v>
      </c>
      <c r="E24" s="40" t="str">
        <f t="shared" si="0"/>
        <v>57.2 to 64.4</v>
      </c>
      <c r="F24" s="39">
        <v>0.51270000000000004</v>
      </c>
      <c r="G24" s="26">
        <v>543</v>
      </c>
      <c r="H24" s="40" t="str">
        <f t="shared" si="1"/>
        <v>47.1 to 55.5</v>
      </c>
      <c r="I24" s="39">
        <v>0.61983265427699008</v>
      </c>
      <c r="J24" s="26">
        <v>507.28325980101476</v>
      </c>
      <c r="K24" s="40" t="str">
        <f t="shared" si="2"/>
        <v>57.8 to 66.2</v>
      </c>
      <c r="L24" s="80" t="s">
        <v>28</v>
      </c>
      <c r="M24" s="81" t="s">
        <v>30</v>
      </c>
    </row>
    <row r="25" spans="1:19" ht="15.6" x14ac:dyDescent="0.3">
      <c r="A25" s="61"/>
      <c r="B25" s="62" t="s">
        <v>10</v>
      </c>
      <c r="C25" s="41">
        <v>0.58530000000000004</v>
      </c>
      <c r="D25" s="27">
        <v>864.36699999999996</v>
      </c>
      <c r="E25" s="42" t="str">
        <f t="shared" si="0"/>
        <v>55.2 to 61.8</v>
      </c>
      <c r="F25" s="41">
        <v>0.51259999999999994</v>
      </c>
      <c r="G25" s="27">
        <v>922</v>
      </c>
      <c r="H25" s="42" t="str">
        <f t="shared" si="1"/>
        <v>48.0 to 54.5</v>
      </c>
      <c r="I25" s="41">
        <v>0.60749983796973583</v>
      </c>
      <c r="J25" s="27">
        <v>711.47629688330335</v>
      </c>
      <c r="K25" s="42" t="str">
        <f t="shared" si="2"/>
        <v>57.2 to 64.3</v>
      </c>
      <c r="L25" s="78" t="s">
        <v>28</v>
      </c>
      <c r="M25" s="79" t="s">
        <v>30</v>
      </c>
    </row>
    <row r="26" spans="1:19" ht="15.6" x14ac:dyDescent="0.3">
      <c r="A26" s="61"/>
      <c r="B26" s="62" t="s">
        <v>11</v>
      </c>
      <c r="C26" s="41">
        <v>0.57920000000000005</v>
      </c>
      <c r="D26" s="27">
        <v>848.50699999999995</v>
      </c>
      <c r="E26" s="42" t="str">
        <f t="shared" si="0"/>
        <v>54.6 to 61.2</v>
      </c>
      <c r="F26" s="41">
        <v>0.5333</v>
      </c>
      <c r="G26" s="27">
        <v>1019</v>
      </c>
      <c r="H26" s="42" t="str">
        <f t="shared" si="1"/>
        <v>50.3 to 56.4</v>
      </c>
      <c r="I26" s="41">
        <v>0.62051248454671737</v>
      </c>
      <c r="J26" s="27">
        <v>754.3152289731762</v>
      </c>
      <c r="K26" s="42" t="str">
        <f t="shared" si="2"/>
        <v>58.6 to 65.5</v>
      </c>
      <c r="L26" s="78" t="s">
        <v>28</v>
      </c>
      <c r="M26" s="79" t="s">
        <v>30</v>
      </c>
    </row>
    <row r="27" spans="1:19" ht="15.6" x14ac:dyDescent="0.3">
      <c r="A27" s="61"/>
      <c r="B27" s="62" t="s">
        <v>12</v>
      </c>
      <c r="C27" s="41">
        <v>0.61929999999999996</v>
      </c>
      <c r="D27" s="27">
        <v>924.58399999999995</v>
      </c>
      <c r="E27" s="42" t="str">
        <f t="shared" si="0"/>
        <v>58.8 to 65.1</v>
      </c>
      <c r="F27" s="41">
        <v>0.54780000000000006</v>
      </c>
      <c r="G27" s="27">
        <v>709</v>
      </c>
      <c r="H27" s="42" t="str">
        <f t="shared" si="1"/>
        <v>51.1 to 58.4</v>
      </c>
      <c r="I27" s="41">
        <v>0.57534377087126309</v>
      </c>
      <c r="J27" s="27">
        <v>683.40217631294286</v>
      </c>
      <c r="K27" s="42" t="str">
        <f t="shared" si="2"/>
        <v>53.8 to 61.2</v>
      </c>
      <c r="L27" s="78" t="s">
        <v>28</v>
      </c>
      <c r="M27" s="79" t="s">
        <v>28</v>
      </c>
    </row>
    <row r="28" spans="1:19" ht="15.6" x14ac:dyDescent="0.3">
      <c r="A28" s="63"/>
      <c r="B28" s="64" t="s">
        <v>13</v>
      </c>
      <c r="C28" s="47">
        <v>0.54789999999999994</v>
      </c>
      <c r="D28" s="30">
        <v>698.97699999999998</v>
      </c>
      <c r="E28" s="48" t="str">
        <f t="shared" si="0"/>
        <v>51.1 to 58.5</v>
      </c>
      <c r="F28" s="47">
        <v>0.47609999999999997</v>
      </c>
      <c r="G28" s="30">
        <v>542</v>
      </c>
      <c r="H28" s="48" t="str">
        <f t="shared" si="1"/>
        <v>43.4 to 51.8</v>
      </c>
      <c r="I28" s="47">
        <v>0.57294368117097849</v>
      </c>
      <c r="J28" s="30">
        <v>358.02805408202875</v>
      </c>
      <c r="K28" s="48" t="str">
        <f t="shared" si="2"/>
        <v>52.2 to 62.4</v>
      </c>
      <c r="L28" s="82" t="s">
        <v>28</v>
      </c>
      <c r="M28" s="83" t="s">
        <v>30</v>
      </c>
    </row>
    <row r="29" spans="1:19" ht="15" thickBot="1" x14ac:dyDescent="0.35"/>
    <row r="30" spans="1:19" ht="15.6" x14ac:dyDescent="0.3">
      <c r="A30" s="121" t="s">
        <v>184</v>
      </c>
      <c r="B30" s="58"/>
      <c r="C30" s="122">
        <v>2019</v>
      </c>
      <c r="D30" s="77"/>
      <c r="E30" s="123"/>
      <c r="F30" s="122">
        <v>2022</v>
      </c>
      <c r="G30" s="77"/>
      <c r="H30" s="123"/>
      <c r="I30" s="122">
        <v>2025</v>
      </c>
      <c r="J30" s="77"/>
      <c r="K30" s="123"/>
      <c r="L30" s="77" t="s">
        <v>33</v>
      </c>
      <c r="M30" s="38"/>
    </row>
    <row r="31" spans="1:19" ht="31.8" thickBot="1" x14ac:dyDescent="0.35">
      <c r="A31" s="67"/>
      <c r="B31" s="68"/>
      <c r="C31" s="69" t="s">
        <v>0</v>
      </c>
      <c r="D31" s="70" t="s">
        <v>603</v>
      </c>
      <c r="E31" s="71" t="s">
        <v>17</v>
      </c>
      <c r="F31" s="69" t="s">
        <v>0</v>
      </c>
      <c r="G31" s="70" t="s">
        <v>603</v>
      </c>
      <c r="H31" s="71" t="s">
        <v>17</v>
      </c>
      <c r="I31" s="69" t="s">
        <v>0</v>
      </c>
      <c r="J31" s="70" t="s">
        <v>603</v>
      </c>
      <c r="K31" s="71" t="s">
        <v>17</v>
      </c>
      <c r="L31" s="70" t="s">
        <v>31</v>
      </c>
      <c r="M31" s="71" t="s">
        <v>32</v>
      </c>
    </row>
    <row r="32" spans="1:19" ht="16.2" thickBot="1" x14ac:dyDescent="0.35">
      <c r="A32" s="72" t="s">
        <v>1</v>
      </c>
      <c r="B32" s="73" t="s">
        <v>1</v>
      </c>
      <c r="C32" s="74">
        <v>0.29572600624371725</v>
      </c>
      <c r="D32" s="75">
        <f t="shared" ref="D32:D44" si="3">D16</f>
        <v>4198.3963999999996</v>
      </c>
      <c r="E32" s="76" t="str">
        <f>CONCATENATE(TEXT((C32*100)-(SQRT((((C32*100)*(100-(C32*100)))/D32))*1.96),"0.0")," to ",TEXT((C32*100)+(SQRT((((C32*100)*(100-(C32*100)))/D32))*1.96),"0.0"))</f>
        <v>28.2 to 31.0</v>
      </c>
      <c r="F32" s="74">
        <v>0.3281</v>
      </c>
      <c r="G32" s="75">
        <f t="shared" ref="G32:G44" si="4">G16</f>
        <v>3740</v>
      </c>
      <c r="H32" s="76" t="str">
        <f>CONCATENATE(TEXT((F32*100)-(SQRT((((F32*100)*(100-(F32*100)))/G32))*1.96),"0.0")," to ",TEXT((F32*100)+(SQRT((((F32*100)*(100-(F32*100)))/G32))*1.96),"0.0"))</f>
        <v>31.3 to 34.3</v>
      </c>
      <c r="I32" s="74">
        <v>0.30525038672598964</v>
      </c>
      <c r="J32" s="75">
        <v>3018.1726795468644</v>
      </c>
      <c r="K32" s="76" t="str">
        <f>CONCATENATE(TEXT((I32*100)-(SQRT((((I32*100)*(100-(I32*100)))/J32))*1.96),"0.0")," to ",TEXT((I32*100)+(SQRT((((I32*100)*(100-(I32*100)))/J32))*1.96),"0.0"))</f>
        <v>28.9 to 32.2</v>
      </c>
      <c r="L32" s="84" t="s">
        <v>28</v>
      </c>
      <c r="M32" s="85" t="s">
        <v>29</v>
      </c>
    </row>
    <row r="33" spans="1:19" ht="15.6" x14ac:dyDescent="0.3">
      <c r="A33" s="61" t="s">
        <v>18</v>
      </c>
      <c r="B33" s="62" t="s">
        <v>2</v>
      </c>
      <c r="C33" s="41">
        <v>0.2666</v>
      </c>
      <c r="D33" s="27">
        <v>2124.81</v>
      </c>
      <c r="E33" s="42" t="str">
        <f t="shared" ref="E33:E44" si="5">CONCATENATE(TEXT((C33*100)-(SQRT((((C33*100)*(100-(C33*100)))/D33))*1.96),"0.0")," to ",TEXT((C33*100)+(SQRT((((C33*100)*(100-(C33*100)))/D33))*1.96),"0.0"))</f>
        <v>24.8 to 28.5</v>
      </c>
      <c r="F33" s="41">
        <v>0.28470000000000001</v>
      </c>
      <c r="G33" s="27">
        <f t="shared" si="4"/>
        <v>1897</v>
      </c>
      <c r="H33" s="42" t="str">
        <f t="shared" ref="H33:H44" si="6">CONCATENATE(TEXT((F33*100)-(SQRT((((F33*100)*(100-(F33*100)))/G33))*1.96),"0.0")," to ",TEXT((F33*100)+(SQRT((((F33*100)*(100-(F33*100)))/G33))*1.96),"0.0"))</f>
        <v>26.4 to 30.5</v>
      </c>
      <c r="I33" s="41">
        <v>0.25645801782501065</v>
      </c>
      <c r="J33" s="27">
        <v>1529.1618600947318</v>
      </c>
      <c r="K33" s="42" t="str">
        <f t="shared" ref="K33:K44" si="7">CONCATENATE(TEXT((I33*100)-(SQRT((((I33*100)*(100-(I33*100)))/J33))*1.96),"0.0")," to ",TEXT((I33*100)+(SQRT((((I33*100)*(100-(I33*100)))/J33))*1.96),"0.0"))</f>
        <v>23.5 to 27.8</v>
      </c>
      <c r="L33" s="78" t="s">
        <v>28</v>
      </c>
      <c r="M33" s="79" t="s">
        <v>28</v>
      </c>
      <c r="O33" s="301"/>
      <c r="P33" s="96"/>
      <c r="R33" s="301"/>
      <c r="S33" s="96"/>
    </row>
    <row r="34" spans="1:19" ht="15.6" x14ac:dyDescent="0.3">
      <c r="A34" s="61"/>
      <c r="B34" s="62" t="s">
        <v>3</v>
      </c>
      <c r="C34" s="41">
        <v>0.32390000000000002</v>
      </c>
      <c r="D34" s="27">
        <v>2056.58</v>
      </c>
      <c r="E34" s="42" t="str">
        <f t="shared" si="5"/>
        <v>30.4 to 34.4</v>
      </c>
      <c r="F34" s="41">
        <v>0.37280000000000002</v>
      </c>
      <c r="G34" s="27">
        <f t="shared" si="4"/>
        <v>1843</v>
      </c>
      <c r="H34" s="42" t="str">
        <f t="shared" si="6"/>
        <v>35.1 to 39.5</v>
      </c>
      <c r="I34" s="41">
        <v>0.35535843739447598</v>
      </c>
      <c r="J34" s="27">
        <v>1489.0108194521654</v>
      </c>
      <c r="K34" s="42" t="str">
        <f t="shared" si="7"/>
        <v>33.1 to 38.0</v>
      </c>
      <c r="L34" s="78" t="s">
        <v>30</v>
      </c>
      <c r="M34" s="79" t="s">
        <v>28</v>
      </c>
      <c r="O34" s="301"/>
      <c r="P34" s="96"/>
      <c r="R34" s="301"/>
      <c r="S34" s="96"/>
    </row>
    <row r="35" spans="1:19" ht="15.6" x14ac:dyDescent="0.3">
      <c r="A35" s="60" t="s">
        <v>19</v>
      </c>
      <c r="B35" s="59" t="s">
        <v>4</v>
      </c>
      <c r="C35" s="43">
        <v>0.27300000000000002</v>
      </c>
      <c r="D35" s="28">
        <f t="shared" si="3"/>
        <v>898.03499999999997</v>
      </c>
      <c r="E35" s="44" t="str">
        <f t="shared" si="5"/>
        <v>24.4 to 30.2</v>
      </c>
      <c r="F35" s="43">
        <v>0.29780000000000001</v>
      </c>
      <c r="G35" s="28">
        <f t="shared" si="4"/>
        <v>761</v>
      </c>
      <c r="H35" s="44" t="str">
        <f t="shared" si="6"/>
        <v>26.5 to 33.0</v>
      </c>
      <c r="I35" s="43">
        <v>0.23263429297930535</v>
      </c>
      <c r="J35" s="28">
        <v>588.65557149462609</v>
      </c>
      <c r="K35" s="44" t="str">
        <f t="shared" si="7"/>
        <v>19.9 to 26.7</v>
      </c>
      <c r="L35" s="80" t="s">
        <v>28</v>
      </c>
      <c r="M35" s="81" t="s">
        <v>29</v>
      </c>
    </row>
    <row r="36" spans="1:19" ht="15.6" x14ac:dyDescent="0.3">
      <c r="A36" s="61"/>
      <c r="B36" s="62" t="s">
        <v>5</v>
      </c>
      <c r="C36" s="45">
        <v>0.27239999999999998</v>
      </c>
      <c r="D36" s="29">
        <f t="shared" si="3"/>
        <v>869.44100000000003</v>
      </c>
      <c r="E36" s="46" t="str">
        <f t="shared" si="5"/>
        <v>24.3 to 30.2</v>
      </c>
      <c r="F36" s="45">
        <v>0.29047899999999999</v>
      </c>
      <c r="G36" s="29">
        <f t="shared" si="4"/>
        <v>754</v>
      </c>
      <c r="H36" s="46" t="str">
        <f t="shared" si="6"/>
        <v>25.8 to 32.3</v>
      </c>
      <c r="I36" s="45">
        <v>0.2965434976666308</v>
      </c>
      <c r="J36" s="29">
        <v>598.60006698773714</v>
      </c>
      <c r="K36" s="46" t="str">
        <f t="shared" si="7"/>
        <v>26.0 to 33.3</v>
      </c>
      <c r="L36" s="78" t="s">
        <v>28</v>
      </c>
      <c r="M36" s="79" t="s">
        <v>28</v>
      </c>
    </row>
    <row r="37" spans="1:19" ht="15.6" x14ac:dyDescent="0.3">
      <c r="A37" s="61"/>
      <c r="B37" s="62" t="s">
        <v>6</v>
      </c>
      <c r="C37" s="45">
        <v>0.28870000000000001</v>
      </c>
      <c r="D37" s="29">
        <f t="shared" si="3"/>
        <v>819.01</v>
      </c>
      <c r="E37" s="46" t="str">
        <f t="shared" si="5"/>
        <v>25.8 to 32.0</v>
      </c>
      <c r="F37" s="45">
        <v>0.33710000000000001</v>
      </c>
      <c r="G37" s="29">
        <f t="shared" si="4"/>
        <v>750</v>
      </c>
      <c r="H37" s="46" t="str">
        <f t="shared" si="6"/>
        <v>30.3 to 37.1</v>
      </c>
      <c r="I37" s="45">
        <v>0.31745161894134533</v>
      </c>
      <c r="J37" s="29">
        <v>611.80175987107123</v>
      </c>
      <c r="K37" s="46" t="str">
        <f t="shared" si="7"/>
        <v>28.1 to 35.4</v>
      </c>
      <c r="L37" s="78" t="s">
        <v>28</v>
      </c>
      <c r="M37" s="79" t="s">
        <v>28</v>
      </c>
    </row>
    <row r="38" spans="1:19" ht="15.6" x14ac:dyDescent="0.3">
      <c r="A38" s="61"/>
      <c r="B38" s="62" t="s">
        <v>7</v>
      </c>
      <c r="C38" s="45">
        <v>0.31159999999999999</v>
      </c>
      <c r="D38" s="29">
        <f t="shared" si="3"/>
        <v>813.95399999999995</v>
      </c>
      <c r="E38" s="46" t="str">
        <f t="shared" si="5"/>
        <v>28.0 to 34.3</v>
      </c>
      <c r="F38" s="45">
        <v>0.33529999999999999</v>
      </c>
      <c r="G38" s="29">
        <f t="shared" si="4"/>
        <v>760</v>
      </c>
      <c r="H38" s="46" t="str">
        <f t="shared" si="6"/>
        <v>30.2 to 36.9</v>
      </c>
      <c r="I38" s="45">
        <v>0.32116089424572097</v>
      </c>
      <c r="J38" s="29">
        <v>615.93584049728815</v>
      </c>
      <c r="K38" s="46" t="str">
        <f t="shared" si="7"/>
        <v>28.4 to 35.8</v>
      </c>
      <c r="L38" s="78" t="s">
        <v>28</v>
      </c>
      <c r="M38" s="79" t="s">
        <v>28</v>
      </c>
    </row>
    <row r="39" spans="1:19" ht="15.6" x14ac:dyDescent="0.3">
      <c r="A39" s="61"/>
      <c r="B39" s="62" t="s">
        <v>8</v>
      </c>
      <c r="C39" s="45">
        <v>0.33770000000000006</v>
      </c>
      <c r="D39" s="29">
        <f t="shared" si="3"/>
        <v>797.95600000000002</v>
      </c>
      <c r="E39" s="46" t="str">
        <f t="shared" si="5"/>
        <v>30.5 to 37.1</v>
      </c>
      <c r="F39" s="45">
        <v>0.38290000000000002</v>
      </c>
      <c r="G39" s="29">
        <f t="shared" si="4"/>
        <v>715</v>
      </c>
      <c r="H39" s="46" t="str">
        <f t="shared" si="6"/>
        <v>34.7 to 41.9</v>
      </c>
      <c r="I39" s="45">
        <v>0.35613611542236584</v>
      </c>
      <c r="J39" s="29">
        <v>603.17944069613384</v>
      </c>
      <c r="K39" s="46" t="str">
        <f t="shared" si="7"/>
        <v>31.8 to 39.4</v>
      </c>
      <c r="L39" s="78" t="s">
        <v>28</v>
      </c>
      <c r="M39" s="79" t="s">
        <v>28</v>
      </c>
    </row>
    <row r="40" spans="1:19" ht="15.6" x14ac:dyDescent="0.3">
      <c r="A40" s="60" t="s">
        <v>20</v>
      </c>
      <c r="B40" s="59" t="s">
        <v>9</v>
      </c>
      <c r="C40" s="39">
        <v>0.27140000000000003</v>
      </c>
      <c r="D40" s="26">
        <f t="shared" si="3"/>
        <v>708.23800000000006</v>
      </c>
      <c r="E40" s="40" t="str">
        <f t="shared" si="5"/>
        <v>23.9 to 30.4</v>
      </c>
      <c r="F40" s="39">
        <v>0.3468</v>
      </c>
      <c r="G40" s="26">
        <f t="shared" si="4"/>
        <v>543</v>
      </c>
      <c r="H40" s="40" t="str">
        <f t="shared" si="6"/>
        <v>30.7 to 38.7</v>
      </c>
      <c r="I40" s="39">
        <v>0.26584395832414792</v>
      </c>
      <c r="J40" s="26">
        <v>507.28325980101476</v>
      </c>
      <c r="K40" s="40" t="str">
        <f t="shared" si="7"/>
        <v>22.7 to 30.4</v>
      </c>
      <c r="L40" s="80" t="s">
        <v>28</v>
      </c>
      <c r="M40" s="81" t="s">
        <v>29</v>
      </c>
    </row>
    <row r="41" spans="1:19" ht="15.6" x14ac:dyDescent="0.3">
      <c r="A41" s="61"/>
      <c r="B41" s="62" t="s">
        <v>10</v>
      </c>
      <c r="C41" s="41">
        <v>0.2949</v>
      </c>
      <c r="D41" s="27">
        <f t="shared" si="3"/>
        <v>864.36699999999996</v>
      </c>
      <c r="E41" s="42" t="str">
        <f t="shared" si="5"/>
        <v>26.5 to 32.5</v>
      </c>
      <c r="F41" s="41">
        <v>0.3347</v>
      </c>
      <c r="G41" s="27">
        <f t="shared" si="4"/>
        <v>922</v>
      </c>
      <c r="H41" s="42" t="str">
        <f t="shared" si="6"/>
        <v>30.4 to 36.5</v>
      </c>
      <c r="I41" s="41">
        <v>0.30783319987922064</v>
      </c>
      <c r="J41" s="27">
        <v>711.47629688330335</v>
      </c>
      <c r="K41" s="42" t="str">
        <f t="shared" si="7"/>
        <v>27.4 to 34.2</v>
      </c>
      <c r="L41" s="78" t="s">
        <v>28</v>
      </c>
      <c r="M41" s="79" t="s">
        <v>28</v>
      </c>
    </row>
    <row r="42" spans="1:19" ht="15.6" x14ac:dyDescent="0.3">
      <c r="A42" s="61"/>
      <c r="B42" s="62" t="s">
        <v>11</v>
      </c>
      <c r="C42" s="41">
        <v>0.31730000000000003</v>
      </c>
      <c r="D42" s="27">
        <f t="shared" si="3"/>
        <v>848.50699999999995</v>
      </c>
      <c r="E42" s="42" t="str">
        <f t="shared" si="5"/>
        <v>28.6 to 34.9</v>
      </c>
      <c r="F42" s="41">
        <v>0.31219999999999998</v>
      </c>
      <c r="G42" s="27">
        <f t="shared" si="4"/>
        <v>1019</v>
      </c>
      <c r="H42" s="42" t="str">
        <f t="shared" si="6"/>
        <v>28.4 to 34.1</v>
      </c>
      <c r="I42" s="41">
        <v>0.2863025092762147</v>
      </c>
      <c r="J42" s="27">
        <v>754.3152289731762</v>
      </c>
      <c r="K42" s="42" t="str">
        <f t="shared" si="7"/>
        <v>25.4 to 31.9</v>
      </c>
      <c r="L42" s="78" t="s">
        <v>28</v>
      </c>
      <c r="M42" s="79" t="s">
        <v>28</v>
      </c>
    </row>
    <row r="43" spans="1:19" ht="15.6" x14ac:dyDescent="0.3">
      <c r="A43" s="61"/>
      <c r="B43" s="62" t="s">
        <v>12</v>
      </c>
      <c r="C43" s="41">
        <v>0.26519999999999999</v>
      </c>
      <c r="D43" s="27">
        <f t="shared" si="3"/>
        <v>924.58399999999995</v>
      </c>
      <c r="E43" s="42" t="str">
        <f t="shared" si="5"/>
        <v>23.7 to 29.4</v>
      </c>
      <c r="F43" s="41">
        <v>0.29670000000000002</v>
      </c>
      <c r="G43" s="27">
        <f t="shared" si="4"/>
        <v>709</v>
      </c>
      <c r="H43" s="42" t="str">
        <f t="shared" si="6"/>
        <v>26.3 to 33.0</v>
      </c>
      <c r="I43" s="41">
        <v>0.3360839123142691</v>
      </c>
      <c r="J43" s="27">
        <v>683.40217631294286</v>
      </c>
      <c r="K43" s="42" t="str">
        <f t="shared" si="7"/>
        <v>30.1 to 37.1</v>
      </c>
      <c r="L43" s="78" t="s">
        <v>30</v>
      </c>
      <c r="M43" s="79" t="s">
        <v>28</v>
      </c>
    </row>
    <row r="44" spans="1:19" ht="15.6" x14ac:dyDescent="0.3">
      <c r="A44" s="63"/>
      <c r="B44" s="64" t="s">
        <v>13</v>
      </c>
      <c r="C44" s="47">
        <v>0.33500000000000002</v>
      </c>
      <c r="D44" s="30">
        <f t="shared" si="3"/>
        <v>698.97699999999998</v>
      </c>
      <c r="E44" s="48" t="str">
        <f t="shared" si="5"/>
        <v>30.0 to 37.0</v>
      </c>
      <c r="F44" s="47">
        <v>0.36890000000000001</v>
      </c>
      <c r="G44" s="30">
        <f t="shared" si="4"/>
        <v>542</v>
      </c>
      <c r="H44" s="48" t="str">
        <f t="shared" si="6"/>
        <v>32.8 to 41.0</v>
      </c>
      <c r="I44" s="47">
        <v>0.33766486093289916</v>
      </c>
      <c r="J44" s="30">
        <v>358.02805408202875</v>
      </c>
      <c r="K44" s="48" t="str">
        <f t="shared" si="7"/>
        <v>28.9 to 38.7</v>
      </c>
      <c r="L44" s="82" t="s">
        <v>28</v>
      </c>
      <c r="M44" s="83" t="s">
        <v>28</v>
      </c>
    </row>
    <row r="45" spans="1:19" ht="15" thickBot="1" x14ac:dyDescent="0.35"/>
    <row r="46" spans="1:19" ht="15.6" x14ac:dyDescent="0.3">
      <c r="A46" s="121" t="s">
        <v>185</v>
      </c>
      <c r="B46" s="58"/>
      <c r="C46" s="122">
        <v>2019</v>
      </c>
      <c r="D46" s="77"/>
      <c r="E46" s="123"/>
      <c r="F46" s="122">
        <v>2022</v>
      </c>
      <c r="G46" s="77"/>
      <c r="H46" s="123"/>
      <c r="I46" s="122">
        <v>2025</v>
      </c>
      <c r="J46" s="77"/>
      <c r="K46" s="123"/>
      <c r="L46" s="77" t="s">
        <v>33</v>
      </c>
      <c r="M46" s="38"/>
    </row>
    <row r="47" spans="1:19" ht="31.8" thickBot="1" x14ac:dyDescent="0.35">
      <c r="A47" s="67"/>
      <c r="B47" s="68"/>
      <c r="C47" s="69" t="s">
        <v>0</v>
      </c>
      <c r="D47" s="70" t="s">
        <v>603</v>
      </c>
      <c r="E47" s="71" t="s">
        <v>17</v>
      </c>
      <c r="F47" s="69" t="s">
        <v>0</v>
      </c>
      <c r="G47" s="70" t="s">
        <v>603</v>
      </c>
      <c r="H47" s="71" t="s">
        <v>17</v>
      </c>
      <c r="I47" s="69" t="s">
        <v>0</v>
      </c>
      <c r="J47" s="70" t="s">
        <v>603</v>
      </c>
      <c r="K47" s="71" t="s">
        <v>17</v>
      </c>
      <c r="L47" s="70" t="s">
        <v>31</v>
      </c>
      <c r="M47" s="71" t="s">
        <v>32</v>
      </c>
    </row>
    <row r="48" spans="1:19" ht="16.2" thickBot="1" x14ac:dyDescent="0.35">
      <c r="A48" s="72" t="s">
        <v>1</v>
      </c>
      <c r="B48" s="73" t="s">
        <v>1</v>
      </c>
      <c r="C48" s="74">
        <v>0.1154382182682893</v>
      </c>
      <c r="D48" s="75">
        <f t="shared" ref="D48:D60" si="8">D16</f>
        <v>4198.3963999999996</v>
      </c>
      <c r="E48" s="76" t="str">
        <f>CONCATENATE(TEXT((C48*100)-(SQRT((((C48*100)*(100-(C48*100)))/D48))*1.96),"0.0")," to ",TEXT((C48*100)+(SQRT((((C48*100)*(100-(C48*100)))/D48))*1.96),"0.0"))</f>
        <v>10.6 to 12.5</v>
      </c>
      <c r="F48" s="74">
        <v>0.15210000000000001</v>
      </c>
      <c r="G48" s="75">
        <f t="shared" ref="G48:G60" si="9">G16</f>
        <v>3740</v>
      </c>
      <c r="H48" s="76" t="str">
        <f>CONCATENATE(TEXT((F48*100)-(SQRT((((F48*100)*(100-(F48*100)))/G48))*1.96),"0.0")," to ",TEXT((F48*100)+(SQRT((((F48*100)*(100-(F48*100)))/G48))*1.96),"0.0"))</f>
        <v>14.1 to 16.4</v>
      </c>
      <c r="I48" s="74">
        <v>9.3416378071489448E-2</v>
      </c>
      <c r="J48" s="75">
        <v>3018.1726795468644</v>
      </c>
      <c r="K48" s="76" t="str">
        <f>CONCATENATE(TEXT((I48*100)-(SQRT((((I48*100)*(100-(I48*100)))/J48))*1.96),"0.0")," to ",TEXT((I48*100)+(SQRT((((I48*100)*(100-(I48*100)))/J48))*1.96),"0.0"))</f>
        <v>8.3 to 10.4</v>
      </c>
      <c r="L48" s="84" t="s">
        <v>29</v>
      </c>
      <c r="M48" s="85" t="s">
        <v>29</v>
      </c>
    </row>
    <row r="49" spans="1:13" ht="15.6" x14ac:dyDescent="0.3">
      <c r="A49" s="61" t="s">
        <v>18</v>
      </c>
      <c r="B49" s="62" t="s">
        <v>2</v>
      </c>
      <c r="C49" s="41">
        <v>8.2470000000000002E-2</v>
      </c>
      <c r="D49" s="27">
        <v>2124.81</v>
      </c>
      <c r="E49" s="42" t="str">
        <f t="shared" ref="E49:E60" si="10">CONCATENATE(TEXT((C49*100)-(SQRT((((C49*100)*(100-(C49*100)))/D49))*1.96),"0.0")," to ",TEXT((C49*100)+(SQRT((((C49*100)*(100-(C49*100)))/D49))*1.96),"0.0"))</f>
        <v>7.1 to 9.4</v>
      </c>
      <c r="F49" s="41">
        <v>0.11230000000000001</v>
      </c>
      <c r="G49" s="27">
        <f t="shared" si="9"/>
        <v>1897</v>
      </c>
      <c r="H49" s="42" t="str">
        <f t="shared" ref="H49:H60" si="11">CONCATENATE(TEXT((F49*100)-(SQRT((((F49*100)*(100-(F49*100)))/G49))*1.96),"0.0")," to ",TEXT((F49*100)+(SQRT((((F49*100)*(100-(F49*100)))/G49))*1.96),"0.0"))</f>
        <v>9.8 to 12.7</v>
      </c>
      <c r="I49" s="41">
        <v>6.4261700088547785E-2</v>
      </c>
      <c r="J49" s="27">
        <v>1529.1618600947318</v>
      </c>
      <c r="K49" s="42" t="str">
        <f t="shared" ref="K49:K60" si="12">CONCATENATE(TEXT((I49*100)-(SQRT((((I49*100)*(100-(I49*100)))/J49))*1.96),"0.0")," to ",TEXT((I49*100)+(SQRT((((I49*100)*(100-(I49*100)))/J49))*1.96),"0.0"))</f>
        <v>5.2 to 7.7</v>
      </c>
      <c r="L49" s="78" t="s">
        <v>29</v>
      </c>
      <c r="M49" s="79" t="s">
        <v>29</v>
      </c>
    </row>
    <row r="50" spans="1:13" ht="15.6" x14ac:dyDescent="0.3">
      <c r="A50" s="61"/>
      <c r="B50" s="62" t="s">
        <v>3</v>
      </c>
      <c r="C50" s="41">
        <v>0.15</v>
      </c>
      <c r="D50" s="27">
        <v>2056.58</v>
      </c>
      <c r="E50" s="42" t="str">
        <f t="shared" si="10"/>
        <v>13.5 to 16.5</v>
      </c>
      <c r="F50" s="41">
        <v>0.19309999999999999</v>
      </c>
      <c r="G50" s="27">
        <f t="shared" si="9"/>
        <v>1843</v>
      </c>
      <c r="H50" s="42" t="str">
        <f t="shared" si="11"/>
        <v>17.5 to 21.1</v>
      </c>
      <c r="I50" s="41">
        <v>0.12335720928133791</v>
      </c>
      <c r="J50" s="27">
        <v>1489.0108194521654</v>
      </c>
      <c r="K50" s="42" t="str">
        <f t="shared" si="12"/>
        <v>10.7 to 14.0</v>
      </c>
      <c r="L50" s="78" t="s">
        <v>29</v>
      </c>
      <c r="M50" s="79" t="s">
        <v>29</v>
      </c>
    </row>
    <row r="51" spans="1:13" ht="15.6" x14ac:dyDescent="0.3">
      <c r="A51" s="60" t="s">
        <v>19</v>
      </c>
      <c r="B51" s="59" t="s">
        <v>4</v>
      </c>
      <c r="C51" s="43">
        <v>7.2700000000000001E-2</v>
      </c>
      <c r="D51" s="28">
        <f t="shared" si="8"/>
        <v>898.03499999999997</v>
      </c>
      <c r="E51" s="44" t="str">
        <f t="shared" si="10"/>
        <v>5.6 to 9.0</v>
      </c>
      <c r="F51" s="43">
        <v>0.1103</v>
      </c>
      <c r="G51" s="28">
        <f t="shared" si="9"/>
        <v>761</v>
      </c>
      <c r="H51" s="44" t="str">
        <f t="shared" si="11"/>
        <v>8.8 to 13.3</v>
      </c>
      <c r="I51" s="43">
        <v>6.8131442382623364E-2</v>
      </c>
      <c r="J51" s="28">
        <v>588.65557149462609</v>
      </c>
      <c r="K51" s="44" t="str">
        <f t="shared" si="12"/>
        <v>4.8 to 8.8</v>
      </c>
      <c r="L51" s="80" t="s">
        <v>28</v>
      </c>
      <c r="M51" s="81" t="s">
        <v>29</v>
      </c>
    </row>
    <row r="52" spans="1:13" ht="15.6" x14ac:dyDescent="0.3">
      <c r="A52" s="61"/>
      <c r="B52" s="62" t="s">
        <v>5</v>
      </c>
      <c r="C52" s="45">
        <v>7.690000000000001E-2</v>
      </c>
      <c r="D52" s="29">
        <f t="shared" si="8"/>
        <v>869.44100000000003</v>
      </c>
      <c r="E52" s="46" t="str">
        <f t="shared" si="10"/>
        <v>5.9 to 9.5</v>
      </c>
      <c r="F52" s="45">
        <v>0.14300000000000002</v>
      </c>
      <c r="G52" s="29">
        <f t="shared" si="9"/>
        <v>754</v>
      </c>
      <c r="H52" s="46" t="str">
        <f t="shared" si="11"/>
        <v>11.8 to 16.8</v>
      </c>
      <c r="I52" s="45">
        <v>9.6253958017385996E-2</v>
      </c>
      <c r="J52" s="29">
        <v>598.60006698773714</v>
      </c>
      <c r="K52" s="46" t="str">
        <f t="shared" si="12"/>
        <v>7.3 to 12.0</v>
      </c>
      <c r="L52" s="78" t="s">
        <v>28</v>
      </c>
      <c r="M52" s="79" t="s">
        <v>29</v>
      </c>
    </row>
    <row r="53" spans="1:13" ht="15.6" x14ac:dyDescent="0.3">
      <c r="A53" s="61"/>
      <c r="B53" s="62" t="s">
        <v>6</v>
      </c>
      <c r="C53" s="45">
        <v>0.12560000000000002</v>
      </c>
      <c r="D53" s="29">
        <f t="shared" si="8"/>
        <v>819.01</v>
      </c>
      <c r="E53" s="46" t="str">
        <f t="shared" si="10"/>
        <v>10.3 to 14.8</v>
      </c>
      <c r="F53" s="45">
        <v>0.17620000000000002</v>
      </c>
      <c r="G53" s="29">
        <f t="shared" si="9"/>
        <v>750</v>
      </c>
      <c r="H53" s="46" t="str">
        <f t="shared" si="11"/>
        <v>14.9 to 20.3</v>
      </c>
      <c r="I53" s="45">
        <v>9.3276553275601123E-2</v>
      </c>
      <c r="J53" s="29">
        <v>611.80175987107123</v>
      </c>
      <c r="K53" s="46" t="str">
        <f t="shared" si="12"/>
        <v>7.0 to 11.6</v>
      </c>
      <c r="L53" s="78" t="s">
        <v>28</v>
      </c>
      <c r="M53" s="79" t="s">
        <v>29</v>
      </c>
    </row>
    <row r="54" spans="1:13" ht="15.6" x14ac:dyDescent="0.3">
      <c r="A54" s="61"/>
      <c r="B54" s="62" t="s">
        <v>7</v>
      </c>
      <c r="C54" s="45">
        <v>0.14169999999999999</v>
      </c>
      <c r="D54" s="29">
        <f t="shared" si="8"/>
        <v>813.95399999999995</v>
      </c>
      <c r="E54" s="46" t="str">
        <f t="shared" si="10"/>
        <v>11.8 to 16.6</v>
      </c>
      <c r="F54" s="45">
        <v>0.15539999999999998</v>
      </c>
      <c r="G54" s="29">
        <f t="shared" si="9"/>
        <v>760</v>
      </c>
      <c r="H54" s="46" t="str">
        <f t="shared" si="11"/>
        <v>13.0 to 18.1</v>
      </c>
      <c r="I54" s="45">
        <v>0.11537759056957775</v>
      </c>
      <c r="J54" s="29">
        <v>615.93584049728815</v>
      </c>
      <c r="K54" s="46" t="str">
        <f t="shared" si="12"/>
        <v>9.0 to 14.1</v>
      </c>
      <c r="L54" s="78" t="s">
        <v>28</v>
      </c>
      <c r="M54" s="79" t="s">
        <v>29</v>
      </c>
    </row>
    <row r="55" spans="1:13" ht="15.6" x14ac:dyDescent="0.3">
      <c r="A55" s="61"/>
      <c r="B55" s="62" t="s">
        <v>8</v>
      </c>
      <c r="C55" s="45">
        <v>0.16820000000000002</v>
      </c>
      <c r="D55" s="29">
        <f t="shared" si="8"/>
        <v>797.95600000000002</v>
      </c>
      <c r="E55" s="46" t="str">
        <f t="shared" si="10"/>
        <v>14.2 to 19.4</v>
      </c>
      <c r="F55" s="45">
        <v>0.17749999999999999</v>
      </c>
      <c r="G55" s="29">
        <f t="shared" si="9"/>
        <v>715</v>
      </c>
      <c r="H55" s="46" t="str">
        <f t="shared" si="11"/>
        <v>14.9 to 20.6</v>
      </c>
      <c r="I55" s="45">
        <v>9.2992606831179964E-2</v>
      </c>
      <c r="J55" s="29">
        <v>603.17944069613384</v>
      </c>
      <c r="K55" s="46" t="str">
        <f t="shared" si="12"/>
        <v>7.0 to 11.6</v>
      </c>
      <c r="L55" s="78" t="s">
        <v>29</v>
      </c>
      <c r="M55" s="79" t="s">
        <v>29</v>
      </c>
    </row>
    <row r="56" spans="1:13" ht="15.6" x14ac:dyDescent="0.3">
      <c r="A56" s="60" t="s">
        <v>20</v>
      </c>
      <c r="B56" s="59" t="s">
        <v>9</v>
      </c>
      <c r="C56" s="39">
        <v>0.1206</v>
      </c>
      <c r="D56" s="26">
        <f t="shared" si="8"/>
        <v>708.23800000000006</v>
      </c>
      <c r="E56" s="40" t="str">
        <f t="shared" si="10"/>
        <v>9.7 to 14.5</v>
      </c>
      <c r="F56" s="39">
        <v>0.14050000000000001</v>
      </c>
      <c r="G56" s="26">
        <f t="shared" si="9"/>
        <v>543</v>
      </c>
      <c r="H56" s="40" t="str">
        <f t="shared" si="11"/>
        <v>11.1 to 17.0</v>
      </c>
      <c r="I56" s="39">
        <v>0.11432338739886426</v>
      </c>
      <c r="J56" s="26">
        <v>507.28325980101476</v>
      </c>
      <c r="K56" s="40" t="str">
        <f t="shared" si="12"/>
        <v>8.7 to 14.2</v>
      </c>
      <c r="L56" s="80" t="s">
        <v>28</v>
      </c>
      <c r="M56" s="81" t="s">
        <v>28</v>
      </c>
    </row>
    <row r="57" spans="1:13" ht="15.6" x14ac:dyDescent="0.3">
      <c r="A57" s="61"/>
      <c r="B57" s="62" t="s">
        <v>10</v>
      </c>
      <c r="C57" s="41">
        <v>0.11990000000000001</v>
      </c>
      <c r="D57" s="27">
        <f t="shared" si="8"/>
        <v>864.36699999999996</v>
      </c>
      <c r="E57" s="42" t="str">
        <f t="shared" si="10"/>
        <v>9.8 to 14.2</v>
      </c>
      <c r="F57" s="41">
        <v>0.1527</v>
      </c>
      <c r="G57" s="27">
        <f t="shared" si="9"/>
        <v>922</v>
      </c>
      <c r="H57" s="42" t="str">
        <f t="shared" si="11"/>
        <v>12.9 to 17.6</v>
      </c>
      <c r="I57" s="41">
        <v>8.4666962151043107E-2</v>
      </c>
      <c r="J57" s="27">
        <v>711.47629688330335</v>
      </c>
      <c r="K57" s="42" t="str">
        <f t="shared" si="12"/>
        <v>6.4 to 10.5</v>
      </c>
      <c r="L57" s="78" t="s">
        <v>29</v>
      </c>
      <c r="M57" s="79" t="s">
        <v>29</v>
      </c>
    </row>
    <row r="58" spans="1:13" ht="15.6" x14ac:dyDescent="0.3">
      <c r="A58" s="61"/>
      <c r="B58" s="62" t="s">
        <v>11</v>
      </c>
      <c r="C58" s="41">
        <v>0.10349999999999999</v>
      </c>
      <c r="D58" s="27">
        <f t="shared" si="8"/>
        <v>848.50699999999995</v>
      </c>
      <c r="E58" s="42" t="str">
        <f t="shared" si="10"/>
        <v>8.3 to 12.4</v>
      </c>
      <c r="F58" s="41">
        <v>0.1545</v>
      </c>
      <c r="G58" s="27">
        <f t="shared" si="9"/>
        <v>1019</v>
      </c>
      <c r="H58" s="42" t="str">
        <f t="shared" si="11"/>
        <v>13.2 to 17.7</v>
      </c>
      <c r="I58" s="41">
        <v>9.3185006177068402E-2</v>
      </c>
      <c r="J58" s="27">
        <v>754.3152289731762</v>
      </c>
      <c r="K58" s="42" t="str">
        <f t="shared" si="12"/>
        <v>7.2 to 11.4</v>
      </c>
      <c r="L58" s="78" t="s">
        <v>28</v>
      </c>
      <c r="M58" s="79" t="s">
        <v>29</v>
      </c>
    </row>
    <row r="59" spans="1:13" ht="15.6" x14ac:dyDescent="0.3">
      <c r="A59" s="61"/>
      <c r="B59" s="62" t="s">
        <v>12</v>
      </c>
      <c r="C59" s="41">
        <v>0.11560000000000001</v>
      </c>
      <c r="D59" s="27">
        <f t="shared" si="8"/>
        <v>924.58399999999995</v>
      </c>
      <c r="E59" s="42" t="str">
        <f t="shared" si="10"/>
        <v>9.5 to 13.6</v>
      </c>
      <c r="F59" s="41">
        <v>0.15560000000000002</v>
      </c>
      <c r="G59" s="27">
        <f t="shared" si="9"/>
        <v>709</v>
      </c>
      <c r="H59" s="42" t="str">
        <f t="shared" si="11"/>
        <v>12.9 to 18.2</v>
      </c>
      <c r="I59" s="41">
        <v>8.8572316814465854E-2</v>
      </c>
      <c r="J59" s="27">
        <v>683.40217631294286</v>
      </c>
      <c r="K59" s="42" t="str">
        <f t="shared" si="12"/>
        <v>6.7 to 11.0</v>
      </c>
      <c r="L59" s="78" t="s">
        <v>28</v>
      </c>
      <c r="M59" s="79" t="s">
        <v>29</v>
      </c>
    </row>
    <row r="60" spans="1:13" ht="15.6" x14ac:dyDescent="0.3">
      <c r="A60" s="63"/>
      <c r="B60" s="64" t="s">
        <v>13</v>
      </c>
      <c r="C60" s="47">
        <v>0.11710000000000001</v>
      </c>
      <c r="D60" s="30">
        <f t="shared" si="8"/>
        <v>698.97699999999998</v>
      </c>
      <c r="E60" s="48" t="str">
        <f t="shared" si="10"/>
        <v>9.3 to 14.1</v>
      </c>
      <c r="F60" s="47">
        <v>0.155</v>
      </c>
      <c r="G60" s="30">
        <f t="shared" si="9"/>
        <v>542</v>
      </c>
      <c r="H60" s="48" t="str">
        <f t="shared" si="11"/>
        <v>12.5 to 18.5</v>
      </c>
      <c r="I60" s="47">
        <v>8.9391457896126625E-2</v>
      </c>
      <c r="J60" s="30">
        <v>358.02805408202875</v>
      </c>
      <c r="K60" s="48" t="str">
        <f t="shared" si="12"/>
        <v>6.0 to 11.9</v>
      </c>
      <c r="L60" s="82" t="s">
        <v>28</v>
      </c>
      <c r="M60" s="83" t="s">
        <v>29</v>
      </c>
    </row>
    <row r="61" spans="1:13" ht="15.6" x14ac:dyDescent="0.3">
      <c r="A61" s="33" t="s">
        <v>191</v>
      </c>
      <c r="B61" s="1"/>
    </row>
    <row r="62" spans="1:13" ht="15.6" x14ac:dyDescent="0.3">
      <c r="A62" s="34" t="s">
        <v>25</v>
      </c>
      <c r="B62" s="1"/>
    </row>
  </sheetData>
  <hyperlinks>
    <hyperlink ref="L1" location="Contents!A1" display="Back to Contents" xr:uid="{41FC456E-B5E7-4A42-B2E0-4012F43DC1C9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31F93-AC3E-49E2-A08D-51CD8CDACF5D}">
  <sheetPr>
    <tabColor theme="1" tint="0.499984740745262"/>
  </sheetPr>
  <dimension ref="A1:K79"/>
  <sheetViews>
    <sheetView workbookViewId="0"/>
  </sheetViews>
  <sheetFormatPr defaultRowHeight="15.6" x14ac:dyDescent="0.3"/>
  <cols>
    <col min="1" max="1" width="36.33203125" style="1" customWidth="1"/>
    <col min="2" max="2" width="14.5546875" style="1" customWidth="1"/>
    <col min="3" max="3" width="25" style="1" customWidth="1"/>
    <col min="4" max="4" width="14.5546875" style="1" customWidth="1"/>
    <col min="5" max="5" width="25" style="1" customWidth="1"/>
    <col min="6" max="6" width="14.5546875" style="1" customWidth="1"/>
    <col min="7" max="7" width="25" style="1" customWidth="1"/>
    <col min="8" max="8" width="14.5546875" style="1" customWidth="1"/>
    <col min="9" max="9" width="25" style="1" customWidth="1"/>
    <col min="10" max="10" width="14.5546875" style="1" customWidth="1"/>
    <col min="11" max="11" width="25.33203125" style="1" customWidth="1"/>
  </cols>
  <sheetData>
    <row r="1" spans="1:11" ht="21" x14ac:dyDescent="0.4">
      <c r="A1" s="115" t="s">
        <v>214</v>
      </c>
      <c r="G1" s="199" t="s">
        <v>418</v>
      </c>
    </row>
    <row r="2" spans="1:11" x14ac:dyDescent="0.3">
      <c r="A2" s="249" t="s">
        <v>602</v>
      </c>
      <c r="I2"/>
      <c r="J2"/>
      <c r="K2"/>
    </row>
    <row r="3" spans="1:11" ht="18" x14ac:dyDescent="0.35">
      <c r="A3" s="114" t="s">
        <v>215</v>
      </c>
      <c r="B3" s="97"/>
      <c r="D3" s="97"/>
      <c r="I3"/>
      <c r="J3"/>
      <c r="K3"/>
    </row>
    <row r="4" spans="1:11" x14ac:dyDescent="0.3">
      <c r="A4" s="98" t="s">
        <v>1</v>
      </c>
      <c r="B4" s="118" t="s">
        <v>1</v>
      </c>
      <c r="C4" s="103"/>
      <c r="D4" s="103" t="s">
        <v>18</v>
      </c>
      <c r="E4" s="103"/>
      <c r="F4" s="103"/>
      <c r="G4" s="103"/>
      <c r="I4"/>
      <c r="J4" s="117"/>
      <c r="K4" s="117"/>
    </row>
    <row r="5" spans="1:11" x14ac:dyDescent="0.3">
      <c r="A5" s="119"/>
      <c r="B5" s="120"/>
      <c r="C5" s="105" t="s">
        <v>17</v>
      </c>
      <c r="D5" s="104" t="s">
        <v>48</v>
      </c>
      <c r="E5" s="105" t="s">
        <v>17</v>
      </c>
      <c r="F5" s="104" t="s">
        <v>49</v>
      </c>
      <c r="G5" s="105" t="s">
        <v>17</v>
      </c>
      <c r="I5"/>
      <c r="J5" s="117"/>
      <c r="K5" s="117"/>
    </row>
    <row r="6" spans="1:11" x14ac:dyDescent="0.3">
      <c r="A6" s="100" t="s">
        <v>216</v>
      </c>
      <c r="B6" s="111">
        <v>4.7974891311929696E-2</v>
      </c>
      <c r="C6" s="109" t="str">
        <f>CONCATENATE(TEXT((B6*100)-(SQRT((((B6*100)*(100-(B6*100)))/B12))*1.96),"0.0")," to ",TEXT((B6*100)+(SQRT((((B6*100)*(100-(B6*100)))/B12))*1.96),"0.0"))</f>
        <v>4.0 to 5.6</v>
      </c>
      <c r="D6" s="111">
        <v>2.8741903310037228E-2</v>
      </c>
      <c r="E6" s="109" t="str">
        <f>CONCATENATE(TEXT((D6*100)-(SQRT((((D6*100)*(100-(D6*100)))/D12))*1.96),"0.0")," to ",TEXT((D6*100)+(SQRT((((D6*100)*(100-(D6*100)))/D12))*1.96),"0.0"))</f>
        <v>2.0 to 3.7</v>
      </c>
      <c r="F6" s="111">
        <v>6.7732294682012778E-2</v>
      </c>
      <c r="G6" s="109" t="str">
        <f>CONCATENATE(TEXT((F6*100)-(SQRT((((F6*100)*(100-(F6*100)))/F12))*1.96),"0.0")," to ",TEXT((F6*100)+(SQRT((((F6*100)*(100-(F6*100)))/F12))*1.96),"0.0"))</f>
        <v>5.5 to 8.0</v>
      </c>
      <c r="I6"/>
      <c r="J6" s="117"/>
      <c r="K6" s="117"/>
    </row>
    <row r="7" spans="1:11" x14ac:dyDescent="0.3">
      <c r="A7" s="100" t="s">
        <v>184</v>
      </c>
      <c r="B7" s="111">
        <v>0.18639167284407043</v>
      </c>
      <c r="C7" s="110" t="str">
        <f>CONCATENATE(TEXT((B7*100)-(SQRT((((B7*100)*(100-(B7*100)))/B12))*1.96),"0.0")," to ",TEXT((B7*100)+(SQRT((((B7*100)*(100-(B7*100)))/B12))*1.96),"0.0"))</f>
        <v>17.3 to 20.0</v>
      </c>
      <c r="D7" s="111">
        <v>0.13140826456766899</v>
      </c>
      <c r="E7" s="110" t="str">
        <f>CONCATENATE(TEXT((D7*100)-(SQRT((((D7*100)*(100-(D7*100)))/D12))*1.96),"0.0")," to ",TEXT((D7*100)+(SQRT((((D7*100)*(100-(D7*100)))/D12))*1.96),"0.0"))</f>
        <v>11.5 to 14.8</v>
      </c>
      <c r="F7" s="111">
        <v>0.24287428365170641</v>
      </c>
      <c r="G7" s="110" t="str">
        <f>CONCATENATE(TEXT((F7*100)-(SQRT((((F7*100)*(100-(F7*100)))/F12))*1.96),"0.0")," to ",TEXT((F7*100)+(SQRT((((F7*100)*(100-(F7*100)))/F12))*1.96),"0.0"))</f>
        <v>22.1 to 26.5</v>
      </c>
      <c r="I7"/>
      <c r="J7" s="117"/>
      <c r="K7" s="117"/>
    </row>
    <row r="8" spans="1:11" x14ac:dyDescent="0.3">
      <c r="A8" s="100" t="s">
        <v>217</v>
      </c>
      <c r="B8" s="111">
        <v>0.21634256048991771</v>
      </c>
      <c r="C8" s="110" t="str">
        <f>CONCATENATE(TEXT((B8*100)-(SQRT((((B8*100)*(100-(B8*100)))/B12))*1.96),"0.0")," to ",TEXT((B8*100)+(SQRT((((B8*100)*(100-(B8*100)))/B12))*1.96),"0.0"))</f>
        <v>20.2 to 23.1</v>
      </c>
      <c r="D8" s="111">
        <v>0.18968077272178932</v>
      </c>
      <c r="E8" s="110" t="str">
        <f>CONCATENATE(TEXT((D8*100)-(SQRT((((D8*100)*(100-(D8*100)))/D12))*1.96),"0.0")," to ",TEXT((D8*100)+(SQRT((((D8*100)*(100-(D8*100)))/D12))*1.96),"0.0"))</f>
        <v>17.0 to 20.9</v>
      </c>
      <c r="F8" s="111">
        <v>0.2437313206477551</v>
      </c>
      <c r="G8" s="110" t="str">
        <f>CONCATENATE(TEXT((F8*100)-(SQRT((((F8*100)*(100-(F8*100)))/F12))*1.96),"0.0")," to ",TEXT((F8*100)+(SQRT((((F8*100)*(100-(F8*100)))/F12))*1.96),"0.0"))</f>
        <v>22.2 to 26.6</v>
      </c>
      <c r="I8"/>
      <c r="J8" s="117"/>
      <c r="K8" s="117"/>
    </row>
    <row r="9" spans="1:11" x14ac:dyDescent="0.3">
      <c r="A9" s="100" t="s">
        <v>218</v>
      </c>
      <c r="B9" s="112">
        <v>0.38948192113537528</v>
      </c>
      <c r="C9" s="110" t="str">
        <f>CONCATENATE(TEXT((B9*100)-(SQRT((((B9*100)*(100-(B9*100)))/B12))*1.96),"0.0")," to ",TEXT((B9*100)+(SQRT((((B9*100)*(100-(B9*100)))/B12))*1.96),"0.0"))</f>
        <v>37.2 to 40.7</v>
      </c>
      <c r="D9" s="112">
        <v>0.44630760431039646</v>
      </c>
      <c r="E9" s="110" t="str">
        <f>CONCATENATE(TEXT((D9*100)-(SQRT((((D9*100)*(100-(D9*100)))/D12))*1.96),"0.0")," to ",TEXT((D9*100)+(SQRT((((D9*100)*(100-(D9*100)))/D12))*1.96),"0.0"))</f>
        <v>42.1 to 47.1</v>
      </c>
      <c r="F9" s="112">
        <v>0.33110680312670732</v>
      </c>
      <c r="G9" s="110" t="str">
        <f>CONCATENATE(TEXT((F9*100)-(SQRT((((F9*100)*(100-(F9*100)))/F12))*1.96),"0.0")," to ",TEXT((F9*100)+(SQRT((((F9*100)*(100-(F9*100)))/F12))*1.96),"0.0"))</f>
        <v>30.7 to 35.5</v>
      </c>
      <c r="I9"/>
      <c r="J9" s="117"/>
      <c r="K9" s="117"/>
    </row>
    <row r="10" spans="1:11" x14ac:dyDescent="0.3">
      <c r="A10" s="100" t="s">
        <v>219</v>
      </c>
      <c r="B10" s="112">
        <v>0.15980895421870719</v>
      </c>
      <c r="C10" s="110" t="str">
        <f>CONCATENATE(TEXT((B10*100)-(SQRT((((B10*100)*(100-(B10*100)))/B12))*1.96),"0.0")," to ",TEXT((B10*100)+(SQRT((((B10*100)*(100-(B10*100)))/B12))*1.96),"0.0"))</f>
        <v>14.7 to 17.3</v>
      </c>
      <c r="D10" s="112">
        <v>0.20386145509008854</v>
      </c>
      <c r="E10" s="110" t="str">
        <f>CONCATENATE(TEXT((D10*100)-(SQRT((((D10*100)*(100-(D10*100)))/D12))*1.96),"0.0")," to ",TEXT((D10*100)+(SQRT((((D10*100)*(100-(D10*100)))/D12))*1.96),"0.0"))</f>
        <v>18.4 to 22.4</v>
      </c>
      <c r="F10" s="112">
        <v>0.11455529789181322</v>
      </c>
      <c r="G10" s="110" t="str">
        <f>CONCATENATE(TEXT((F10*100)-(SQRT((((F10*100)*(100-(F10*100)))/F12))*1.96),"0.0")," to ",TEXT((F10*100)+(SQRT((((F10*100)*(100-(F10*100)))/F12))*1.96),"0.0"))</f>
        <v>9.8 to 13.1</v>
      </c>
      <c r="I10"/>
      <c r="J10" s="96"/>
      <c r="K10" s="96"/>
    </row>
    <row r="11" spans="1:11" x14ac:dyDescent="0.3">
      <c r="A11" s="101" t="s">
        <v>38</v>
      </c>
      <c r="B11" s="113">
        <v>1</v>
      </c>
      <c r="C11" s="106"/>
      <c r="D11" s="113">
        <v>1</v>
      </c>
      <c r="E11" s="106"/>
      <c r="F11" s="113">
        <v>1</v>
      </c>
      <c r="G11" s="106"/>
    </row>
    <row r="12" spans="1:11" x14ac:dyDescent="0.3">
      <c r="A12" s="102" t="s">
        <v>603</v>
      </c>
      <c r="B12" s="108">
        <v>3027.230920437913</v>
      </c>
      <c r="C12" s="107"/>
      <c r="D12" s="108">
        <v>1533.9733786942902</v>
      </c>
      <c r="E12" s="107"/>
      <c r="F12" s="108">
        <v>1493.2575417436565</v>
      </c>
      <c r="G12" s="107"/>
    </row>
    <row r="13" spans="1:11" x14ac:dyDescent="0.3">
      <c r="A13" s="33" t="s">
        <v>26</v>
      </c>
    </row>
    <row r="14" spans="1:11" x14ac:dyDescent="0.3">
      <c r="A14" s="34" t="s">
        <v>25</v>
      </c>
    </row>
    <row r="16" spans="1:11" ht="18" x14ac:dyDescent="0.35">
      <c r="A16" s="114" t="s">
        <v>220</v>
      </c>
      <c r="B16" s="97"/>
      <c r="D16" s="97"/>
    </row>
    <row r="17" spans="1:11" x14ac:dyDescent="0.3">
      <c r="A17" s="98" t="s">
        <v>1</v>
      </c>
      <c r="B17" s="98" t="s">
        <v>61</v>
      </c>
      <c r="C17" s="103"/>
      <c r="D17" s="103"/>
      <c r="E17" s="103"/>
      <c r="F17" s="103"/>
      <c r="G17" s="103"/>
      <c r="H17" s="103"/>
      <c r="I17" s="103"/>
      <c r="J17" s="103"/>
      <c r="K17" s="103"/>
    </row>
    <row r="18" spans="1:11" x14ac:dyDescent="0.3">
      <c r="A18" s="119"/>
      <c r="B18" s="104" t="s">
        <v>39</v>
      </c>
      <c r="C18" s="105" t="s">
        <v>17</v>
      </c>
      <c r="D18" s="104" t="s">
        <v>40</v>
      </c>
      <c r="E18" s="105" t="s">
        <v>17</v>
      </c>
      <c r="F18" s="104" t="s">
        <v>41</v>
      </c>
      <c r="G18" s="105" t="s">
        <v>17</v>
      </c>
      <c r="H18" s="104" t="s">
        <v>42</v>
      </c>
      <c r="I18" s="105" t="s">
        <v>17</v>
      </c>
      <c r="J18" s="104" t="s">
        <v>43</v>
      </c>
      <c r="K18" s="105" t="s">
        <v>17</v>
      </c>
    </row>
    <row r="19" spans="1:11" x14ac:dyDescent="0.3">
      <c r="A19" s="100" t="s">
        <v>216</v>
      </c>
      <c r="B19" s="111">
        <v>3.6001924775943973E-2</v>
      </c>
      <c r="C19" s="109" t="str">
        <f>CONCATENATE(TEXT((B19*100)-(SQRT((((B19*100)*(100-(B19*100)))/B25))*1.96),"0.0")," to ",TEXT((B19*100)+(SQRT((((B19*100)*(100-(B19*100)))/B25))*1.96),"0.0"))</f>
        <v>2.1 to 5.1</v>
      </c>
      <c r="D19" s="111">
        <v>4.2497142651537229E-2</v>
      </c>
      <c r="E19" s="109" t="str">
        <f>CONCATENATE(TEXT((D19*100)-(SQRT((((D19*100)*(100-(D19*100)))/D25))*1.96),"0.0")," to ",TEXT((D19*100)+(SQRT((((D19*100)*(100-(D19*100)))/D25))*1.96),"0.0"))</f>
        <v>2.6 to 5.9</v>
      </c>
      <c r="F19" s="111">
        <v>5.4468175269406609E-2</v>
      </c>
      <c r="G19" s="109" t="str">
        <f>CONCATENATE(TEXT((F19*100)-(SQRT((((F19*100)*(100-(F19*100)))/F25))*1.96),"0.0")," to ",TEXT((F19*100)+(SQRT((((F19*100)*(100-(F19*100)))/F25))*1.96),"0.0"))</f>
        <v>3.7 to 7.2</v>
      </c>
      <c r="H19" s="111">
        <v>3.9750222068760853E-2</v>
      </c>
      <c r="I19" s="109" t="str">
        <f>CONCATENATE(TEXT((H19*100)-(SQRT((((H19*100)*(100-(H19*100)))/H25))*1.96),"0.0")," to ",TEXT((H19*100)+(SQRT((((H19*100)*(100-(H19*100)))/H25))*1.96),"0.0"))</f>
        <v>2.4 to 5.5</v>
      </c>
      <c r="J19" s="111">
        <v>6.7025373270893807E-2</v>
      </c>
      <c r="K19" s="109" t="str">
        <f>CONCATENATE(TEXT((J19*100)-(SQRT((((J19*100)*(100-(J19*100)))/J25))*1.96),"0.0")," to ",TEXT((J19*100)+(SQRT((((J19*100)*(100-(J19*100)))/J25))*1.96),"0.0"))</f>
        <v>4.7 to 8.7</v>
      </c>
    </row>
    <row r="20" spans="1:11" x14ac:dyDescent="0.3">
      <c r="A20" s="100" t="s">
        <v>184</v>
      </c>
      <c r="B20" s="111">
        <v>0.13468711752105775</v>
      </c>
      <c r="C20" s="110" t="str">
        <f>CONCATENATE(TEXT((B20*100)-(SQRT((((B20*100)*(100-(B20*100)))/B25))*1.96),"0.0")," to ",TEXT((B20*100)+(SQRT((((B20*100)*(100-(B20*100)))/B25))*1.96),"0.0"))</f>
        <v>10.7 to 16.2</v>
      </c>
      <c r="D20" s="111">
        <v>0.20625226187770468</v>
      </c>
      <c r="E20" s="110" t="str">
        <f>CONCATENATE(TEXT((D20*100)-(SQRT((((D20*100)*(100-(D20*100)))/D25))*1.96),"0.0")," to ",TEXT((D20*100)+(SQRT((((D20*100)*(100-(D20*100)))/D25))*1.96),"0.0"))</f>
        <v>17.4 to 23.9</v>
      </c>
      <c r="F20" s="111">
        <v>0.18982020806077476</v>
      </c>
      <c r="G20" s="110" t="str">
        <f>CONCATENATE(TEXT((F20*100)-(SQRT((((F20*100)*(100-(F20*100)))/F25))*1.96),"0.0")," to ",TEXT((F20*100)+(SQRT((((F20*100)*(100-(F20*100)))/F25))*1.96),"0.0"))</f>
        <v>15.9 to 22.1</v>
      </c>
      <c r="H20" s="111">
        <v>0.20923425479090846</v>
      </c>
      <c r="I20" s="110" t="str">
        <f>CONCATENATE(TEXT((H20*100)-(SQRT((((H20*100)*(100-(H20*100)))/H25))*1.96),"0.0")," to ",TEXT((H20*100)+(SQRT((((H20*100)*(100-(H20*100)))/H25))*1.96),"0.0"))</f>
        <v>17.7 to 24.1</v>
      </c>
      <c r="J20" s="111">
        <v>0.19057232138310692</v>
      </c>
      <c r="K20" s="110" t="str">
        <f>CONCATENATE(TEXT((J20*100)-(SQRT((((J20*100)*(100-(J20*100)))/J25))*1.96),"0.0")," to ",TEXT((J20*100)+(SQRT((((J20*100)*(100-(J20*100)))/J25))*1.96),"0.0"))</f>
        <v>15.9 to 22.2</v>
      </c>
    </row>
    <row r="21" spans="1:11" x14ac:dyDescent="0.3">
      <c r="A21" s="100" t="s">
        <v>217</v>
      </c>
      <c r="B21" s="111">
        <v>0.15815778543996165</v>
      </c>
      <c r="C21" s="110" t="str">
        <f>CONCATENATE(TEXT((B21*100)-(SQRT((((B21*100)*(100-(B21*100)))/B25))*1.96),"0.0")," to ",TEXT((B21*100)+(SQRT((((B21*100)*(100-(B21*100)))/B25))*1.96),"0.0"))</f>
        <v>12.9 to 18.8</v>
      </c>
      <c r="D21" s="111">
        <v>0.20987566632535393</v>
      </c>
      <c r="E21" s="110" t="str">
        <f>CONCATENATE(TEXT((D21*100)-(SQRT((((D21*100)*(100-(D21*100)))/D25))*1.96),"0.0")," to ",TEXT((D21*100)+(SQRT((((D21*100)*(100-(D21*100)))/D25))*1.96),"0.0"))</f>
        <v>17.7 to 24.2</v>
      </c>
      <c r="F21" s="111">
        <v>0.21840574619242367</v>
      </c>
      <c r="G21" s="110" t="str">
        <f>CONCATENATE(TEXT((F21*100)-(SQRT((((F21*100)*(100-(F21*100)))/F25))*1.96),"0.0")," to ",TEXT((F21*100)+(SQRT((((F21*100)*(100-(F21*100)))/F25))*1.96),"0.0"))</f>
        <v>18.6 to 25.1</v>
      </c>
      <c r="H21" s="111">
        <v>0.26905488835395647</v>
      </c>
      <c r="I21" s="110" t="str">
        <f>CONCATENATE(TEXT((H21*100)-(SQRT((((H21*100)*(100-(H21*100)))/H25))*1.96),"0.0")," to ",TEXT((H21*100)+(SQRT((((H21*100)*(100-(H21*100)))/H25))*1.96),"0.0"))</f>
        <v>23.4 to 30.4</v>
      </c>
      <c r="J21" s="111">
        <v>0.22388819992690054</v>
      </c>
      <c r="K21" s="110" t="str">
        <f>CONCATENATE(TEXT((J21*100)-(SQRT((((J21*100)*(100-(J21*100)))/J25))*1.96),"0.0")," to ",TEXT((J21*100)+(SQRT((((J21*100)*(100-(J21*100)))/J25))*1.96),"0.0"))</f>
        <v>19.1 to 25.7</v>
      </c>
    </row>
    <row r="22" spans="1:11" x14ac:dyDescent="0.3">
      <c r="A22" s="100" t="s">
        <v>218</v>
      </c>
      <c r="B22" s="112">
        <v>0.45240301092265811</v>
      </c>
      <c r="C22" s="110" t="str">
        <f t="shared" ref="C22" si="0">CONCATENATE(TEXT((B22*100)-(SQRT((((B22*100)*(100-(B22*100)))/B25))*1.96),"0.0")," to ",TEXT((B22*100)+(SQRT((((B22*100)*(100-(B22*100)))/B25))*1.96),"0.0"))</f>
        <v>41.2 to 49.2</v>
      </c>
      <c r="D22" s="112">
        <v>0.36549980246963742</v>
      </c>
      <c r="E22" s="110" t="str">
        <f t="shared" ref="E22" si="1">CONCATENATE(TEXT((D22*100)-(SQRT((((D22*100)*(100-(D22*100)))/D25))*1.96),"0.0")," to ",TEXT((D22*100)+(SQRT((((D22*100)*(100-(D22*100)))/D25))*1.96),"0.0"))</f>
        <v>32.7 to 40.4</v>
      </c>
      <c r="F22" s="112">
        <v>0.37467077117496239</v>
      </c>
      <c r="G22" s="110" t="str">
        <f t="shared" ref="G22" si="2">CONCATENATE(TEXT((F22*100)-(SQRT((((F22*100)*(100-(F22*100)))/F25))*1.96),"0.0")," to ",TEXT((F22*100)+(SQRT((((F22*100)*(100-(F22*100)))/F25))*1.96),"0.0"))</f>
        <v>33.6 to 41.3</v>
      </c>
      <c r="H22" s="112">
        <v>0.37175210556331273</v>
      </c>
      <c r="I22" s="110" t="str">
        <f t="shared" ref="I22" si="3">CONCATENATE(TEXT((H22*100)-(SQRT((((H22*100)*(100-(H22*100)))/H25))*1.96),"0.0")," to ",TEXT((H22*100)+(SQRT((((H22*100)*(100-(H22*100)))/H25))*1.96),"0.0"))</f>
        <v>33.4 to 41.0</v>
      </c>
      <c r="J22" s="112">
        <v>0.38470413204684933</v>
      </c>
      <c r="K22" s="110" t="str">
        <f t="shared" ref="K22" si="4">CONCATENATE(TEXT((J22*100)-(SQRT((((J22*100)*(100-(J22*100)))/J25))*1.96),"0.0")," to ",TEXT((J22*100)+(SQRT((((J22*100)*(100-(J22*100)))/J25))*1.96),"0.0"))</f>
        <v>34.6 to 42.4</v>
      </c>
    </row>
    <row r="23" spans="1:11" x14ac:dyDescent="0.3">
      <c r="A23" s="100" t="s">
        <v>219</v>
      </c>
      <c r="B23" s="112">
        <v>0.21875016134038622</v>
      </c>
      <c r="C23" s="110" t="str">
        <f t="shared" ref="C23" si="5">CONCATENATE(TEXT((B23*100)-(SQRT((((B23*100)*(100-(B23*100)))/B25))*1.96),"0.0")," to ",TEXT((B23*100)+(SQRT((((B23*100)*(100-(B23*100)))/B25))*1.96),"0.0"))</f>
        <v>18.5 to 25.2</v>
      </c>
      <c r="D23" s="112">
        <v>0.1758751266757638</v>
      </c>
      <c r="E23" s="110" t="str">
        <f t="shared" ref="E23" si="6">CONCATENATE(TEXT((D23*100)-(SQRT((((D23*100)*(100-(D23*100)))/D25))*1.96),"0.0")," to ",TEXT((D23*100)+(SQRT((((D23*100)*(100-(D23*100)))/D25))*1.96),"0.0"))</f>
        <v>14.5 to 20.6</v>
      </c>
      <c r="F23" s="112">
        <v>0.16263509930243189</v>
      </c>
      <c r="G23" s="110" t="str">
        <f t="shared" ref="G23" si="7">CONCATENATE(TEXT((F23*100)-(SQRT((((F23*100)*(100-(F23*100)))/F25))*1.96),"0.0")," to ",TEXT((F23*100)+(SQRT((((F23*100)*(100-(F23*100)))/F25))*1.96),"0.0"))</f>
        <v>13.3 to 19.2</v>
      </c>
      <c r="H23" s="112">
        <v>0.11020852922306475</v>
      </c>
      <c r="I23" s="110" t="str">
        <f t="shared" ref="I23" si="8">CONCATENATE(TEXT((H23*100)-(SQRT((((H23*100)*(100-(H23*100)))/H25))*1.96),"0.0")," to ",TEXT((H23*100)+(SQRT((((H23*100)*(100-(H23*100)))/H25))*1.96),"0.0"))</f>
        <v>8.6 to 13.5</v>
      </c>
      <c r="J23" s="112">
        <v>0.13380997337225234</v>
      </c>
      <c r="K23" s="110" t="str">
        <f t="shared" ref="K23" si="9">CONCATENATE(TEXT((J23*100)-(SQRT((((J23*100)*(100-(J23*100)))/J25))*1.96),"0.0")," to ",TEXT((J23*100)+(SQRT((((J23*100)*(100-(J23*100)))/J25))*1.96),"0.0"))</f>
        <v>10.7 to 16.1</v>
      </c>
    </row>
    <row r="24" spans="1:11" x14ac:dyDescent="0.3">
      <c r="A24" s="101" t="s">
        <v>38</v>
      </c>
      <c r="B24" s="113">
        <v>1</v>
      </c>
      <c r="C24" s="106"/>
      <c r="D24" s="113">
        <v>1</v>
      </c>
      <c r="E24" s="106"/>
      <c r="F24" s="113">
        <v>1</v>
      </c>
      <c r="G24" s="106"/>
      <c r="H24" s="113">
        <v>1</v>
      </c>
      <c r="I24" s="106"/>
      <c r="J24" s="113">
        <v>1</v>
      </c>
      <c r="K24" s="106"/>
    </row>
    <row r="25" spans="1:11" x14ac:dyDescent="0.3">
      <c r="A25" s="102" t="s">
        <v>603</v>
      </c>
      <c r="B25" s="108">
        <v>592.98532904554349</v>
      </c>
      <c r="C25" s="107"/>
      <c r="D25" s="108">
        <v>600.3581602673105</v>
      </c>
      <c r="E25" s="107"/>
      <c r="F25" s="108">
        <v>612.83736871512804</v>
      </c>
      <c r="G25" s="107"/>
      <c r="H25" s="108">
        <v>617.87062171378989</v>
      </c>
      <c r="I25" s="107"/>
      <c r="J25" s="108">
        <v>603.17944069613384</v>
      </c>
      <c r="K25" s="107"/>
    </row>
    <row r="26" spans="1:11" x14ac:dyDescent="0.3">
      <c r="A26" s="33" t="s">
        <v>26</v>
      </c>
    </row>
    <row r="27" spans="1:11" x14ac:dyDescent="0.3">
      <c r="A27" s="34" t="s">
        <v>25</v>
      </c>
    </row>
    <row r="29" spans="1:11" ht="18" x14ac:dyDescent="0.35">
      <c r="A29" s="114" t="s">
        <v>221</v>
      </c>
      <c r="B29" s="97"/>
      <c r="D29" s="97"/>
    </row>
    <row r="30" spans="1:11" x14ac:dyDescent="0.3">
      <c r="A30" s="98" t="s">
        <v>1</v>
      </c>
      <c r="B30" s="98" t="s">
        <v>54</v>
      </c>
      <c r="C30" s="103"/>
      <c r="D30" s="103"/>
      <c r="E30" s="103"/>
      <c r="F30" s="103"/>
      <c r="G30" s="103"/>
      <c r="H30" s="103"/>
      <c r="I30" s="103"/>
      <c r="J30" s="103"/>
      <c r="K30" s="103"/>
    </row>
    <row r="31" spans="1:11" x14ac:dyDescent="0.3">
      <c r="A31" s="119"/>
      <c r="B31" s="104" t="s">
        <v>9</v>
      </c>
      <c r="C31" s="105" t="s">
        <v>17</v>
      </c>
      <c r="D31" s="104" t="s">
        <v>10</v>
      </c>
      <c r="E31" s="105" t="s">
        <v>17</v>
      </c>
      <c r="F31" s="104" t="s">
        <v>11</v>
      </c>
      <c r="G31" s="105" t="s">
        <v>17</v>
      </c>
      <c r="H31" s="104" t="s">
        <v>12</v>
      </c>
      <c r="I31" s="105" t="s">
        <v>17</v>
      </c>
      <c r="J31" s="104" t="s">
        <v>13</v>
      </c>
      <c r="K31" s="105" t="s">
        <v>17</v>
      </c>
    </row>
    <row r="32" spans="1:11" x14ac:dyDescent="0.3">
      <c r="A32" s="100" t="s">
        <v>216</v>
      </c>
      <c r="B32" s="111">
        <v>5.7473626472382432E-2</v>
      </c>
      <c r="C32" s="109" t="str">
        <f>CONCATENATE(TEXT((B32*100)-(SQRT((((B32*100)*(100-(B32*100)))/B38))*1.96),"0.0")," to ",TEXT((B32*100)+(SQRT((((B32*100)*(100-(B32*100)))/B38))*1.96),"0.0"))</f>
        <v>3.7 to 7.8</v>
      </c>
      <c r="D32" s="111">
        <v>5.6178973817552012E-2</v>
      </c>
      <c r="E32" s="109" t="str">
        <f>CONCATENATE(TEXT((D32*100)-(SQRT((((D32*100)*(100-(D32*100)))/D38))*1.96),"0.0")," to ",TEXT((D32*100)+(SQRT((((D32*100)*(100-(D32*100)))/D38))*1.96),"0.0"))</f>
        <v>3.9 to 7.3</v>
      </c>
      <c r="F32" s="111">
        <v>5.0373985943677771E-2</v>
      </c>
      <c r="G32" s="109" t="str">
        <f>CONCATENATE(TEXT((F32*100)-(SQRT((((F32*100)*(100-(F32*100)))/F38))*1.96),"0.0")," to ",TEXT((F32*100)+(SQRT((((F32*100)*(100-(F32*100)))/F38))*1.96),"0.0"))</f>
        <v>3.5 to 6.6</v>
      </c>
      <c r="H32" s="111">
        <v>3.1448570412620828E-2</v>
      </c>
      <c r="I32" s="109" t="str">
        <f>CONCATENATE(TEXT((H32*100)-(SQRT((((H32*100)*(100-(H32*100)))/H38))*1.96),"0.0")," to ",TEXT((H32*100)+(SQRT((((H32*100)*(100-(H32*100)))/H38))*1.96),"0.0"))</f>
        <v>1.8 to 4.5</v>
      </c>
      <c r="J32" s="111">
        <v>4.2416823323410673E-2</v>
      </c>
      <c r="K32" s="109" t="str">
        <f>CONCATENATE(TEXT((J32*100)-(SQRT((((J32*100)*(100-(J32*100)))/J38))*1.96),"0.0")," to ",TEXT((J32*100)+(SQRT((((J32*100)*(100-(J32*100)))/J38))*1.96),"0.0"))</f>
        <v>2.2 to 6.3</v>
      </c>
    </row>
    <row r="33" spans="1:11" x14ac:dyDescent="0.3">
      <c r="A33" s="100" t="s">
        <v>184</v>
      </c>
      <c r="B33" s="111">
        <v>0.165718485040553</v>
      </c>
      <c r="C33" s="110" t="str">
        <f>CONCATENATE(TEXT((B33*100)-(SQRT((((B33*100)*(100-(B33*100)))/B38))*1.96),"0.0")," to ",TEXT((B33*100)+(SQRT((((B33*100)*(100-(B33*100)))/B38))*1.96),"0.0"))</f>
        <v>13.3 to 19.8</v>
      </c>
      <c r="D33" s="111">
        <v>0.17947792810797172</v>
      </c>
      <c r="E33" s="110" t="str">
        <f>CONCATENATE(TEXT((D33*100)-(SQRT((((D33*100)*(100-(D33*100)))/D38))*1.96),"0.0")," to ",TEXT((D33*100)+(SQRT((((D33*100)*(100-(D33*100)))/D38))*1.96),"0.0"))</f>
        <v>15.1 to 20.8</v>
      </c>
      <c r="F33" s="111">
        <v>0.17312154148085276</v>
      </c>
      <c r="G33" s="110" t="str">
        <f>CONCATENATE(TEXT((F33*100)-(SQRT((((F33*100)*(100-(F33*100)))/F38))*1.96),"0.0")," to ",TEXT((F33*100)+(SQRT((((F33*100)*(100-(F33*100)))/F38))*1.96),"0.0"))</f>
        <v>14.6 to 20.0</v>
      </c>
      <c r="H33" s="111">
        <v>0.19905786415354776</v>
      </c>
      <c r="I33" s="110" t="str">
        <f>CONCATENATE(TEXT((H33*100)-(SQRT((((H33*100)*(100-(H33*100)))/H38))*1.96),"0.0")," to ",TEXT((H33*100)+(SQRT((((H33*100)*(100-(H33*100)))/H38))*1.96),"0.0"))</f>
        <v>16.9 to 22.9</v>
      </c>
      <c r="J33" s="111">
        <v>0.23248470787741657</v>
      </c>
      <c r="K33" s="110" t="str">
        <f>CONCATENATE(TEXT((J33*100)-(SQRT((((J33*100)*(100-(J33*100)))/J38))*1.96),"0.0")," to ",TEXT((J33*100)+(SQRT((((J33*100)*(100-(J33*100)))/J38))*1.96),"0.0"))</f>
        <v>18.9 to 27.6</v>
      </c>
    </row>
    <row r="34" spans="1:11" x14ac:dyDescent="0.3">
      <c r="A34" s="100" t="s">
        <v>217</v>
      </c>
      <c r="B34" s="111">
        <v>0.2006627943296776</v>
      </c>
      <c r="C34" s="110" t="str">
        <f>CONCATENATE(TEXT((B34*100)-(SQRT((((B34*100)*(100-(B34*100)))/B38))*1.96),"0.0")," to ",TEXT((B34*100)+(SQRT((((B34*100)*(100-(B34*100)))/B38))*1.96),"0.0"))</f>
        <v>16.6 to 23.5</v>
      </c>
      <c r="D34" s="111">
        <v>0.22473193512754869</v>
      </c>
      <c r="E34" s="110" t="str">
        <f>CONCATENATE(TEXT((D34*100)-(SQRT((((D34*100)*(100-(D34*100)))/D38))*1.96),"0.0")," to ",TEXT((D34*100)+(SQRT((((D34*100)*(100-(D34*100)))/D38))*1.96),"0.0"))</f>
        <v>19.4 to 25.5</v>
      </c>
      <c r="F34" s="111">
        <v>0.18826106187555069</v>
      </c>
      <c r="G34" s="110" t="str">
        <f>CONCATENATE(TEXT((F34*100)-(SQRT((((F34*100)*(100-(F34*100)))/F38))*1.96),"0.0")," to ",TEXT((F34*100)+(SQRT((((F34*100)*(100-(F34*100)))/F38))*1.96),"0.0"))</f>
        <v>16.0 to 21.6</v>
      </c>
      <c r="H34" s="111">
        <v>0.2369774347296339</v>
      </c>
      <c r="I34" s="110" t="str">
        <f>CONCATENATE(TEXT((H34*100)-(SQRT((((H34*100)*(100-(H34*100)))/H38))*1.96),"0.0")," to ",TEXT((H34*100)+(SQRT((((H34*100)*(100-(H34*100)))/H38))*1.96),"0.0"))</f>
        <v>20.5 to 26.9</v>
      </c>
      <c r="J34" s="111">
        <v>0.2413294906823279</v>
      </c>
      <c r="K34" s="110" t="str">
        <f>CONCATENATE(TEXT((J34*100)-(SQRT((((J34*100)*(100-(J34*100)))/J38))*1.96),"0.0")," to ",TEXT((J34*100)+(SQRT((((J34*100)*(100-(J34*100)))/J38))*1.96),"0.0"))</f>
        <v>19.7 to 28.5</v>
      </c>
    </row>
    <row r="35" spans="1:11" x14ac:dyDescent="0.3">
      <c r="A35" s="100" t="s">
        <v>218</v>
      </c>
      <c r="B35" s="112">
        <v>0.40604211095232012</v>
      </c>
      <c r="C35" s="110" t="str">
        <f t="shared" ref="C35" si="10">CONCATENATE(TEXT((B35*100)-(SQRT((((B35*100)*(100-(B35*100)))/B38))*1.96),"0.0")," to ",TEXT((B35*100)+(SQRT((((B35*100)*(100-(B35*100)))/B38))*1.96),"0.0"))</f>
        <v>36.3 to 44.9</v>
      </c>
      <c r="D35" s="112">
        <v>0.36594955274572094</v>
      </c>
      <c r="E35" s="110" t="str">
        <f t="shared" ref="E35" si="11">CONCATENATE(TEXT((D35*100)-(SQRT((((D35*100)*(100-(D35*100)))/D38))*1.96),"0.0")," to ",TEXT((D35*100)+(SQRT((((D35*100)*(100-(D35*100)))/D38))*1.96),"0.0"))</f>
        <v>33.1 to 40.1</v>
      </c>
      <c r="F35" s="112">
        <v>0.41825381025676989</v>
      </c>
      <c r="G35" s="110" t="str">
        <f t="shared" ref="G35" si="12">CONCATENATE(TEXT((F35*100)-(SQRT((((F35*100)*(100-(F35*100)))/F38))*1.96),"0.0")," to ",TEXT((F35*100)+(SQRT((((F35*100)*(100-(F35*100)))/F38))*1.96),"0.0"))</f>
        <v>38.3 to 45.3</v>
      </c>
      <c r="H35" s="112">
        <v>0.38052109171209375</v>
      </c>
      <c r="I35" s="110" t="str">
        <f t="shared" ref="I35" si="13">CONCATENATE(TEXT((H35*100)-(SQRT((((H35*100)*(100-(H35*100)))/H38))*1.96),"0.0")," to ",TEXT((H35*100)+(SQRT((((H35*100)*(100-(H35*100)))/H38))*1.96),"0.0"))</f>
        <v>34.4 to 41.7</v>
      </c>
      <c r="J35" s="112">
        <v>0.37083833093892093</v>
      </c>
      <c r="K35" s="110" t="str">
        <f t="shared" ref="K35" si="14">CONCATENATE(TEXT((J35*100)-(SQRT((((J35*100)*(100-(J35*100)))/J38))*1.96),"0.0")," to ",TEXT((J35*100)+(SQRT((((J35*100)*(100-(J35*100)))/J38))*1.96),"0.0"))</f>
        <v>32.1 to 42.1</v>
      </c>
    </row>
    <row r="36" spans="1:11" x14ac:dyDescent="0.3">
      <c r="A36" s="100" t="s">
        <v>219</v>
      </c>
      <c r="B36" s="112">
        <v>0.170102983205071</v>
      </c>
      <c r="C36" s="110" t="str">
        <f t="shared" ref="C36" si="15">CONCATENATE(TEXT((B36*100)-(SQRT((((B36*100)*(100-(B36*100)))/B38))*1.96),"0.0")," to ",TEXT((B36*100)+(SQRT((((B36*100)*(100-(B36*100)))/B38))*1.96),"0.0"))</f>
        <v>13.7 to 20.3</v>
      </c>
      <c r="D36" s="112">
        <v>0.17366161020120852</v>
      </c>
      <c r="E36" s="110" t="str">
        <f t="shared" ref="E36" si="16">CONCATENATE(TEXT((D36*100)-(SQRT((((D36*100)*(100-(D36*100)))/D38))*1.96),"0.0")," to ",TEXT((D36*100)+(SQRT((((D36*100)*(100-(D36*100)))/D38))*1.96),"0.0"))</f>
        <v>14.6 to 20.1</v>
      </c>
      <c r="F36" s="112">
        <v>0.1699896004431504</v>
      </c>
      <c r="G36" s="110" t="str">
        <f t="shared" ref="G36" si="17">CONCATENATE(TEXT((F36*100)-(SQRT((((F36*100)*(100-(F36*100)))/F38))*1.96),"0.0")," to ",TEXT((F36*100)+(SQRT((((F36*100)*(100-(F36*100)))/F38))*1.96),"0.0"))</f>
        <v>14.3 to 19.7</v>
      </c>
      <c r="H36" s="112">
        <v>0.15199503899210384</v>
      </c>
      <c r="I36" s="110" t="str">
        <f t="shared" ref="I36" si="18">CONCATENATE(TEXT((H36*100)-(SQRT((((H36*100)*(100-(H36*100)))/H38))*1.96),"0.0")," to ",TEXT((H36*100)+(SQRT((((H36*100)*(100-(H36*100)))/H38))*1.96),"0.0"))</f>
        <v>12.5 to 17.9</v>
      </c>
      <c r="J36" s="112">
        <v>0.11293064717792783</v>
      </c>
      <c r="K36" s="110" t="str">
        <f t="shared" ref="K36" si="19">CONCATENATE(TEXT((J36*100)-(SQRT((((J36*100)*(100-(J36*100)))/J38))*1.96),"0.0")," to ",TEXT((J36*100)+(SQRT((((J36*100)*(100-(J36*100)))/J38))*1.96),"0.0"))</f>
        <v>8.0 to 14.6</v>
      </c>
    </row>
    <row r="37" spans="1:11" x14ac:dyDescent="0.3">
      <c r="A37" s="101" t="s">
        <v>38</v>
      </c>
      <c r="B37" s="113">
        <v>1</v>
      </c>
      <c r="C37" s="106"/>
      <c r="D37" s="113">
        <v>1</v>
      </c>
      <c r="E37" s="106"/>
      <c r="F37" s="113">
        <v>1</v>
      </c>
      <c r="G37" s="106"/>
      <c r="H37" s="113">
        <v>1</v>
      </c>
      <c r="I37" s="106"/>
      <c r="J37" s="113">
        <v>1</v>
      </c>
      <c r="K37" s="106"/>
    </row>
    <row r="38" spans="1:11" x14ac:dyDescent="0.3">
      <c r="A38" s="102" t="s">
        <v>603</v>
      </c>
      <c r="B38" s="108">
        <v>508.25065040926557</v>
      </c>
      <c r="C38" s="107"/>
      <c r="D38" s="108">
        <v>714.92901419339569</v>
      </c>
      <c r="E38" s="107"/>
      <c r="F38" s="108">
        <v>756.28371772769378</v>
      </c>
      <c r="G38" s="107"/>
      <c r="H38" s="108">
        <v>683.40217631294286</v>
      </c>
      <c r="I38" s="107"/>
      <c r="J38" s="108">
        <v>360.69769830021704</v>
      </c>
      <c r="K38" s="107"/>
    </row>
    <row r="39" spans="1:11" x14ac:dyDescent="0.3">
      <c r="A39" s="33" t="s">
        <v>26</v>
      </c>
    </row>
    <row r="40" spans="1:11" x14ac:dyDescent="0.3">
      <c r="A40" s="34" t="s">
        <v>25</v>
      </c>
    </row>
    <row r="42" spans="1:11" ht="18" x14ac:dyDescent="0.35">
      <c r="A42" s="114" t="s">
        <v>222</v>
      </c>
      <c r="B42" s="97"/>
      <c r="D42" s="97"/>
    </row>
    <row r="43" spans="1:11" x14ac:dyDescent="0.3">
      <c r="A43" s="98" t="s">
        <v>1</v>
      </c>
      <c r="B43" s="98" t="s">
        <v>58</v>
      </c>
      <c r="C43" s="103"/>
      <c r="D43" s="103"/>
      <c r="E43" s="103"/>
      <c r="G43"/>
      <c r="H43"/>
      <c r="I43"/>
      <c r="J43"/>
      <c r="K43"/>
    </row>
    <row r="44" spans="1:11" x14ac:dyDescent="0.3">
      <c r="A44" s="119"/>
      <c r="B44" s="104" t="s">
        <v>14</v>
      </c>
      <c r="C44" s="105" t="s">
        <v>17</v>
      </c>
      <c r="D44" s="104" t="s">
        <v>15</v>
      </c>
      <c r="E44" s="105" t="s">
        <v>17</v>
      </c>
      <c r="G44"/>
      <c r="H44"/>
      <c r="I44"/>
      <c r="J44"/>
    </row>
    <row r="45" spans="1:11" x14ac:dyDescent="0.3">
      <c r="A45" s="100" t="s">
        <v>216</v>
      </c>
      <c r="B45" s="111">
        <v>5.5489684569024388E-2</v>
      </c>
      <c r="C45" s="109" t="str">
        <f>CONCATENATE(TEXT((B45*100)-(SQRT((((B45*100)*(100-(B45*100)))/B51))*1.96),"0.0")," to ",TEXT((B45*100)+(SQRT((((B45*100)*(100-(B45*100)))/B51))*1.96),"0.0"))</f>
        <v>4.5 to 6.6</v>
      </c>
      <c r="D45" s="111">
        <v>3.8061676471118251E-2</v>
      </c>
      <c r="E45" s="109" t="str">
        <f>CONCATENATE(TEXT((D45*100)-(SQRT((((D45*100)*(100-(D45*100)))/D51))*1.96),"0.0")," to ",TEXT((D45*100)+(SQRT((((D45*100)*(100-(D45*100)))/D51))*1.96),"0.0"))</f>
        <v>2.8 to 4.8</v>
      </c>
      <c r="G45"/>
      <c r="H45"/>
      <c r="I45"/>
      <c r="J45"/>
    </row>
    <row r="46" spans="1:11" x14ac:dyDescent="0.3">
      <c r="A46" s="100" t="s">
        <v>184</v>
      </c>
      <c r="B46" s="111">
        <v>0.20267708676976048</v>
      </c>
      <c r="C46" s="110" t="str">
        <f>CONCATENATE(TEXT((B46*100)-(SQRT((((B46*100)*(100-(B46*100)))/B51))*1.96),"0.0")," to ",TEXT((B46*100)+(SQRT((((B46*100)*(100-(B46*100)))/B51))*1.96),"0.0"))</f>
        <v>18.3 to 22.2</v>
      </c>
      <c r="D46" s="111">
        <v>0.16602850268548167</v>
      </c>
      <c r="E46" s="110" t="str">
        <f>CONCATENATE(TEXT((D46*100)-(SQRT((((D46*100)*(100-(D46*100)))/D51))*1.96),"0.0")," to ",TEXT((D46*100)+(SQRT((((D46*100)*(100-(D46*100)))/D51))*1.96),"0.0"))</f>
        <v>14.6 to 18.6</v>
      </c>
      <c r="G46" s="117"/>
      <c r="H46" s="117"/>
      <c r="I46" s="117"/>
      <c r="J46" s="117"/>
    </row>
    <row r="47" spans="1:11" x14ac:dyDescent="0.3">
      <c r="A47" s="100" t="s">
        <v>217</v>
      </c>
      <c r="B47" s="111">
        <v>0.22919021232576536</v>
      </c>
      <c r="C47" s="110" t="str">
        <f>CONCATENATE(TEXT((B47*100)-(SQRT((((B47*100)*(100-(B47*100)))/B51))*1.96),"0.0")," to ",TEXT((B47*100)+(SQRT((((B47*100)*(100-(B47*100)))/B51))*1.96),"0.0"))</f>
        <v>20.9 to 24.9</v>
      </c>
      <c r="D47" s="111">
        <v>0.20032741176125624</v>
      </c>
      <c r="E47" s="110" t="str">
        <f>CONCATENATE(TEXT((D47*100)-(SQRT((((D47*100)*(100-(D47*100)))/D51))*1.96),"0.0")," to ",TEXT((D47*100)+(SQRT((((D47*100)*(100-(D47*100)))/D51))*1.96),"0.0"))</f>
        <v>17.9 to 22.2</v>
      </c>
      <c r="G47" s="117"/>
      <c r="H47" s="117"/>
      <c r="I47" s="117"/>
      <c r="J47" s="117"/>
    </row>
    <row r="48" spans="1:11" x14ac:dyDescent="0.3">
      <c r="A48" s="100" t="s">
        <v>218</v>
      </c>
      <c r="B48" s="112">
        <v>0.36235408417004888</v>
      </c>
      <c r="C48" s="110" t="str">
        <f t="shared" ref="C48" si="20">CONCATENATE(TEXT((B48*100)-(SQRT((((B48*100)*(100-(B48*100)))/B51))*1.96),"0.0")," to ",TEXT((B48*100)+(SQRT((((B48*100)*(100-(B48*100)))/B51))*1.96),"0.0"))</f>
        <v>33.9 to 38.5</v>
      </c>
      <c r="D48" s="112">
        <v>0.42352373216571881</v>
      </c>
      <c r="E48" s="110" t="str">
        <f t="shared" ref="E48" si="21">CONCATENATE(TEXT((D48*100)-(SQRT((((D48*100)*(100-(D48*100)))/D51))*1.96),"0.0")," to ",TEXT((D48*100)+(SQRT((((D48*100)*(100-(D48*100)))/D51))*1.96),"0.0"))</f>
        <v>39.7 to 45.0</v>
      </c>
      <c r="G48" s="117"/>
      <c r="H48" s="117"/>
      <c r="I48" s="117"/>
      <c r="J48" s="117"/>
    </row>
    <row r="49" spans="1:10" x14ac:dyDescent="0.3">
      <c r="A49" s="100" t="s">
        <v>219</v>
      </c>
      <c r="B49" s="112">
        <v>0.15028893216538766</v>
      </c>
      <c r="C49" s="110" t="str">
        <f t="shared" ref="C49" si="22">CONCATENATE(TEXT((B49*100)-(SQRT((((B49*100)*(100-(B49*100)))/B51))*1.96),"0.0")," to ",TEXT((B49*100)+(SQRT((((B49*100)*(100-(B49*100)))/B51))*1.96),"0.0"))</f>
        <v>13.3 to 16.7</v>
      </c>
      <c r="D49" s="112">
        <v>0.17205867691641558</v>
      </c>
      <c r="E49" s="110" t="str">
        <f t="shared" ref="E49" si="23">CONCATENATE(TEXT((D49*100)-(SQRT((((D49*100)*(100-(D49*100)))/D51))*1.96),"0.0")," to ",TEXT((D49*100)+(SQRT((((D49*100)*(100-(D49*100)))/D51))*1.96),"0.0"))</f>
        <v>15.2 to 19.2</v>
      </c>
      <c r="G49" s="117"/>
      <c r="H49" s="117"/>
      <c r="I49" s="117"/>
      <c r="J49" s="117"/>
    </row>
    <row r="50" spans="1:10" x14ac:dyDescent="0.3">
      <c r="A50" s="101" t="s">
        <v>38</v>
      </c>
      <c r="B50" s="113">
        <v>1</v>
      </c>
      <c r="C50" s="106"/>
      <c r="D50" s="113">
        <v>1</v>
      </c>
      <c r="E50" s="106"/>
      <c r="G50" s="117"/>
      <c r="H50" s="117"/>
      <c r="I50" s="117"/>
      <c r="J50" s="117"/>
    </row>
    <row r="51" spans="1:10" x14ac:dyDescent="0.3">
      <c r="A51" s="102" t="s">
        <v>603</v>
      </c>
      <c r="B51" s="108">
        <v>1674.4195398687518</v>
      </c>
      <c r="C51" s="107"/>
      <c r="D51" s="108">
        <v>1349.1437170747997</v>
      </c>
      <c r="E51" s="107"/>
      <c r="G51" s="117"/>
      <c r="H51" s="117"/>
      <c r="I51" s="117"/>
      <c r="J51" s="117"/>
    </row>
    <row r="52" spans="1:10" x14ac:dyDescent="0.3">
      <c r="A52" s="33" t="s">
        <v>26</v>
      </c>
      <c r="G52" s="96"/>
      <c r="H52" s="96"/>
      <c r="I52" s="96"/>
      <c r="J52" s="96"/>
    </row>
    <row r="53" spans="1:10" x14ac:dyDescent="0.3">
      <c r="A53" s="34" t="s">
        <v>25</v>
      </c>
    </row>
    <row r="55" spans="1:10" ht="18" x14ac:dyDescent="0.35">
      <c r="A55" s="114" t="s">
        <v>223</v>
      </c>
      <c r="B55" s="97"/>
      <c r="D55" s="97"/>
    </row>
    <row r="56" spans="1:10" x14ac:dyDescent="0.3">
      <c r="A56" s="98" t="s">
        <v>1</v>
      </c>
      <c r="B56" s="98" t="s">
        <v>59</v>
      </c>
      <c r="C56" s="103"/>
      <c r="D56" s="103"/>
      <c r="E56" s="103"/>
    </row>
    <row r="57" spans="1:10" x14ac:dyDescent="0.3">
      <c r="A57" s="119"/>
      <c r="B57" s="104" t="s">
        <v>23</v>
      </c>
      <c r="C57" s="105" t="s">
        <v>17</v>
      </c>
      <c r="D57" s="104" t="s">
        <v>60</v>
      </c>
      <c r="E57" s="105" t="s">
        <v>17</v>
      </c>
    </row>
    <row r="58" spans="1:10" x14ac:dyDescent="0.3">
      <c r="A58" s="100" t="s">
        <v>216</v>
      </c>
      <c r="B58" s="111">
        <v>6.6074209921384852E-2</v>
      </c>
      <c r="C58" s="109" t="str">
        <f>CONCATENATE(TEXT((B58*100)-(SQRT((((B58*100)*(100-(B58*100)))/B64))*1.96),"0.0")," to ",TEXT((B58*100)+(SQRT((((B58*100)*(100-(B58*100)))/B64))*1.96),"0.0"))</f>
        <v>4.8 to 8.4</v>
      </c>
      <c r="D58" s="111">
        <v>4.2464131087673912E-2</v>
      </c>
      <c r="E58" s="109" t="str">
        <f>CONCATENATE(TEXT((D58*100)-(SQRT((((D58*100)*(100-(D58*100)))/D64))*1.96),"0.0")," to ",TEXT((D58*100)+(SQRT((((D58*100)*(100-(D58*100)))/D64))*1.96),"0.0"))</f>
        <v>3.4 to 5.1</v>
      </c>
      <c r="G58"/>
      <c r="H58"/>
      <c r="I58"/>
      <c r="J58"/>
    </row>
    <row r="59" spans="1:10" x14ac:dyDescent="0.3">
      <c r="A59" s="100" t="s">
        <v>184</v>
      </c>
      <c r="B59" s="111">
        <v>0.19705319638666147</v>
      </c>
      <c r="C59" s="110" t="str">
        <f>CONCATENATE(TEXT((B59*100)-(SQRT((((B59*100)*(100-(B59*100)))/B64))*1.96),"0.0")," to ",TEXT((B59*100)+(SQRT((((B59*100)*(100-(B59*100)))/B64))*1.96),"0.0"))</f>
        <v>16.8 to 22.6</v>
      </c>
      <c r="D59" s="111">
        <v>0.18314552302284015</v>
      </c>
      <c r="E59" s="110" t="str">
        <f>CONCATENATE(TEXT((D59*100)-(SQRT((((D59*100)*(100-(D59*100)))/D64))*1.96),"0.0")," to ",TEXT((D59*100)+(SQRT((((D59*100)*(100-(D59*100)))/D64))*1.96),"0.0"))</f>
        <v>16.7 to 19.9</v>
      </c>
      <c r="G59"/>
      <c r="H59"/>
      <c r="I59"/>
      <c r="J59"/>
    </row>
    <row r="60" spans="1:10" x14ac:dyDescent="0.3">
      <c r="A60" s="100" t="s">
        <v>217</v>
      </c>
      <c r="B60" s="111">
        <v>0.18751667502057895</v>
      </c>
      <c r="C60" s="110" t="str">
        <f>CONCATENATE(TEXT((B60*100)-(SQRT((((B60*100)*(100-(B60*100)))/B64))*1.96),"0.0")," to ",TEXT((B60*100)+(SQRT((((B60*100)*(100-(B60*100)))/B64))*1.96),"0.0"))</f>
        <v>15.9 to 21.6</v>
      </c>
      <c r="D60" s="111">
        <v>0.2251192744923107</v>
      </c>
      <c r="E60" s="110" t="str">
        <f>CONCATENATE(TEXT((D60*100)-(SQRT((((D60*100)*(100-(D60*100)))/D64))*1.96),"0.0")," to ",TEXT((D60*100)+(SQRT((((D60*100)*(100-(D60*100)))/D64))*1.96),"0.0"))</f>
        <v>20.8 to 24.2</v>
      </c>
      <c r="G60" s="117"/>
      <c r="H60" s="117"/>
      <c r="I60" s="117"/>
      <c r="J60" s="117"/>
    </row>
    <row r="61" spans="1:10" x14ac:dyDescent="0.3">
      <c r="A61" s="100" t="s">
        <v>218</v>
      </c>
      <c r="B61" s="112">
        <v>0.3754176786912195</v>
      </c>
      <c r="C61" s="110" t="str">
        <f t="shared" ref="C61" si="24">CONCATENATE(TEXT((B61*100)-(SQRT((((B61*100)*(100-(B61*100)))/B64))*1.96),"0.0")," to ",TEXT((B61*100)+(SQRT((((B61*100)*(100-(B61*100)))/B64))*1.96),"0.0"))</f>
        <v>34.0 to 41.1</v>
      </c>
      <c r="D61" s="112">
        <v>0.3937641081899198</v>
      </c>
      <c r="E61" s="110" t="str">
        <f t="shared" ref="E61" si="25">CONCATENATE(TEXT((D61*100)-(SQRT((((D61*100)*(100-(D61*100)))/D64))*1.96),"0.0")," to ",TEXT((D61*100)+(SQRT((((D61*100)*(100-(D61*100)))/D64))*1.96),"0.0"))</f>
        <v>37.4 to 41.4</v>
      </c>
      <c r="G61" s="117"/>
      <c r="H61" s="117"/>
      <c r="I61" s="117"/>
      <c r="J61" s="117"/>
    </row>
    <row r="62" spans="1:10" x14ac:dyDescent="0.3">
      <c r="A62" s="100" t="s">
        <v>219</v>
      </c>
      <c r="B62" s="112">
        <v>0.17393823998015537</v>
      </c>
      <c r="C62" s="110" t="str">
        <f t="shared" ref="C62" si="26">CONCATENATE(TEXT((B62*100)-(SQRT((((B62*100)*(100-(B62*100)))/B64))*1.96),"0.0")," to ",TEXT((B62*100)+(SQRT((((B62*100)*(100-(B62*100)))/B64))*1.96),"0.0"))</f>
        <v>14.6 to 20.2</v>
      </c>
      <c r="D62" s="112">
        <v>0.15550696320725285</v>
      </c>
      <c r="E62" s="110" t="str">
        <f t="shared" ref="E62" si="27">CONCATENATE(TEXT((D62*100)-(SQRT((((D62*100)*(100-(D62*100)))/D64))*1.96),"0.0")," to ",TEXT((D62*100)+(SQRT((((D62*100)*(100-(D62*100)))/D64))*1.96),"0.0"))</f>
        <v>14.1 to 17.0</v>
      </c>
      <c r="G62" s="117"/>
      <c r="H62" s="117"/>
      <c r="I62" s="117"/>
      <c r="J62" s="117"/>
    </row>
    <row r="63" spans="1:10" x14ac:dyDescent="0.3">
      <c r="A63" s="101" t="s">
        <v>38</v>
      </c>
      <c r="B63" s="113">
        <v>1</v>
      </c>
      <c r="C63" s="106"/>
      <c r="D63" s="113">
        <v>1</v>
      </c>
      <c r="E63" s="106"/>
      <c r="G63" s="117"/>
      <c r="H63" s="117"/>
      <c r="I63" s="117"/>
      <c r="J63" s="117"/>
    </row>
    <row r="64" spans="1:10" x14ac:dyDescent="0.3">
      <c r="A64" s="102" t="s">
        <v>603</v>
      </c>
      <c r="B64" s="108">
        <v>706.57721490395954</v>
      </c>
      <c r="C64" s="107"/>
      <c r="D64" s="108">
        <v>2320.6537055339545</v>
      </c>
      <c r="E64" s="107"/>
      <c r="G64" s="117"/>
      <c r="H64" s="117"/>
      <c r="I64" s="117"/>
      <c r="J64" s="117"/>
    </row>
    <row r="65" spans="1:10" x14ac:dyDescent="0.3">
      <c r="A65" s="33" t="s">
        <v>26</v>
      </c>
      <c r="G65" s="117"/>
      <c r="H65" s="117"/>
      <c r="I65" s="117"/>
      <c r="J65" s="117"/>
    </row>
    <row r="66" spans="1:10" x14ac:dyDescent="0.3">
      <c r="A66" s="34" t="s">
        <v>25</v>
      </c>
      <c r="G66" s="96"/>
      <c r="H66" s="96"/>
      <c r="I66" s="96"/>
      <c r="J66" s="96"/>
    </row>
    <row r="67" spans="1:10" x14ac:dyDescent="0.3">
      <c r="H67"/>
      <c r="I67"/>
      <c r="J67"/>
    </row>
    <row r="68" spans="1:10" ht="18" x14ac:dyDescent="0.35">
      <c r="A68" s="114" t="s">
        <v>224</v>
      </c>
      <c r="B68" s="97"/>
      <c r="D68" s="97"/>
      <c r="H68"/>
      <c r="I68"/>
      <c r="J68"/>
    </row>
    <row r="69" spans="1:10" x14ac:dyDescent="0.3">
      <c r="A69" s="98" t="s">
        <v>1</v>
      </c>
      <c r="B69" s="98" t="s">
        <v>62</v>
      </c>
      <c r="C69" s="103"/>
      <c r="D69" s="103"/>
      <c r="E69" s="103"/>
    </row>
    <row r="70" spans="1:10" x14ac:dyDescent="0.3">
      <c r="A70" s="119"/>
      <c r="B70" s="104" t="s">
        <v>23</v>
      </c>
      <c r="C70" s="105" t="s">
        <v>17</v>
      </c>
      <c r="D70" s="104" t="s">
        <v>60</v>
      </c>
      <c r="E70" s="105" t="s">
        <v>17</v>
      </c>
    </row>
    <row r="71" spans="1:10" x14ac:dyDescent="0.3">
      <c r="A71" s="100" t="s">
        <v>216</v>
      </c>
      <c r="B71" s="111">
        <v>5.5225686210461047E-2</v>
      </c>
      <c r="C71" s="109" t="str">
        <f>CONCATENATE(TEXT((B71*100)-(SQRT((((B71*100)*(100-(B71*100)))/B77))*1.96),"0.0")," to ",TEXT((B71*100)+(SQRT((((B71*100)*(100-(B71*100)))/B77))*1.96),"0.0"))</f>
        <v>3.7 to 7.4</v>
      </c>
      <c r="D71" s="111">
        <v>4.6249108954168942E-2</v>
      </c>
      <c r="E71" s="109" t="str">
        <f>CONCATENATE(TEXT((D71*100)-(SQRT((((D71*100)*(100-(D71*100)))/D77))*1.96),"0.0")," to ",TEXT((D71*100)+(SQRT((((D71*100)*(100-(D71*100)))/D77))*1.96),"0.0"))</f>
        <v>3.8 to 5.5</v>
      </c>
    </row>
    <row r="72" spans="1:10" x14ac:dyDescent="0.3">
      <c r="A72" s="100" t="s">
        <v>184</v>
      </c>
      <c r="B72" s="111">
        <v>0.1866957321150782</v>
      </c>
      <c r="C72" s="110" t="str">
        <f>CONCATENATE(TEXT((B72*100)-(SQRT((((B72*100)*(100-(B72*100)))/B77))*1.96),"0.0")," to ",TEXT((B72*100)+(SQRT((((B72*100)*(100-(B72*100)))/B77))*1.96),"0.0"))</f>
        <v>15.5 to 21.8</v>
      </c>
      <c r="D72" s="111">
        <v>0.18631930283044368</v>
      </c>
      <c r="E72" s="110" t="str">
        <f>CONCATENATE(TEXT((D72*100)-(SQRT((((D72*100)*(100-(D72*100)))/D77))*1.96),"0.0")," to ",TEXT((D72*100)+(SQRT((((D72*100)*(100-(D72*100)))/D77))*1.96),"0.0"))</f>
        <v>17.1 to 20.2</v>
      </c>
    </row>
    <row r="73" spans="1:10" x14ac:dyDescent="0.3">
      <c r="A73" s="100" t="s">
        <v>217</v>
      </c>
      <c r="B73" s="111">
        <v>0.20017871665062839</v>
      </c>
      <c r="C73" s="110" t="str">
        <f>CONCATENATE(TEXT((B73*100)-(SQRT((((B73*100)*(100-(B73*100)))/B77))*1.96),"0.0")," to ",TEXT((B73*100)+(SQRT((((B73*100)*(100-(B73*100)))/B77))*1.96),"0.0"))</f>
        <v>16.8 to 23.3</v>
      </c>
      <c r="D73" s="111">
        <v>0.22018976302727034</v>
      </c>
      <c r="E73" s="110" t="str">
        <f>CONCATENATE(TEXT((D73*100)-(SQRT((((D73*100)*(100-(D73*100)))/D77))*1.96),"0.0")," to ",TEXT((D73*100)+(SQRT((((D73*100)*(100-(D73*100)))/D77))*1.96),"0.0"))</f>
        <v>20.4 to 23.7</v>
      </c>
    </row>
    <row r="74" spans="1:10" x14ac:dyDescent="0.3">
      <c r="A74" s="100" t="s">
        <v>218</v>
      </c>
      <c r="B74" s="112">
        <v>0.36419120794635096</v>
      </c>
      <c r="C74" s="110" t="str">
        <f t="shared" ref="C74" si="28">CONCATENATE(TEXT((B74*100)-(SQRT((((B74*100)*(100-(B74*100)))/B77))*1.96),"0.0")," to ",TEXT((B74*100)+(SQRT((((B74*100)*(100-(B74*100)))/B77))*1.96),"0.0"))</f>
        <v>32.5 to 40.3</v>
      </c>
      <c r="D74" s="112">
        <v>0.39550143585722258</v>
      </c>
      <c r="E74" s="110" t="str">
        <f t="shared" ref="E74" si="29">CONCATENATE(TEXT((D74*100)-(SQRT((((D74*100)*(100-(D74*100)))/D77))*1.96),"0.0")," to ",TEXT((D74*100)+(SQRT((((D74*100)*(100-(D74*100)))/D77))*1.96),"0.0"))</f>
        <v>37.6 to 41.5</v>
      </c>
    </row>
    <row r="75" spans="1:10" x14ac:dyDescent="0.3">
      <c r="A75" s="100" t="s">
        <v>219</v>
      </c>
      <c r="B75" s="112">
        <v>0.19370865707748333</v>
      </c>
      <c r="C75" s="110" t="str">
        <f t="shared" ref="C75" si="30">CONCATENATE(TEXT((B75*100)-(SQRT((((B75*100)*(100-(B75*100)))/B77))*1.96),"0.0")," to ",TEXT((B75*100)+(SQRT((((B75*100)*(100-(B75*100)))/B77))*1.96),"0.0"))</f>
        <v>16.2 to 22.6</v>
      </c>
      <c r="D75" s="112">
        <v>0.15174038933089645</v>
      </c>
      <c r="E75" s="110" t="str">
        <f t="shared" ref="E75" si="31">CONCATENATE(TEXT((D75*100)-(SQRT((((D75*100)*(100-(D75*100)))/D77))*1.96),"0.0")," to ",TEXT((D75*100)+(SQRT((((D75*100)*(100-(D75*100)))/D77))*1.96),"0.0"))</f>
        <v>13.8 to 16.6</v>
      </c>
    </row>
    <row r="76" spans="1:10" x14ac:dyDescent="0.3">
      <c r="A76" s="101" t="s">
        <v>38</v>
      </c>
      <c r="B76" s="113">
        <v>1</v>
      </c>
      <c r="C76" s="106"/>
      <c r="D76" s="113">
        <v>1</v>
      </c>
      <c r="E76" s="106"/>
    </row>
    <row r="77" spans="1:10" x14ac:dyDescent="0.3">
      <c r="A77" s="102" t="s">
        <v>603</v>
      </c>
      <c r="B77" s="108">
        <v>581.99707596769235</v>
      </c>
      <c r="C77" s="107"/>
      <c r="D77" s="108">
        <v>2445.2338444702095</v>
      </c>
      <c r="E77" s="107"/>
    </row>
    <row r="78" spans="1:10" x14ac:dyDescent="0.3">
      <c r="A78" s="33" t="s">
        <v>26</v>
      </c>
    </row>
    <row r="79" spans="1:10" x14ac:dyDescent="0.3">
      <c r="A79" s="34" t="s">
        <v>25</v>
      </c>
    </row>
  </sheetData>
  <hyperlinks>
    <hyperlink ref="G1" location="Contents!A1" display="Back to Contents" xr:uid="{B620DA63-22F2-4D09-A9DB-5AA2038FA18A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0CA4-1296-4515-A872-2DA6C3E19A26}">
  <sheetPr>
    <tabColor theme="1" tint="0.499984740745262"/>
  </sheetPr>
  <dimension ref="A1:I25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4" max="4" width="11.6640625" customWidth="1"/>
    <col min="5" max="5" width="16.6640625" customWidth="1"/>
  </cols>
  <sheetData>
    <row r="1" spans="1:9" ht="21" x14ac:dyDescent="0.4">
      <c r="A1" s="115" t="s">
        <v>245</v>
      </c>
      <c r="I1" s="199" t="s">
        <v>418</v>
      </c>
    </row>
    <row r="2" spans="1:9" x14ac:dyDescent="0.3">
      <c r="A2" s="249" t="s">
        <v>602</v>
      </c>
      <c r="C2" s="130"/>
      <c r="D2" s="130"/>
      <c r="E2" s="130"/>
    </row>
    <row r="3" spans="1:9" ht="18" x14ac:dyDescent="0.35">
      <c r="A3" s="114" t="s">
        <v>245</v>
      </c>
      <c r="D3" s="114"/>
      <c r="E3" s="114"/>
    </row>
    <row r="4" spans="1:9" ht="31.8" thickBot="1" x14ac:dyDescent="0.35">
      <c r="A4" s="67" t="s">
        <v>255</v>
      </c>
      <c r="B4" s="68"/>
      <c r="C4" s="69" t="s">
        <v>0</v>
      </c>
      <c r="D4" s="70" t="s">
        <v>603</v>
      </c>
      <c r="E4" s="71" t="s">
        <v>17</v>
      </c>
    </row>
    <row r="5" spans="1:9" ht="16.2" thickBot="1" x14ac:dyDescent="0.35">
      <c r="A5" s="72" t="s">
        <v>1</v>
      </c>
      <c r="B5" s="73" t="s">
        <v>1</v>
      </c>
      <c r="C5" s="74">
        <v>0.98946903607242787</v>
      </c>
      <c r="D5" s="75">
        <v>3019.4464929188839</v>
      </c>
      <c r="E5" s="76" t="str">
        <f>CONCATENATE(TEXT((C5*100)-(SQRT((((C5*100)*(100-(C5*100)))/D5))*1.96),"0.0")," to ",TEXT((C5*100)+(SQRT((((C5*100)*(100-(C5*100)))/D5))*1.96),"0.0"))</f>
        <v>98.6 to 99.3</v>
      </c>
    </row>
    <row r="6" spans="1:9" ht="15.6" x14ac:dyDescent="0.3">
      <c r="A6" s="61" t="s">
        <v>18</v>
      </c>
      <c r="B6" s="62" t="s">
        <v>2</v>
      </c>
      <c r="C6" s="41">
        <v>0.98931607765382268</v>
      </c>
      <c r="D6" s="27">
        <v>1531.8819243508467</v>
      </c>
      <c r="E6" s="42" t="str">
        <f t="shared" ref="E6:E23" si="0">CONCATENATE(TEXT((C6*100)-(SQRT((((C6*100)*(100-(C6*100)))/D6))*1.96),"0.0")," to ",TEXT((C6*100)+(SQRT((((C6*100)*(100-(C6*100)))/D6))*1.96),"0.0"))</f>
        <v>98.4 to 99.4</v>
      </c>
      <c r="G6" s="96"/>
    </row>
    <row r="7" spans="1:9" ht="15.6" x14ac:dyDescent="0.3">
      <c r="A7" s="61"/>
      <c r="B7" s="62" t="s">
        <v>3</v>
      </c>
      <c r="C7" s="41">
        <v>0.98962655141098255</v>
      </c>
      <c r="D7" s="27">
        <v>1487.5645685680706</v>
      </c>
      <c r="E7" s="42" t="str">
        <f t="shared" si="0"/>
        <v>98.4 to 99.5</v>
      </c>
      <c r="G7" s="96"/>
    </row>
    <row r="8" spans="1:9" ht="15.6" x14ac:dyDescent="0.3">
      <c r="A8" s="60" t="s">
        <v>19</v>
      </c>
      <c r="B8" s="59" t="s">
        <v>4</v>
      </c>
      <c r="C8" s="43">
        <v>0.99073822476398954</v>
      </c>
      <c r="D8" s="28">
        <v>590.0761639093738</v>
      </c>
      <c r="E8" s="44" t="str">
        <f t="shared" si="0"/>
        <v>98.3 to 99.8</v>
      </c>
    </row>
    <row r="9" spans="1:9" ht="15.6" x14ac:dyDescent="0.3">
      <c r="A9" s="61"/>
      <c r="B9" s="62" t="s">
        <v>5</v>
      </c>
      <c r="C9" s="45">
        <v>0.99846872222312144</v>
      </c>
      <c r="D9" s="29">
        <v>600.29975628980594</v>
      </c>
      <c r="E9" s="46" t="str">
        <f t="shared" si="0"/>
        <v>99.5 to 100.2</v>
      </c>
    </row>
    <row r="10" spans="1:9" ht="15.6" x14ac:dyDescent="0.3">
      <c r="A10" s="61"/>
      <c r="B10" s="62" t="s">
        <v>6</v>
      </c>
      <c r="C10" s="45">
        <v>0.98778989359852332</v>
      </c>
      <c r="D10" s="29">
        <v>610.32174501349778</v>
      </c>
      <c r="E10" s="46" t="str">
        <f t="shared" si="0"/>
        <v>97.9 to 99.7</v>
      </c>
    </row>
    <row r="11" spans="1:9" ht="15.6" x14ac:dyDescent="0.3">
      <c r="A11" s="61"/>
      <c r="B11" s="62" t="s">
        <v>7</v>
      </c>
      <c r="C11" s="45">
        <v>0.98254208625757589</v>
      </c>
      <c r="D11" s="29">
        <v>616.57584884630148</v>
      </c>
      <c r="E11" s="46" t="str">
        <f t="shared" si="0"/>
        <v>97.2 to 99.3</v>
      </c>
    </row>
    <row r="12" spans="1:9" ht="15.6" x14ac:dyDescent="0.3">
      <c r="A12" s="61"/>
      <c r="B12" s="62" t="s">
        <v>8</v>
      </c>
      <c r="C12" s="45">
        <v>0.98804814822032005</v>
      </c>
      <c r="D12" s="29">
        <v>602.17297885989763</v>
      </c>
      <c r="E12" s="46" t="str">
        <f t="shared" si="0"/>
        <v>97.9 to 99.7</v>
      </c>
    </row>
    <row r="13" spans="1:9" ht="15.6" x14ac:dyDescent="0.3">
      <c r="A13" s="60" t="s">
        <v>20</v>
      </c>
      <c r="B13" s="59" t="s">
        <v>9</v>
      </c>
      <c r="C13" s="39">
        <v>0.98159634739046941</v>
      </c>
      <c r="D13" s="26">
        <v>508.04654418734708</v>
      </c>
      <c r="E13" s="40" t="str">
        <f t="shared" si="0"/>
        <v>97.0 to 99.3</v>
      </c>
    </row>
    <row r="14" spans="1:9" ht="15.6" x14ac:dyDescent="0.3">
      <c r="A14" s="61"/>
      <c r="B14" s="62" t="s">
        <v>10</v>
      </c>
      <c r="C14" s="41">
        <v>0.99180156674233477</v>
      </c>
      <c r="D14" s="27">
        <v>714.68330991401695</v>
      </c>
      <c r="E14" s="42" t="str">
        <f t="shared" si="0"/>
        <v>98.5 to 99.8</v>
      </c>
    </row>
    <row r="15" spans="1:9" ht="15.6" x14ac:dyDescent="0.3">
      <c r="A15" s="61"/>
      <c r="B15" s="62" t="s">
        <v>11</v>
      </c>
      <c r="C15" s="41">
        <v>0.99073117443575298</v>
      </c>
      <c r="D15" s="27">
        <v>751.83272130988655</v>
      </c>
      <c r="E15" s="42" t="str">
        <f t="shared" si="0"/>
        <v>98.4 to 99.8</v>
      </c>
    </row>
    <row r="16" spans="1:9" ht="15.6" x14ac:dyDescent="0.3">
      <c r="A16" s="61"/>
      <c r="B16" s="62" t="s">
        <v>12</v>
      </c>
      <c r="C16" s="41">
        <v>0.99714476881657998</v>
      </c>
      <c r="D16" s="27">
        <v>680.51855571301826</v>
      </c>
      <c r="E16" s="42" t="str">
        <f t="shared" si="0"/>
        <v>99.3 to 100.1</v>
      </c>
    </row>
    <row r="17" spans="1:5" ht="15.6" x14ac:dyDescent="0.3">
      <c r="A17" s="63"/>
      <c r="B17" s="64" t="s">
        <v>13</v>
      </c>
      <c r="C17" s="47">
        <v>0.98386016289495659</v>
      </c>
      <c r="D17" s="30">
        <v>360.69769830021704</v>
      </c>
      <c r="E17" s="48" t="str">
        <f t="shared" si="0"/>
        <v>97.1 to 99.7</v>
      </c>
    </row>
    <row r="18" spans="1:5" ht="15.6" x14ac:dyDescent="0.3">
      <c r="A18" s="61" t="s">
        <v>21</v>
      </c>
      <c r="B18" s="62" t="s">
        <v>14</v>
      </c>
      <c r="C18" s="45">
        <v>0.98842050633608669</v>
      </c>
      <c r="D18" s="29">
        <v>1669.210110463235</v>
      </c>
      <c r="E18" s="46" t="str">
        <f t="shared" si="0"/>
        <v>98.3 to 99.4</v>
      </c>
    </row>
    <row r="19" spans="1:5" ht="15.6" x14ac:dyDescent="0.3">
      <c r="A19" s="63"/>
      <c r="B19" s="64" t="s">
        <v>15</v>
      </c>
      <c r="C19" s="49">
        <v>0.99211786690029047</v>
      </c>
      <c r="D19" s="31">
        <v>1346.5687189612872</v>
      </c>
      <c r="E19" s="50" t="str">
        <f t="shared" si="0"/>
        <v>98.7 to 99.7</v>
      </c>
    </row>
    <row r="20" spans="1:5" ht="15.6" x14ac:dyDescent="0.3">
      <c r="A20" s="60" t="s">
        <v>22</v>
      </c>
      <c r="B20" s="59" t="s">
        <v>23</v>
      </c>
      <c r="C20" s="20">
        <v>0.99353718607059693</v>
      </c>
      <c r="D20" s="27">
        <v>702.27118576455405</v>
      </c>
      <c r="E20" s="8" t="str">
        <f t="shared" si="0"/>
        <v>98.8 to 99.9</v>
      </c>
    </row>
    <row r="21" spans="1:5" ht="15.6" x14ac:dyDescent="0.3">
      <c r="A21" s="63"/>
      <c r="B21" s="64" t="s">
        <v>24</v>
      </c>
      <c r="C21" s="23">
        <v>0.988236093310498</v>
      </c>
      <c r="D21" s="30">
        <v>2317.1753071543317</v>
      </c>
      <c r="E21" s="12" t="str">
        <f t="shared" si="0"/>
        <v>98.4 to 99.3</v>
      </c>
    </row>
    <row r="22" spans="1:5" ht="15.6" x14ac:dyDescent="0.3">
      <c r="A22" s="61" t="s">
        <v>16</v>
      </c>
      <c r="B22" s="62" t="s">
        <v>23</v>
      </c>
      <c r="C22" s="21">
        <v>0.98328418149911645</v>
      </c>
      <c r="D22" s="28">
        <v>575.89217242656014</v>
      </c>
      <c r="E22" s="16" t="str">
        <f t="shared" si="0"/>
        <v>97.3 to 99.4</v>
      </c>
    </row>
    <row r="23" spans="1:5" ht="16.2" thickBot="1" x14ac:dyDescent="0.35">
      <c r="A23" s="65"/>
      <c r="B23" s="66" t="s">
        <v>24</v>
      </c>
      <c r="C23" s="208">
        <v>0.9909266706772738</v>
      </c>
      <c r="D23" s="31">
        <v>2443.5543204923124</v>
      </c>
      <c r="E23" s="173" t="str">
        <f t="shared" si="0"/>
        <v>98.7 to 99.5</v>
      </c>
    </row>
    <row r="24" spans="1:5" ht="15.6" x14ac:dyDescent="0.3">
      <c r="A24" s="33" t="s">
        <v>26</v>
      </c>
    </row>
    <row r="25" spans="1:5" ht="15.6" x14ac:dyDescent="0.3">
      <c r="A25" s="34" t="s">
        <v>25</v>
      </c>
    </row>
  </sheetData>
  <hyperlinks>
    <hyperlink ref="I1" location="Contents!A1" display="Back to Contents" xr:uid="{514C9D3D-F59D-4635-A34B-2D14BEE4E447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4D0C-F3C4-4BD7-9D1E-16A739E06758}">
  <sheetPr>
    <tabColor theme="1" tint="0.499984740745262"/>
  </sheetPr>
  <dimension ref="A1:H25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4" max="4" width="11.6640625" customWidth="1"/>
    <col min="5" max="5" width="16.6640625" customWidth="1"/>
  </cols>
  <sheetData>
    <row r="1" spans="1:8" ht="21" x14ac:dyDescent="0.4">
      <c r="A1" s="115" t="s">
        <v>246</v>
      </c>
      <c r="H1" s="199" t="s">
        <v>418</v>
      </c>
    </row>
    <row r="2" spans="1:8" x14ac:dyDescent="0.3">
      <c r="A2" s="249" t="s">
        <v>602</v>
      </c>
      <c r="C2" s="130"/>
      <c r="D2" s="130"/>
      <c r="E2" s="130"/>
    </row>
    <row r="3" spans="1:8" ht="18" x14ac:dyDescent="0.35">
      <c r="A3" s="114" t="s">
        <v>246</v>
      </c>
      <c r="D3" s="114"/>
      <c r="E3" s="114"/>
    </row>
    <row r="4" spans="1:8" ht="31.8" thickBot="1" x14ac:dyDescent="0.35">
      <c r="A4" s="67" t="s">
        <v>255</v>
      </c>
      <c r="B4" s="68"/>
      <c r="C4" s="69" t="s">
        <v>0</v>
      </c>
      <c r="D4" s="70" t="s">
        <v>603</v>
      </c>
      <c r="E4" s="71" t="s">
        <v>17</v>
      </c>
    </row>
    <row r="5" spans="1:8" ht="16.2" thickBot="1" x14ac:dyDescent="0.35">
      <c r="A5" s="72" t="s">
        <v>1</v>
      </c>
      <c r="B5" s="73" t="s">
        <v>1</v>
      </c>
      <c r="C5" s="74">
        <v>0.97867413869745146</v>
      </c>
      <c r="D5" s="75">
        <v>3024.4960134580392</v>
      </c>
      <c r="E5" s="76" t="str">
        <f>CONCATENATE(TEXT((C5*100)-(SQRT((((C5*100)*(100-(C5*100)))/D5))*1.96),"0.0")," to ",TEXT((C5*100)+(SQRT((((C5*100)*(100-(C5*100)))/D5))*1.96),"0.0"))</f>
        <v>97.4 to 98.4</v>
      </c>
    </row>
    <row r="6" spans="1:8" ht="15.6" x14ac:dyDescent="0.3">
      <c r="A6" s="61" t="s">
        <v>18</v>
      </c>
      <c r="B6" s="62" t="s">
        <v>2</v>
      </c>
      <c r="C6" s="41">
        <v>0.97804697229804016</v>
      </c>
      <c r="D6" s="27">
        <v>1532.8430382163808</v>
      </c>
      <c r="E6" s="42" t="str">
        <f t="shared" ref="E6:E23" si="0">CONCATENATE(TEXT((C6*100)-(SQRT((((C6*100)*(100-(C6*100)))/D6))*1.96),"0.0")," to ",TEXT((C6*100)+(SQRT((((C6*100)*(100-(C6*100)))/D6))*1.96),"0.0"))</f>
        <v>97.1 to 98.5</v>
      </c>
    </row>
    <row r="7" spans="1:8" ht="15.6" x14ac:dyDescent="0.3">
      <c r="A7" s="61"/>
      <c r="B7" s="62" t="s">
        <v>3</v>
      </c>
      <c r="C7" s="41">
        <v>0.97931862348385867</v>
      </c>
      <c r="D7" s="27">
        <v>1491.652975241692</v>
      </c>
      <c r="E7" s="42" t="str">
        <f t="shared" si="0"/>
        <v>97.2 to 98.7</v>
      </c>
    </row>
    <row r="8" spans="1:8" ht="15.6" x14ac:dyDescent="0.3">
      <c r="A8" s="60" t="s">
        <v>19</v>
      </c>
      <c r="B8" s="59" t="s">
        <v>4</v>
      </c>
      <c r="C8" s="43">
        <v>0.97584366425027258</v>
      </c>
      <c r="D8" s="28">
        <v>590.89632707043575</v>
      </c>
      <c r="E8" s="44" t="str">
        <f t="shared" si="0"/>
        <v>96.3 to 98.8</v>
      </c>
    </row>
    <row r="9" spans="1:8" ht="15.6" x14ac:dyDescent="0.3">
      <c r="A9" s="61"/>
      <c r="B9" s="62" t="s">
        <v>5</v>
      </c>
      <c r="C9" s="45">
        <v>0.97891406664224889</v>
      </c>
      <c r="D9" s="29">
        <v>601.2189819660781</v>
      </c>
      <c r="E9" s="46" t="str">
        <f t="shared" si="0"/>
        <v>96.7 to 99.0</v>
      </c>
    </row>
    <row r="10" spans="1:8" ht="15.6" x14ac:dyDescent="0.3">
      <c r="A10" s="61"/>
      <c r="B10" s="62" t="s">
        <v>6</v>
      </c>
      <c r="C10" s="45">
        <v>0.98052040760334436</v>
      </c>
      <c r="D10" s="29">
        <v>612.60923478992106</v>
      </c>
      <c r="E10" s="46" t="str">
        <f t="shared" si="0"/>
        <v>97.0 to 99.1</v>
      </c>
    </row>
    <row r="11" spans="1:8" ht="15.6" x14ac:dyDescent="0.3">
      <c r="A11" s="61"/>
      <c r="B11" s="62" t="s">
        <v>7</v>
      </c>
      <c r="C11" s="45">
        <v>0.98565834978936162</v>
      </c>
      <c r="D11" s="29">
        <v>617.62399196381705</v>
      </c>
      <c r="E11" s="46" t="str">
        <f t="shared" si="0"/>
        <v>97.6 to 99.5</v>
      </c>
    </row>
    <row r="12" spans="1:8" ht="15.6" x14ac:dyDescent="0.3">
      <c r="A12" s="61"/>
      <c r="B12" s="62" t="s">
        <v>8</v>
      </c>
      <c r="C12" s="45">
        <v>0.97217010082929489</v>
      </c>
      <c r="D12" s="29">
        <v>602.14747766777975</v>
      </c>
      <c r="E12" s="46" t="str">
        <f t="shared" si="0"/>
        <v>95.9 to 98.5</v>
      </c>
    </row>
    <row r="13" spans="1:8" ht="15.6" x14ac:dyDescent="0.3">
      <c r="A13" s="60" t="s">
        <v>20</v>
      </c>
      <c r="B13" s="59" t="s">
        <v>9</v>
      </c>
      <c r="C13" s="39">
        <v>0.96808972616912781</v>
      </c>
      <c r="D13" s="26">
        <v>509.90234582855066</v>
      </c>
      <c r="E13" s="40" t="str">
        <f t="shared" si="0"/>
        <v>95.3 to 98.3</v>
      </c>
    </row>
    <row r="14" spans="1:8" ht="15.6" x14ac:dyDescent="0.3">
      <c r="A14" s="61"/>
      <c r="B14" s="62" t="s">
        <v>10</v>
      </c>
      <c r="C14" s="41">
        <v>0.97789413373384027</v>
      </c>
      <c r="D14" s="27">
        <v>713.77506128547793</v>
      </c>
      <c r="E14" s="42" t="str">
        <f t="shared" si="0"/>
        <v>96.7 to 98.9</v>
      </c>
    </row>
    <row r="15" spans="1:8" ht="15.6" x14ac:dyDescent="0.3">
      <c r="A15" s="61"/>
      <c r="B15" s="62" t="s">
        <v>11</v>
      </c>
      <c r="C15" s="41">
        <v>0.9798856677848814</v>
      </c>
      <c r="D15" s="27">
        <v>755.19118156510615</v>
      </c>
      <c r="E15" s="42" t="str">
        <f t="shared" si="0"/>
        <v>97.0 to 99.0</v>
      </c>
    </row>
    <row r="16" spans="1:8" ht="15.6" x14ac:dyDescent="0.3">
      <c r="A16" s="61"/>
      <c r="B16" s="62" t="s">
        <v>12</v>
      </c>
      <c r="C16" s="41">
        <v>0.98305588591493498</v>
      </c>
      <c r="D16" s="27">
        <v>682.23097311943866</v>
      </c>
      <c r="E16" s="42" t="str">
        <f t="shared" si="0"/>
        <v>97.3 to 99.3</v>
      </c>
    </row>
    <row r="17" spans="1:5" ht="15.6" x14ac:dyDescent="0.3">
      <c r="A17" s="63"/>
      <c r="B17" s="64" t="s">
        <v>13</v>
      </c>
      <c r="C17" s="47">
        <v>0.98684318087277578</v>
      </c>
      <c r="D17" s="30">
        <v>359.72878816506773</v>
      </c>
      <c r="E17" s="48" t="str">
        <f t="shared" si="0"/>
        <v>97.5 to 99.9</v>
      </c>
    </row>
    <row r="18" spans="1:5" ht="15.6" x14ac:dyDescent="0.3">
      <c r="A18" s="61" t="s">
        <v>21</v>
      </c>
      <c r="B18" s="62" t="s">
        <v>14</v>
      </c>
      <c r="C18" s="45">
        <v>0.97721911783133519</v>
      </c>
      <c r="D18" s="29">
        <v>1675.1854487846908</v>
      </c>
      <c r="E18" s="46" t="str">
        <f t="shared" si="0"/>
        <v>97.0 to 98.4</v>
      </c>
    </row>
    <row r="19" spans="1:5" ht="15.6" x14ac:dyDescent="0.3">
      <c r="A19" s="63"/>
      <c r="B19" s="64" t="s">
        <v>15</v>
      </c>
      <c r="C19" s="49">
        <v>0.9811462687885395</v>
      </c>
      <c r="D19" s="31">
        <v>1345.6429011789867</v>
      </c>
      <c r="E19" s="50" t="str">
        <f t="shared" si="0"/>
        <v>97.4 to 98.8</v>
      </c>
    </row>
    <row r="20" spans="1:5" ht="15.6" x14ac:dyDescent="0.3">
      <c r="A20" s="60" t="s">
        <v>22</v>
      </c>
      <c r="B20" s="59" t="s">
        <v>23</v>
      </c>
      <c r="C20" s="20">
        <v>0.97945365392430017</v>
      </c>
      <c r="D20" s="27">
        <v>706.00668720575868</v>
      </c>
      <c r="E20" s="8" t="str">
        <f t="shared" si="0"/>
        <v>96.9 to 99.0</v>
      </c>
    </row>
    <row r="21" spans="1:5" ht="15.6" x14ac:dyDescent="0.3">
      <c r="A21" s="63"/>
      <c r="B21" s="64" t="s">
        <v>24</v>
      </c>
      <c r="C21" s="23">
        <v>0.97843676733813789</v>
      </c>
      <c r="D21" s="30">
        <v>2318.4893262522819</v>
      </c>
      <c r="E21" s="12" t="str">
        <f t="shared" si="0"/>
        <v>97.3 to 98.4</v>
      </c>
    </row>
    <row r="22" spans="1:5" ht="15.6" x14ac:dyDescent="0.3">
      <c r="A22" s="61" t="s">
        <v>16</v>
      </c>
      <c r="B22" s="62" t="s">
        <v>23</v>
      </c>
      <c r="C22" s="21">
        <v>0.97066655447512507</v>
      </c>
      <c r="D22" s="28">
        <v>579.57869503938184</v>
      </c>
      <c r="E22" s="16" t="str">
        <f t="shared" si="0"/>
        <v>95.7 to 98.4</v>
      </c>
    </row>
    <row r="23" spans="1:5" ht="16.2" thickBot="1" x14ac:dyDescent="0.35">
      <c r="A23" s="65"/>
      <c r="B23" s="66" t="s">
        <v>24</v>
      </c>
      <c r="C23" s="208">
        <v>0.98057237271094533</v>
      </c>
      <c r="D23" s="31">
        <v>2444.9173184186461</v>
      </c>
      <c r="E23" s="173" t="str">
        <f t="shared" si="0"/>
        <v>97.5 to 98.6</v>
      </c>
    </row>
    <row r="24" spans="1:5" ht="15.6" x14ac:dyDescent="0.3">
      <c r="A24" s="33" t="s">
        <v>26</v>
      </c>
    </row>
    <row r="25" spans="1:5" ht="15.6" x14ac:dyDescent="0.3">
      <c r="A25" s="34" t="s">
        <v>25</v>
      </c>
    </row>
  </sheetData>
  <hyperlinks>
    <hyperlink ref="H1" location="Contents!A1" display="Back to Contents" xr:uid="{70E8BE2F-3218-48BB-9C16-1D48F8ED5A86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CD02C-5A39-4B9B-A1E9-B724D85AF151}">
  <sheetPr>
    <tabColor theme="1" tint="0.499984740745262"/>
  </sheetPr>
  <dimension ref="A1:G25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4" max="4" width="11.6640625" customWidth="1"/>
    <col min="5" max="5" width="16.6640625" customWidth="1"/>
  </cols>
  <sheetData>
    <row r="1" spans="1:7" ht="21" x14ac:dyDescent="0.4">
      <c r="A1" s="115" t="s">
        <v>247</v>
      </c>
      <c r="G1" s="199" t="s">
        <v>418</v>
      </c>
    </row>
    <row r="2" spans="1:7" x14ac:dyDescent="0.3">
      <c r="A2" s="249" t="s">
        <v>602</v>
      </c>
      <c r="C2" s="130"/>
      <c r="D2" s="130"/>
      <c r="E2" s="130"/>
    </row>
    <row r="3" spans="1:7" ht="18" x14ac:dyDescent="0.35">
      <c r="A3" s="114" t="s">
        <v>247</v>
      </c>
      <c r="D3" s="114"/>
      <c r="E3" s="114"/>
    </row>
    <row r="4" spans="1:7" ht="31.8" thickBot="1" x14ac:dyDescent="0.35">
      <c r="A4" s="67" t="s">
        <v>255</v>
      </c>
      <c r="B4" s="68"/>
      <c r="C4" s="69" t="s">
        <v>0</v>
      </c>
      <c r="D4" s="70" t="s">
        <v>603</v>
      </c>
      <c r="E4" s="71" t="s">
        <v>17</v>
      </c>
    </row>
    <row r="5" spans="1:7" ht="16.2" thickBot="1" x14ac:dyDescent="0.35">
      <c r="A5" s="72" t="s">
        <v>1</v>
      </c>
      <c r="B5" s="73" t="s">
        <v>1</v>
      </c>
      <c r="C5" s="74">
        <v>0.8026199918072866</v>
      </c>
      <c r="D5" s="75">
        <v>3002.6921553057164</v>
      </c>
      <c r="E5" s="76" t="str">
        <f>CONCATENATE(TEXT((C5*100)-(SQRT((((C5*100)*(100-(C5*100)))/D5))*1.96),"0.0")," to ",TEXT((C5*100)+(SQRT((((C5*100)*(100-(C5*100)))/D5))*1.96),"0.0"))</f>
        <v>78.8 to 81.7</v>
      </c>
    </row>
    <row r="6" spans="1:7" ht="15.6" x14ac:dyDescent="0.3">
      <c r="A6" s="61" t="s">
        <v>18</v>
      </c>
      <c r="B6" s="62" t="s">
        <v>2</v>
      </c>
      <c r="C6" s="41">
        <v>0.81819359992842644</v>
      </c>
      <c r="D6" s="27">
        <v>1521.7695313020299</v>
      </c>
      <c r="E6" s="42" t="str">
        <f t="shared" ref="E6:E23" si="0">CONCATENATE(TEXT((C6*100)-(SQRT((((C6*100)*(100-(C6*100)))/D6))*1.96),"0.0")," to ",TEXT((C6*100)+(SQRT((((C6*100)*(100-(C6*100)))/D6))*1.96),"0.0"))</f>
        <v>79.9 to 83.8</v>
      </c>
    </row>
    <row r="7" spans="1:7" ht="15.6" x14ac:dyDescent="0.3">
      <c r="A7" s="61"/>
      <c r="B7" s="62" t="s">
        <v>3</v>
      </c>
      <c r="C7" s="41">
        <v>0.78661683138076754</v>
      </c>
      <c r="D7" s="27">
        <v>1480.9226240037212</v>
      </c>
      <c r="E7" s="42" t="str">
        <f t="shared" si="0"/>
        <v>76.6 to 80.7</v>
      </c>
    </row>
    <row r="8" spans="1:7" ht="15.6" x14ac:dyDescent="0.3">
      <c r="A8" s="60" t="s">
        <v>19</v>
      </c>
      <c r="B8" s="59" t="s">
        <v>4</v>
      </c>
      <c r="C8" s="43">
        <v>0.85266264103238609</v>
      </c>
      <c r="D8" s="28">
        <v>583.36568438208781</v>
      </c>
      <c r="E8" s="44" t="str">
        <f t="shared" si="0"/>
        <v>82.4 to 88.1</v>
      </c>
    </row>
    <row r="9" spans="1:7" ht="15.6" x14ac:dyDescent="0.3">
      <c r="A9" s="61"/>
      <c r="B9" s="62" t="s">
        <v>5</v>
      </c>
      <c r="C9" s="45">
        <v>0.79879729498027008</v>
      </c>
      <c r="D9" s="29">
        <v>596.43248068246942</v>
      </c>
      <c r="E9" s="46" t="str">
        <f t="shared" si="0"/>
        <v>76.7 to 83.1</v>
      </c>
    </row>
    <row r="10" spans="1:7" ht="15.6" x14ac:dyDescent="0.3">
      <c r="A10" s="61"/>
      <c r="B10" s="62" t="s">
        <v>6</v>
      </c>
      <c r="C10" s="45">
        <v>0.78149991107723793</v>
      </c>
      <c r="D10" s="29">
        <v>606.17457021670475</v>
      </c>
      <c r="E10" s="46" t="str">
        <f t="shared" si="0"/>
        <v>74.9 to 81.4</v>
      </c>
    </row>
    <row r="11" spans="1:7" ht="15.6" x14ac:dyDescent="0.3">
      <c r="A11" s="61"/>
      <c r="B11" s="62" t="s">
        <v>7</v>
      </c>
      <c r="C11" s="45">
        <v>0.80630279373179192</v>
      </c>
      <c r="D11" s="29">
        <v>615.76875163426223</v>
      </c>
      <c r="E11" s="46" t="str">
        <f t="shared" si="0"/>
        <v>77.5 to 83.8</v>
      </c>
    </row>
    <row r="12" spans="1:7" ht="15.6" x14ac:dyDescent="0.3">
      <c r="A12" s="61"/>
      <c r="B12" s="62" t="s">
        <v>8</v>
      </c>
      <c r="C12" s="45">
        <v>0.7753657043796417</v>
      </c>
      <c r="D12" s="29">
        <v>600.95066839018773</v>
      </c>
      <c r="E12" s="46" t="str">
        <f t="shared" si="0"/>
        <v>74.2 to 80.9</v>
      </c>
    </row>
    <row r="13" spans="1:7" ht="15.6" x14ac:dyDescent="0.3">
      <c r="A13" s="60" t="s">
        <v>20</v>
      </c>
      <c r="B13" s="59" t="s">
        <v>9</v>
      </c>
      <c r="C13" s="39">
        <v>0.80902710306642378</v>
      </c>
      <c r="D13" s="26">
        <v>502.32974015858434</v>
      </c>
      <c r="E13" s="40" t="str">
        <f t="shared" si="0"/>
        <v>77.5 to 84.3</v>
      </c>
    </row>
    <row r="14" spans="1:7" ht="15.6" x14ac:dyDescent="0.3">
      <c r="A14" s="61"/>
      <c r="B14" s="62" t="s">
        <v>10</v>
      </c>
      <c r="C14" s="41">
        <v>0.79194292265177613</v>
      </c>
      <c r="D14" s="27">
        <v>710.9245119391552</v>
      </c>
      <c r="E14" s="42" t="str">
        <f t="shared" si="0"/>
        <v>76.2 to 82.2</v>
      </c>
    </row>
    <row r="15" spans="1:7" ht="15.6" x14ac:dyDescent="0.3">
      <c r="A15" s="61"/>
      <c r="B15" s="62" t="s">
        <v>11</v>
      </c>
      <c r="C15" s="41">
        <v>0.81917393722530307</v>
      </c>
      <c r="D15" s="27">
        <v>748.2317341668637</v>
      </c>
      <c r="E15" s="42" t="str">
        <f t="shared" si="0"/>
        <v>79.2 to 84.7</v>
      </c>
    </row>
    <row r="16" spans="1:7" ht="15.6" x14ac:dyDescent="0.3">
      <c r="A16" s="61"/>
      <c r="B16" s="62" t="s">
        <v>12</v>
      </c>
      <c r="C16" s="41">
        <v>0.80233032588542841</v>
      </c>
      <c r="D16" s="27">
        <v>679.69288777181237</v>
      </c>
      <c r="E16" s="42" t="str">
        <f t="shared" si="0"/>
        <v>77.2 to 83.2</v>
      </c>
    </row>
    <row r="17" spans="1:5" ht="15.6" x14ac:dyDescent="0.3">
      <c r="A17" s="63"/>
      <c r="B17" s="64" t="s">
        <v>13</v>
      </c>
      <c r="C17" s="47">
        <v>0.7840389198459079</v>
      </c>
      <c r="D17" s="30">
        <v>357.84561777490575</v>
      </c>
      <c r="E17" s="48" t="str">
        <f t="shared" si="0"/>
        <v>74.1 to 82.7</v>
      </c>
    </row>
    <row r="18" spans="1:5" ht="15.6" x14ac:dyDescent="0.3">
      <c r="A18" s="61" t="s">
        <v>21</v>
      </c>
      <c r="B18" s="62" t="s">
        <v>14</v>
      </c>
      <c r="C18" s="45">
        <v>0.77283636428055535</v>
      </c>
      <c r="D18" s="29">
        <v>1656.0760083181544</v>
      </c>
      <c r="E18" s="46" t="str">
        <f t="shared" si="0"/>
        <v>75.3 to 79.3</v>
      </c>
    </row>
    <row r="19" spans="1:5" ht="15.6" x14ac:dyDescent="0.3">
      <c r="A19" s="63"/>
      <c r="B19" s="64" t="s">
        <v>15</v>
      </c>
      <c r="C19" s="49">
        <v>0.84021785368325386</v>
      </c>
      <c r="D19" s="31">
        <v>1342.9484834932023</v>
      </c>
      <c r="E19" s="50" t="str">
        <f t="shared" si="0"/>
        <v>82.1 to 86.0</v>
      </c>
    </row>
    <row r="20" spans="1:5" ht="15.6" x14ac:dyDescent="0.3">
      <c r="A20" s="60" t="s">
        <v>22</v>
      </c>
      <c r="B20" s="59" t="s">
        <v>23</v>
      </c>
      <c r="C20" s="20">
        <v>0.77779163893665137</v>
      </c>
      <c r="D20" s="27">
        <v>697.49156070505512</v>
      </c>
      <c r="E20" s="8" t="str">
        <f t="shared" si="0"/>
        <v>74.7 to 80.9</v>
      </c>
    </row>
    <row r="21" spans="1:5" ht="15.6" x14ac:dyDescent="0.3">
      <c r="A21" s="63"/>
      <c r="B21" s="64" t="s">
        <v>24</v>
      </c>
      <c r="C21" s="23">
        <v>0.81013238211035377</v>
      </c>
      <c r="D21" s="30">
        <v>2305.2005946006666</v>
      </c>
      <c r="E21" s="12" t="str">
        <f t="shared" si="0"/>
        <v>79.4 to 82.6</v>
      </c>
    </row>
    <row r="22" spans="1:5" ht="15.6" x14ac:dyDescent="0.3">
      <c r="A22" s="61" t="s">
        <v>16</v>
      </c>
      <c r="B22" s="62" t="s">
        <v>23</v>
      </c>
      <c r="C22" s="21">
        <v>0.78336809590006795</v>
      </c>
      <c r="D22" s="28">
        <v>570.85202321351369</v>
      </c>
      <c r="E22" s="16" t="str">
        <f t="shared" si="0"/>
        <v>75.0 to 81.7</v>
      </c>
    </row>
    <row r="23" spans="1:5" ht="16.2" thickBot="1" x14ac:dyDescent="0.35">
      <c r="A23" s="65"/>
      <c r="B23" s="66" t="s">
        <v>24</v>
      </c>
      <c r="C23" s="208">
        <v>0.80713919666139744</v>
      </c>
      <c r="D23" s="31">
        <v>2431.8401320921944</v>
      </c>
      <c r="E23" s="173" t="str">
        <f t="shared" si="0"/>
        <v>79.1 to 82.3</v>
      </c>
    </row>
    <row r="24" spans="1:5" ht="15.6" x14ac:dyDescent="0.3">
      <c r="A24" s="33" t="s">
        <v>26</v>
      </c>
    </row>
    <row r="25" spans="1:5" ht="15.6" x14ac:dyDescent="0.3">
      <c r="A25" s="34" t="s">
        <v>25</v>
      </c>
    </row>
  </sheetData>
  <hyperlinks>
    <hyperlink ref="G1" location="Contents!A1" display="Back to Contents" xr:uid="{D861B79F-F3E2-4571-B97A-CFC53A86B086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B57DD-2291-4EF9-B87D-76F6457FCBD2}">
  <sheetPr>
    <tabColor theme="1" tint="0.499984740745262"/>
  </sheetPr>
  <dimension ref="A1:G25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4" max="4" width="11.6640625" customWidth="1"/>
    <col min="5" max="5" width="16.6640625" customWidth="1"/>
  </cols>
  <sheetData>
    <row r="1" spans="1:7" ht="21" x14ac:dyDescent="0.4">
      <c r="A1" s="115" t="s">
        <v>248</v>
      </c>
      <c r="G1" s="199" t="s">
        <v>418</v>
      </c>
    </row>
    <row r="2" spans="1:7" x14ac:dyDescent="0.3">
      <c r="A2" s="249" t="s">
        <v>602</v>
      </c>
      <c r="C2" s="130"/>
      <c r="D2" s="130"/>
      <c r="E2" s="130"/>
    </row>
    <row r="3" spans="1:7" ht="18" x14ac:dyDescent="0.35">
      <c r="A3" s="114" t="s">
        <v>248</v>
      </c>
      <c r="D3" s="114"/>
      <c r="E3" s="114"/>
    </row>
    <row r="4" spans="1:7" ht="31.8" thickBot="1" x14ac:dyDescent="0.35">
      <c r="A4" s="67" t="s">
        <v>255</v>
      </c>
      <c r="B4" s="68"/>
      <c r="C4" s="69" t="s">
        <v>0</v>
      </c>
      <c r="D4" s="70" t="s">
        <v>603</v>
      </c>
      <c r="E4" s="71" t="s">
        <v>17</v>
      </c>
    </row>
    <row r="5" spans="1:7" ht="16.2" thickBot="1" x14ac:dyDescent="0.35">
      <c r="A5" s="72" t="s">
        <v>1</v>
      </c>
      <c r="B5" s="73" t="s">
        <v>1</v>
      </c>
      <c r="C5" s="74">
        <v>0.56083782208029442</v>
      </c>
      <c r="D5" s="75">
        <v>3005.3075673630278</v>
      </c>
      <c r="E5" s="76" t="str">
        <f>CONCATENATE(TEXT((C5*100)-(SQRT((((C5*100)*(100-(C5*100)))/D5))*1.96),"0.0")," to ",TEXT((C5*100)+(SQRT((((C5*100)*(100-(C5*100)))/D5))*1.96),"0.0"))</f>
        <v>54.3 to 57.9</v>
      </c>
    </row>
    <row r="6" spans="1:7" ht="15.6" x14ac:dyDescent="0.3">
      <c r="A6" s="61" t="s">
        <v>18</v>
      </c>
      <c r="B6" s="62" t="s">
        <v>2</v>
      </c>
      <c r="C6" s="41">
        <v>0.54037647257158516</v>
      </c>
      <c r="D6" s="27">
        <v>1523.0339063940257</v>
      </c>
      <c r="E6" s="42" t="str">
        <f t="shared" ref="E6:E23" si="0">CONCATENATE(TEXT((C6*100)-(SQRT((((C6*100)*(100-(C6*100)))/D6))*1.96),"0.0")," to ",TEXT((C6*100)+(SQRT((((C6*100)*(100-(C6*100)))/D6))*1.96),"0.0"))</f>
        <v>51.5 to 56.5</v>
      </c>
    </row>
    <row r="7" spans="1:7" ht="15.6" x14ac:dyDescent="0.3">
      <c r="A7" s="61"/>
      <c r="B7" s="62" t="s">
        <v>3</v>
      </c>
      <c r="C7" s="41">
        <v>0.58186182722380553</v>
      </c>
      <c r="D7" s="27">
        <v>1482.2736609690364</v>
      </c>
      <c r="E7" s="42" t="str">
        <f t="shared" si="0"/>
        <v>55.7 to 60.7</v>
      </c>
    </row>
    <row r="8" spans="1:7" ht="15.6" x14ac:dyDescent="0.3">
      <c r="A8" s="60" t="s">
        <v>19</v>
      </c>
      <c r="B8" s="59" t="s">
        <v>4</v>
      </c>
      <c r="C8" s="43">
        <v>0.70702922075175634</v>
      </c>
      <c r="D8" s="28">
        <v>584.60303462093077</v>
      </c>
      <c r="E8" s="44" t="str">
        <f t="shared" si="0"/>
        <v>67.0 to 74.4</v>
      </c>
    </row>
    <row r="9" spans="1:7" ht="15.6" x14ac:dyDescent="0.3">
      <c r="A9" s="61"/>
      <c r="B9" s="62" t="s">
        <v>5</v>
      </c>
      <c r="C9" s="45">
        <v>0.52392500099275752</v>
      </c>
      <c r="D9" s="29">
        <v>593.75995495174107</v>
      </c>
      <c r="E9" s="46" t="str">
        <f t="shared" si="0"/>
        <v>48.4 to 56.4</v>
      </c>
    </row>
    <row r="10" spans="1:7" ht="15.6" x14ac:dyDescent="0.3">
      <c r="A10" s="61"/>
      <c r="B10" s="62" t="s">
        <v>6</v>
      </c>
      <c r="C10" s="45">
        <v>0.49067021167123498</v>
      </c>
      <c r="D10" s="29">
        <v>611.56154175196866</v>
      </c>
      <c r="E10" s="46" t="str">
        <f t="shared" si="0"/>
        <v>45.1 to 53.0</v>
      </c>
    </row>
    <row r="11" spans="1:7" ht="15.6" x14ac:dyDescent="0.3">
      <c r="A11" s="61"/>
      <c r="B11" s="62" t="s">
        <v>7</v>
      </c>
      <c r="C11" s="45">
        <v>0.56103712716520482</v>
      </c>
      <c r="D11" s="29">
        <v>615.40464565279729</v>
      </c>
      <c r="E11" s="46" t="str">
        <f t="shared" si="0"/>
        <v>52.2 to 60.0</v>
      </c>
    </row>
    <row r="12" spans="1:7" ht="15.6" x14ac:dyDescent="0.3">
      <c r="A12" s="61"/>
      <c r="B12" s="62" t="s">
        <v>8</v>
      </c>
      <c r="C12" s="45">
        <v>0.52624087339393077</v>
      </c>
      <c r="D12" s="29">
        <v>599.97839038558459</v>
      </c>
      <c r="E12" s="46" t="str">
        <f t="shared" si="0"/>
        <v>48.6 to 56.6</v>
      </c>
    </row>
    <row r="13" spans="1:7" ht="15.6" x14ac:dyDescent="0.3">
      <c r="A13" s="60" t="s">
        <v>20</v>
      </c>
      <c r="B13" s="59" t="s">
        <v>9</v>
      </c>
      <c r="C13" s="39">
        <v>0.50392447755772207</v>
      </c>
      <c r="D13" s="26">
        <v>503.25994359724842</v>
      </c>
      <c r="E13" s="40" t="str">
        <f t="shared" si="0"/>
        <v>46.0 to 54.8</v>
      </c>
    </row>
    <row r="14" spans="1:7" ht="15.6" x14ac:dyDescent="0.3">
      <c r="A14" s="61"/>
      <c r="B14" s="62" t="s">
        <v>10</v>
      </c>
      <c r="C14" s="41">
        <v>0.53964746451099321</v>
      </c>
      <c r="D14" s="27">
        <v>712.89345668924454</v>
      </c>
      <c r="E14" s="42" t="str">
        <f t="shared" si="0"/>
        <v>50.3 to 57.6</v>
      </c>
    </row>
    <row r="15" spans="1:7" ht="15.6" x14ac:dyDescent="0.3">
      <c r="A15" s="61"/>
      <c r="B15" s="62" t="s">
        <v>11</v>
      </c>
      <c r="C15" s="41">
        <v>0.55026036829000335</v>
      </c>
      <c r="D15" s="27">
        <v>748.9900739553982</v>
      </c>
      <c r="E15" s="42" t="str">
        <f t="shared" si="0"/>
        <v>51.5 to 58.6</v>
      </c>
    </row>
    <row r="16" spans="1:7" ht="15.6" x14ac:dyDescent="0.3">
      <c r="A16" s="61"/>
      <c r="B16" s="62" t="s">
        <v>12</v>
      </c>
      <c r="C16" s="41">
        <v>0.58060492156627896</v>
      </c>
      <c r="D16" s="27">
        <v>679.6105727156588</v>
      </c>
      <c r="E16" s="42" t="str">
        <f t="shared" si="0"/>
        <v>54.4 to 61.8</v>
      </c>
    </row>
    <row r="17" spans="1:5" ht="15.6" x14ac:dyDescent="0.3">
      <c r="A17" s="63"/>
      <c r="B17" s="64" t="s">
        <v>13</v>
      </c>
      <c r="C17" s="47">
        <v>0.67374259409766457</v>
      </c>
      <c r="D17" s="30">
        <v>356.88585691108176</v>
      </c>
      <c r="E17" s="48" t="str">
        <f t="shared" si="0"/>
        <v>62.5 to 72.2</v>
      </c>
    </row>
    <row r="18" spans="1:5" ht="15.6" x14ac:dyDescent="0.3">
      <c r="A18" s="61" t="s">
        <v>21</v>
      </c>
      <c r="B18" s="62" t="s">
        <v>14</v>
      </c>
      <c r="C18" s="45">
        <v>0.55732219118377813</v>
      </c>
      <c r="D18" s="29">
        <v>1657.8022637650188</v>
      </c>
      <c r="E18" s="46" t="str">
        <f t="shared" si="0"/>
        <v>53.3 to 58.1</v>
      </c>
    </row>
    <row r="19" spans="1:5" ht="15.6" x14ac:dyDescent="0.3">
      <c r="A19" s="63"/>
      <c r="B19" s="64" t="s">
        <v>15</v>
      </c>
      <c r="C19" s="49">
        <v>0.56670548423662559</v>
      </c>
      <c r="D19" s="31">
        <v>1343.8376401036487</v>
      </c>
      <c r="E19" s="50" t="str">
        <f t="shared" si="0"/>
        <v>54.0 to 59.3</v>
      </c>
    </row>
    <row r="20" spans="1:5" ht="15.6" x14ac:dyDescent="0.3">
      <c r="A20" s="60" t="s">
        <v>22</v>
      </c>
      <c r="B20" s="59" t="s">
        <v>23</v>
      </c>
      <c r="C20" s="20">
        <v>0.48117376250824229</v>
      </c>
      <c r="D20" s="27">
        <v>701.3168963123012</v>
      </c>
      <c r="E20" s="8" t="str">
        <f t="shared" si="0"/>
        <v>44.4 to 51.8</v>
      </c>
    </row>
    <row r="21" spans="1:5" ht="15.6" x14ac:dyDescent="0.3">
      <c r="A21" s="63"/>
      <c r="B21" s="64" t="s">
        <v>24</v>
      </c>
      <c r="C21" s="23">
        <v>0.58508694413998508</v>
      </c>
      <c r="D21" s="30">
        <v>2303.9906710507312</v>
      </c>
      <c r="E21" s="12" t="str">
        <f t="shared" si="0"/>
        <v>56.5 to 60.5</v>
      </c>
    </row>
    <row r="22" spans="1:5" ht="15.6" x14ac:dyDescent="0.3">
      <c r="A22" s="61" t="s">
        <v>16</v>
      </c>
      <c r="B22" s="62" t="s">
        <v>23</v>
      </c>
      <c r="C22" s="21">
        <v>0.48369443010717156</v>
      </c>
      <c r="D22" s="28">
        <v>572.33869348454709</v>
      </c>
      <c r="E22" s="16" t="str">
        <f t="shared" si="0"/>
        <v>44.3 to 52.5</v>
      </c>
    </row>
    <row r="23" spans="1:5" ht="16.2" thickBot="1" x14ac:dyDescent="0.35">
      <c r="A23" s="65"/>
      <c r="B23" s="66" t="s">
        <v>24</v>
      </c>
      <c r="C23" s="208">
        <v>0.57898525859166938</v>
      </c>
      <c r="D23" s="31">
        <v>2432.9688738784716</v>
      </c>
      <c r="E23" s="173" t="str">
        <f t="shared" si="0"/>
        <v>55.9 to 59.9</v>
      </c>
    </row>
    <row r="24" spans="1:5" ht="15.6" x14ac:dyDescent="0.3">
      <c r="A24" s="33" t="s">
        <v>26</v>
      </c>
    </row>
    <row r="25" spans="1:5" ht="15.6" x14ac:dyDescent="0.3">
      <c r="A25" s="34" t="s">
        <v>25</v>
      </c>
    </row>
  </sheetData>
  <hyperlinks>
    <hyperlink ref="G1" location="Contents!A1" display="Back to Contents" xr:uid="{00CA60DE-F7C2-4D0C-8473-1C335B5A3867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81B5-F396-4D69-BC77-049D816BA30D}">
  <sheetPr>
    <tabColor theme="1" tint="0.499984740745262"/>
  </sheetPr>
  <dimension ref="A1:G25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3" max="3" width="7.88671875" customWidth="1"/>
    <col min="4" max="4" width="11.6640625" customWidth="1"/>
    <col min="5" max="5" width="16.6640625" customWidth="1"/>
  </cols>
  <sheetData>
    <row r="1" spans="1:7" ht="21" x14ac:dyDescent="0.4">
      <c r="A1" s="115" t="s">
        <v>249</v>
      </c>
      <c r="G1" s="199" t="s">
        <v>418</v>
      </c>
    </row>
    <row r="2" spans="1:7" x14ac:dyDescent="0.3">
      <c r="A2" s="249" t="s">
        <v>602</v>
      </c>
      <c r="C2" s="130"/>
    </row>
    <row r="3" spans="1:7" ht="18" x14ac:dyDescent="0.35">
      <c r="A3" s="114" t="s">
        <v>249</v>
      </c>
    </row>
    <row r="4" spans="1:7" ht="31.8" thickBot="1" x14ac:dyDescent="0.35">
      <c r="A4" s="67" t="s">
        <v>255</v>
      </c>
      <c r="B4" s="68"/>
      <c r="C4" s="69" t="s">
        <v>0</v>
      </c>
      <c r="D4" s="70" t="s">
        <v>603</v>
      </c>
      <c r="E4" s="71" t="s">
        <v>17</v>
      </c>
    </row>
    <row r="5" spans="1:7" ht="16.2" thickBot="1" x14ac:dyDescent="0.35">
      <c r="A5" s="72" t="s">
        <v>1</v>
      </c>
      <c r="B5" s="73" t="s">
        <v>1</v>
      </c>
      <c r="C5" s="74">
        <v>0.86284243327479615</v>
      </c>
      <c r="D5" s="75">
        <v>2964.2597574197794</v>
      </c>
      <c r="E5" s="76" t="str">
        <f>CONCATENATE(TEXT((C5*100)-(SQRT((((C5*100)*(100-(C5*100)))/D5))*1.96),"0.0")," to ",TEXT((C5*100)+(SQRT((((C5*100)*(100-(C5*100)))/D5))*1.96),"0.0"))</f>
        <v>85.0 to 87.5</v>
      </c>
    </row>
    <row r="6" spans="1:7" ht="15.6" x14ac:dyDescent="0.3">
      <c r="A6" s="61" t="s">
        <v>18</v>
      </c>
      <c r="B6" s="62" t="s">
        <v>2</v>
      </c>
      <c r="C6" s="41">
        <v>0.85466242394269376</v>
      </c>
      <c r="D6" s="27">
        <v>1493.0600266555534</v>
      </c>
      <c r="E6" s="42" t="str">
        <f t="shared" ref="E6:E23" si="0">CONCATENATE(TEXT((C6*100)-(SQRT((((C6*100)*(100-(C6*100)))/D6))*1.96),"0.0")," to ",TEXT((C6*100)+(SQRT((((C6*100)*(100-(C6*100)))/D6))*1.96),"0.0"))</f>
        <v>83.7 to 87.3</v>
      </c>
    </row>
    <row r="7" spans="1:7" ht="15.6" x14ac:dyDescent="0.3">
      <c r="A7" s="61"/>
      <c r="B7" s="62" t="s">
        <v>3</v>
      </c>
      <c r="C7" s="41">
        <v>0.87114398791489467</v>
      </c>
      <c r="D7" s="27">
        <v>1471.1997307642614</v>
      </c>
      <c r="E7" s="42" t="str">
        <f t="shared" si="0"/>
        <v>85.4 to 88.8</v>
      </c>
    </row>
    <row r="8" spans="1:7" ht="15.6" x14ac:dyDescent="0.3">
      <c r="A8" s="60" t="s">
        <v>19</v>
      </c>
      <c r="B8" s="59" t="s">
        <v>4</v>
      </c>
      <c r="C8" s="43">
        <v>0.94027842643825155</v>
      </c>
      <c r="D8" s="28">
        <v>575.74475542903247</v>
      </c>
      <c r="E8" s="44" t="str">
        <f t="shared" si="0"/>
        <v>92.1 to 96.0</v>
      </c>
    </row>
    <row r="9" spans="1:7" ht="15.6" x14ac:dyDescent="0.3">
      <c r="A9" s="61"/>
      <c r="B9" s="62" t="s">
        <v>5</v>
      </c>
      <c r="C9" s="45">
        <v>0.8832577692061111</v>
      </c>
      <c r="D9" s="29">
        <v>585.0471165872566</v>
      </c>
      <c r="E9" s="46" t="str">
        <f t="shared" si="0"/>
        <v>85.7 to 90.9</v>
      </c>
    </row>
    <row r="10" spans="1:7" ht="15.6" x14ac:dyDescent="0.3">
      <c r="A10" s="61"/>
      <c r="B10" s="62" t="s">
        <v>6</v>
      </c>
      <c r="C10" s="45">
        <v>0.83033904972227646</v>
      </c>
      <c r="D10" s="29">
        <v>597.31523542284117</v>
      </c>
      <c r="E10" s="46" t="str">
        <f t="shared" si="0"/>
        <v>80.0 to 86.0</v>
      </c>
    </row>
    <row r="11" spans="1:7" ht="15.6" x14ac:dyDescent="0.3">
      <c r="A11" s="61"/>
      <c r="B11" s="62" t="s">
        <v>7</v>
      </c>
      <c r="C11" s="45">
        <v>0.80896120183220077</v>
      </c>
      <c r="D11" s="29">
        <v>609.43809496044059</v>
      </c>
      <c r="E11" s="46" t="str">
        <f t="shared" si="0"/>
        <v>77.8 to 84.0</v>
      </c>
    </row>
    <row r="12" spans="1:7" ht="15.6" x14ac:dyDescent="0.3">
      <c r="A12" s="61"/>
      <c r="B12" s="62" t="s">
        <v>8</v>
      </c>
      <c r="C12" s="45">
        <v>0.85567776955595742</v>
      </c>
      <c r="D12" s="29">
        <v>596.71455502020706</v>
      </c>
      <c r="E12" s="46" t="str">
        <f t="shared" si="0"/>
        <v>82.7 to 88.4</v>
      </c>
    </row>
    <row r="13" spans="1:7" ht="15.6" x14ac:dyDescent="0.3">
      <c r="A13" s="60" t="s">
        <v>20</v>
      </c>
      <c r="B13" s="59" t="s">
        <v>9</v>
      </c>
      <c r="C13" s="39">
        <v>0.84938312790742154</v>
      </c>
      <c r="D13" s="26">
        <v>498.33723485774505</v>
      </c>
      <c r="E13" s="40" t="str">
        <f t="shared" si="0"/>
        <v>81.8 to 88.1</v>
      </c>
    </row>
    <row r="14" spans="1:7" ht="15.6" x14ac:dyDescent="0.3">
      <c r="A14" s="61"/>
      <c r="B14" s="62" t="s">
        <v>10</v>
      </c>
      <c r="C14" s="41">
        <v>0.85889210953147777</v>
      </c>
      <c r="D14" s="27">
        <v>699.26488706199621</v>
      </c>
      <c r="E14" s="42" t="str">
        <f t="shared" si="0"/>
        <v>83.3 to 88.5</v>
      </c>
    </row>
    <row r="15" spans="1:7" ht="15.6" x14ac:dyDescent="0.3">
      <c r="A15" s="61"/>
      <c r="B15" s="62" t="s">
        <v>11</v>
      </c>
      <c r="C15" s="41">
        <v>0.86741544530628689</v>
      </c>
      <c r="D15" s="27">
        <v>742.60101364576735</v>
      </c>
      <c r="E15" s="42" t="str">
        <f t="shared" si="0"/>
        <v>84.3 to 89.2</v>
      </c>
    </row>
    <row r="16" spans="1:7" ht="15.6" x14ac:dyDescent="0.3">
      <c r="A16" s="61"/>
      <c r="B16" s="62" t="s">
        <v>12</v>
      </c>
      <c r="C16" s="41">
        <v>0.87931833015605587</v>
      </c>
      <c r="D16" s="27">
        <v>674.8577879060872</v>
      </c>
      <c r="E16" s="42" t="str">
        <f t="shared" si="0"/>
        <v>85.5 to 90.4</v>
      </c>
    </row>
    <row r="17" spans="1:5" ht="15.6" x14ac:dyDescent="0.3">
      <c r="A17" s="63"/>
      <c r="B17" s="64" t="s">
        <v>13</v>
      </c>
      <c r="C17" s="47">
        <v>0.85483027908717735</v>
      </c>
      <c r="D17" s="30">
        <v>345.53117045379162</v>
      </c>
      <c r="E17" s="48" t="str">
        <f t="shared" si="0"/>
        <v>81.8 to 89.2</v>
      </c>
    </row>
    <row r="18" spans="1:5" ht="15.6" x14ac:dyDescent="0.3">
      <c r="A18" s="61" t="s">
        <v>21</v>
      </c>
      <c r="B18" s="62" t="s">
        <v>14</v>
      </c>
      <c r="C18" s="45">
        <v>0.86302323664438274</v>
      </c>
      <c r="D18" s="29">
        <v>1635.8081941399555</v>
      </c>
      <c r="E18" s="46" t="str">
        <f t="shared" si="0"/>
        <v>84.6 to 88.0</v>
      </c>
    </row>
    <row r="19" spans="1:5" ht="15.6" x14ac:dyDescent="0.3">
      <c r="A19" s="63"/>
      <c r="B19" s="64" t="s">
        <v>15</v>
      </c>
      <c r="C19" s="49">
        <v>0.86433777628089459</v>
      </c>
      <c r="D19" s="31">
        <v>1324.7838997854665</v>
      </c>
      <c r="E19" s="50" t="str">
        <f t="shared" si="0"/>
        <v>84.6 to 88.3</v>
      </c>
    </row>
    <row r="20" spans="1:5" ht="15.6" x14ac:dyDescent="0.3">
      <c r="A20" s="60" t="s">
        <v>22</v>
      </c>
      <c r="B20" s="59" t="s">
        <v>23</v>
      </c>
      <c r="C20" s="20">
        <v>0.84241590344253126</v>
      </c>
      <c r="D20" s="27">
        <v>691.03494522372773</v>
      </c>
      <c r="E20" s="8" t="str">
        <f t="shared" si="0"/>
        <v>81.5 to 87.0</v>
      </c>
    </row>
    <row r="21" spans="1:5" ht="15.6" x14ac:dyDescent="0.3">
      <c r="A21" s="63"/>
      <c r="B21" s="64" t="s">
        <v>24</v>
      </c>
      <c r="C21" s="23">
        <v>0.86905187012769847</v>
      </c>
      <c r="D21" s="30">
        <v>2273.2248121960624</v>
      </c>
      <c r="E21" s="12" t="str">
        <f t="shared" si="0"/>
        <v>85.5 to 88.3</v>
      </c>
    </row>
    <row r="22" spans="1:5" ht="15.6" x14ac:dyDescent="0.3">
      <c r="A22" s="61" t="s">
        <v>16</v>
      </c>
      <c r="B22" s="62" t="s">
        <v>23</v>
      </c>
      <c r="C22" s="21">
        <v>0.83457843098441142</v>
      </c>
      <c r="D22" s="28">
        <v>562.84794773884289</v>
      </c>
      <c r="E22" s="16" t="str">
        <f t="shared" si="0"/>
        <v>80.4 to 86.5</v>
      </c>
    </row>
    <row r="23" spans="1:5" ht="16.2" thickBot="1" x14ac:dyDescent="0.35">
      <c r="A23" s="65"/>
      <c r="B23" s="66" t="s">
        <v>24</v>
      </c>
      <c r="C23" s="208">
        <v>0.86946700954277933</v>
      </c>
      <c r="D23" s="31">
        <v>2401.4118096809357</v>
      </c>
      <c r="E23" s="173" t="str">
        <f t="shared" si="0"/>
        <v>85.6 to 88.3</v>
      </c>
    </row>
    <row r="24" spans="1:5" ht="15.6" x14ac:dyDescent="0.3">
      <c r="A24" s="33" t="s">
        <v>26</v>
      </c>
    </row>
    <row r="25" spans="1:5" ht="15.6" x14ac:dyDescent="0.3">
      <c r="A25" s="34" t="s">
        <v>25</v>
      </c>
    </row>
  </sheetData>
  <hyperlinks>
    <hyperlink ref="G1" location="Contents!A1" display="Back to Contents" xr:uid="{DACFC7AB-0AFC-4EEF-8712-1E6F1A07C223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ABC8-7B39-481B-92FB-91EA83B9791D}">
  <sheetPr>
    <tabColor theme="1" tint="0.499984740745262"/>
  </sheetPr>
  <dimension ref="A1:G25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3" max="3" width="7.88671875" customWidth="1"/>
    <col min="4" max="4" width="11.6640625" customWidth="1"/>
    <col min="5" max="5" width="16.6640625" customWidth="1"/>
  </cols>
  <sheetData>
    <row r="1" spans="1:7" ht="21" x14ac:dyDescent="0.4">
      <c r="A1" s="115" t="s">
        <v>250</v>
      </c>
      <c r="G1" s="199" t="s">
        <v>418</v>
      </c>
    </row>
    <row r="2" spans="1:7" x14ac:dyDescent="0.3">
      <c r="A2" s="249" t="s">
        <v>602</v>
      </c>
    </row>
    <row r="3" spans="1:7" ht="18" x14ac:dyDescent="0.35">
      <c r="A3" s="114" t="s">
        <v>250</v>
      </c>
      <c r="D3" s="114"/>
      <c r="E3" s="114"/>
    </row>
    <row r="4" spans="1:7" ht="31.8" thickBot="1" x14ac:dyDescent="0.35">
      <c r="A4" s="67" t="s">
        <v>255</v>
      </c>
      <c r="B4" s="68"/>
      <c r="C4" s="69" t="s">
        <v>0</v>
      </c>
      <c r="D4" s="70" t="s">
        <v>603</v>
      </c>
      <c r="E4" s="71" t="s">
        <v>17</v>
      </c>
    </row>
    <row r="5" spans="1:7" ht="16.2" thickBot="1" x14ac:dyDescent="0.35">
      <c r="A5" s="72" t="s">
        <v>1</v>
      </c>
      <c r="B5" s="73" t="s">
        <v>1</v>
      </c>
      <c r="C5" s="74">
        <v>0.82928122575661389</v>
      </c>
      <c r="D5" s="75">
        <v>2999.2948733175826</v>
      </c>
      <c r="E5" s="76" t="str">
        <f>CONCATENATE(TEXT((C5*100)-(SQRT((((C5*100)*(100-(C5*100)))/D5))*1.96),"0.0")," to ",TEXT((C5*100)+(SQRT((((C5*100)*(100-(C5*100)))/D5))*1.96),"0.0"))</f>
        <v>81.6 to 84.3</v>
      </c>
    </row>
    <row r="6" spans="1:7" ht="15.6" x14ac:dyDescent="0.3">
      <c r="A6" s="61" t="s">
        <v>18</v>
      </c>
      <c r="B6" s="62" t="s">
        <v>2</v>
      </c>
      <c r="C6" s="41">
        <v>0.8230764152306661</v>
      </c>
      <c r="D6" s="27">
        <v>1518.3397998116384</v>
      </c>
      <c r="E6" s="42" t="str">
        <f t="shared" ref="E6:E23" si="0">CONCATENATE(TEXT((C6*100)-(SQRT((((C6*100)*(100-(C6*100)))/D6))*1.96),"0.0")," to ",TEXT((C6*100)+(SQRT((((C6*100)*(100-(C6*100)))/D6))*1.96),"0.0"))</f>
        <v>80.4 to 84.2</v>
      </c>
    </row>
    <row r="7" spans="1:7" ht="15.6" x14ac:dyDescent="0.3">
      <c r="A7" s="61"/>
      <c r="B7" s="62" t="s">
        <v>3</v>
      </c>
      <c r="C7" s="41">
        <v>0.83564266840965862</v>
      </c>
      <c r="D7" s="27">
        <v>1480.955073505979</v>
      </c>
      <c r="E7" s="42" t="str">
        <f t="shared" si="0"/>
        <v>81.7 to 85.5</v>
      </c>
    </row>
    <row r="8" spans="1:7" ht="15.6" x14ac:dyDescent="0.3">
      <c r="A8" s="60" t="s">
        <v>19</v>
      </c>
      <c r="B8" s="59" t="s">
        <v>4</v>
      </c>
      <c r="C8" s="43">
        <v>0.87744297523690618</v>
      </c>
      <c r="D8" s="28">
        <v>585.91051906915743</v>
      </c>
      <c r="E8" s="44" t="str">
        <f t="shared" si="0"/>
        <v>85.1 to 90.4</v>
      </c>
    </row>
    <row r="9" spans="1:7" ht="15.6" x14ac:dyDescent="0.3">
      <c r="A9" s="61"/>
      <c r="B9" s="62" t="s">
        <v>5</v>
      </c>
      <c r="C9" s="45">
        <v>0.8553616639563234</v>
      </c>
      <c r="D9" s="29">
        <v>593.25251785695093</v>
      </c>
      <c r="E9" s="46" t="str">
        <f t="shared" si="0"/>
        <v>82.7 to 88.4</v>
      </c>
    </row>
    <row r="10" spans="1:7" ht="15.6" x14ac:dyDescent="0.3">
      <c r="A10" s="61"/>
      <c r="B10" s="62" t="s">
        <v>6</v>
      </c>
      <c r="C10" s="45">
        <v>0.82785273242733792</v>
      </c>
      <c r="D10" s="29">
        <v>605.50367439925037</v>
      </c>
      <c r="E10" s="46" t="str">
        <f t="shared" si="0"/>
        <v>79.8 to 85.8</v>
      </c>
    </row>
    <row r="11" spans="1:7" ht="15.6" x14ac:dyDescent="0.3">
      <c r="A11" s="61"/>
      <c r="B11" s="62" t="s">
        <v>7</v>
      </c>
      <c r="C11" s="45">
        <v>0.8114580628481608</v>
      </c>
      <c r="D11" s="29">
        <v>613.50556998722936</v>
      </c>
      <c r="E11" s="46" t="str">
        <f t="shared" si="0"/>
        <v>78.1 to 84.2</v>
      </c>
    </row>
    <row r="12" spans="1:7" ht="15.6" x14ac:dyDescent="0.3">
      <c r="A12" s="61"/>
      <c r="B12" s="62" t="s">
        <v>8</v>
      </c>
      <c r="C12" s="45">
        <v>0.77622849739245847</v>
      </c>
      <c r="D12" s="29">
        <v>601.12259200498966</v>
      </c>
      <c r="E12" s="46" t="str">
        <f t="shared" si="0"/>
        <v>74.3 to 81.0</v>
      </c>
    </row>
    <row r="13" spans="1:7" ht="15.6" x14ac:dyDescent="0.3">
      <c r="A13" s="60" t="s">
        <v>20</v>
      </c>
      <c r="B13" s="59" t="s">
        <v>9</v>
      </c>
      <c r="C13" s="39">
        <v>0.79326206378297326</v>
      </c>
      <c r="D13" s="26">
        <v>502.14076507982986</v>
      </c>
      <c r="E13" s="40" t="str">
        <f t="shared" si="0"/>
        <v>75.8 to 82.9</v>
      </c>
    </row>
    <row r="14" spans="1:7" ht="15.6" x14ac:dyDescent="0.3">
      <c r="A14" s="61"/>
      <c r="B14" s="62" t="s">
        <v>10</v>
      </c>
      <c r="C14" s="41">
        <v>0.81966751292474627</v>
      </c>
      <c r="D14" s="27">
        <v>708.76205461512745</v>
      </c>
      <c r="E14" s="42" t="str">
        <f t="shared" si="0"/>
        <v>79.1 to 84.8</v>
      </c>
    </row>
    <row r="15" spans="1:7" ht="15.6" x14ac:dyDescent="0.3">
      <c r="A15" s="61"/>
      <c r="B15" s="62" t="s">
        <v>11</v>
      </c>
      <c r="C15" s="41">
        <v>0.82438993388759085</v>
      </c>
      <c r="D15" s="27">
        <v>753.01832957071076</v>
      </c>
      <c r="E15" s="42" t="str">
        <f t="shared" si="0"/>
        <v>79.7 to 85.2</v>
      </c>
    </row>
    <row r="16" spans="1:7" ht="15.6" x14ac:dyDescent="0.3">
      <c r="A16" s="61"/>
      <c r="B16" s="62" t="s">
        <v>12</v>
      </c>
      <c r="C16" s="41">
        <v>0.8462042915070449</v>
      </c>
      <c r="D16" s="27">
        <v>679.45607907032752</v>
      </c>
      <c r="E16" s="42" t="str">
        <f t="shared" si="0"/>
        <v>81.9 to 87.3</v>
      </c>
    </row>
    <row r="17" spans="1:5" ht="15.6" x14ac:dyDescent="0.3">
      <c r="A17" s="63"/>
      <c r="B17" s="64" t="s">
        <v>13</v>
      </c>
      <c r="C17" s="47">
        <v>0.87875327529591873</v>
      </c>
      <c r="D17" s="30">
        <v>352.24998148719158</v>
      </c>
      <c r="E17" s="48" t="str">
        <f t="shared" si="0"/>
        <v>84.5 to 91.3</v>
      </c>
    </row>
    <row r="18" spans="1:5" ht="15.6" x14ac:dyDescent="0.3">
      <c r="A18" s="61" t="s">
        <v>21</v>
      </c>
      <c r="B18" s="62" t="s">
        <v>14</v>
      </c>
      <c r="C18" s="45">
        <v>0.83597912769564109</v>
      </c>
      <c r="D18" s="29">
        <v>1653.9364097207369</v>
      </c>
      <c r="E18" s="46" t="str">
        <f t="shared" si="0"/>
        <v>81.8 to 85.4</v>
      </c>
    </row>
    <row r="19" spans="1:5" ht="15.6" x14ac:dyDescent="0.3">
      <c r="A19" s="63"/>
      <c r="B19" s="64" t="s">
        <v>15</v>
      </c>
      <c r="C19" s="49">
        <v>0.82127889594059567</v>
      </c>
      <c r="D19" s="31">
        <v>1341.6908001024858</v>
      </c>
      <c r="E19" s="50" t="str">
        <f t="shared" si="0"/>
        <v>80.1 to 84.2</v>
      </c>
    </row>
    <row r="20" spans="1:5" ht="15.6" x14ac:dyDescent="0.3">
      <c r="A20" s="60" t="s">
        <v>22</v>
      </c>
      <c r="B20" s="59" t="s">
        <v>23</v>
      </c>
      <c r="C20" s="20">
        <v>0.79734308826267219</v>
      </c>
      <c r="D20" s="27">
        <v>700.44459571252276</v>
      </c>
      <c r="E20" s="8" t="str">
        <f t="shared" si="0"/>
        <v>76.8 to 82.7</v>
      </c>
    </row>
    <row r="21" spans="1:5" ht="15.6" x14ac:dyDescent="0.3">
      <c r="A21" s="63"/>
      <c r="B21" s="64" t="s">
        <v>24</v>
      </c>
      <c r="C21" s="23">
        <v>0.83901256668939339</v>
      </c>
      <c r="D21" s="30">
        <v>2298.8502776050659</v>
      </c>
      <c r="E21" s="12" t="str">
        <f t="shared" si="0"/>
        <v>82.4 to 85.4</v>
      </c>
    </row>
    <row r="22" spans="1:5" ht="15.6" x14ac:dyDescent="0.3">
      <c r="A22" s="61" t="s">
        <v>16</v>
      </c>
      <c r="B22" s="62" t="s">
        <v>23</v>
      </c>
      <c r="C22" s="21">
        <v>0.80254379446120894</v>
      </c>
      <c r="D22" s="28">
        <v>570.83630873908896</v>
      </c>
      <c r="E22" s="16" t="str">
        <f t="shared" si="0"/>
        <v>77.0 to 83.5</v>
      </c>
    </row>
    <row r="23" spans="1:5" ht="16.2" thickBot="1" x14ac:dyDescent="0.35">
      <c r="A23" s="65"/>
      <c r="B23" s="66" t="s">
        <v>24</v>
      </c>
      <c r="C23" s="208">
        <v>0.83556615760947883</v>
      </c>
      <c r="D23" s="31">
        <v>2428.4585645784855</v>
      </c>
      <c r="E23" s="173" t="str">
        <f t="shared" si="0"/>
        <v>82.1 to 85.0</v>
      </c>
    </row>
    <row r="24" spans="1:5" ht="15.6" x14ac:dyDescent="0.3">
      <c r="A24" s="33" t="s">
        <v>26</v>
      </c>
    </row>
    <row r="25" spans="1:5" ht="15.6" x14ac:dyDescent="0.3">
      <c r="A25" s="34" t="s">
        <v>25</v>
      </c>
    </row>
  </sheetData>
  <hyperlinks>
    <hyperlink ref="G1" location="Contents!A1" display="Back to Contents" xr:uid="{48BDBEF4-5BC3-4264-8BB5-D53F8C67EBC6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EA140-200B-417A-9B9A-A786254F529B}">
  <sheetPr>
    <tabColor theme="1" tint="0.499984740745262"/>
  </sheetPr>
  <dimension ref="A1:J25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3" max="3" width="7.88671875" customWidth="1"/>
    <col min="4" max="4" width="11.6640625" customWidth="1"/>
    <col min="5" max="5" width="16.6640625" customWidth="1"/>
  </cols>
  <sheetData>
    <row r="1" spans="1:10" ht="21" x14ac:dyDescent="0.4">
      <c r="A1" s="115" t="s">
        <v>251</v>
      </c>
      <c r="J1" s="199" t="s">
        <v>418</v>
      </c>
    </row>
    <row r="2" spans="1:10" x14ac:dyDescent="0.3">
      <c r="A2" s="249" t="s">
        <v>602</v>
      </c>
    </row>
    <row r="3" spans="1:10" ht="18" x14ac:dyDescent="0.35">
      <c r="A3" s="114" t="s">
        <v>251</v>
      </c>
      <c r="D3" s="114"/>
      <c r="E3" s="114"/>
    </row>
    <row r="4" spans="1:10" ht="31.8" thickBot="1" x14ac:dyDescent="0.35">
      <c r="A4" s="67" t="s">
        <v>255</v>
      </c>
      <c r="B4" s="68"/>
      <c r="C4" s="69" t="s">
        <v>0</v>
      </c>
      <c r="D4" s="70" t="s">
        <v>603</v>
      </c>
      <c r="E4" s="71" t="s">
        <v>17</v>
      </c>
    </row>
    <row r="5" spans="1:10" ht="16.2" thickBot="1" x14ac:dyDescent="0.35">
      <c r="A5" s="72" t="s">
        <v>1</v>
      </c>
      <c r="B5" s="73" t="s">
        <v>1</v>
      </c>
      <c r="C5" s="74">
        <v>0.86829233837885922</v>
      </c>
      <c r="D5" s="75">
        <v>2995.9806691462391</v>
      </c>
      <c r="E5" s="76" t="str">
        <f>CONCATENATE(TEXT((C5*100)-(SQRT((((C5*100)*(100-(C5*100)))/D5))*1.96),"0.0")," to ",TEXT((C5*100)+(SQRT((((C5*100)*(100-(C5*100)))/D5))*1.96),"0.0"))</f>
        <v>85.6 to 88.0</v>
      </c>
    </row>
    <row r="6" spans="1:10" ht="15.6" x14ac:dyDescent="0.3">
      <c r="A6" s="61" t="s">
        <v>18</v>
      </c>
      <c r="B6" s="62" t="s">
        <v>2</v>
      </c>
      <c r="C6" s="41">
        <v>0.87069989794786773</v>
      </c>
      <c r="D6" s="27">
        <v>1514.575215568168</v>
      </c>
      <c r="E6" s="42" t="str">
        <f t="shared" ref="E6:E23" si="0">CONCATENATE(TEXT((C6*100)-(SQRT((((C6*100)*(100-(C6*100)))/D6))*1.96),"0.0")," to ",TEXT((C6*100)+(SQRT((((C6*100)*(100-(C6*100)))/D6))*1.96),"0.0"))</f>
        <v>85.4 to 88.8</v>
      </c>
    </row>
    <row r="7" spans="1:10" ht="15.6" x14ac:dyDescent="0.3">
      <c r="A7" s="61"/>
      <c r="B7" s="62" t="s">
        <v>3</v>
      </c>
      <c r="C7" s="41">
        <v>0.86583087177333706</v>
      </c>
      <c r="D7" s="27">
        <v>1481.4054535781061</v>
      </c>
      <c r="E7" s="42" t="str">
        <f t="shared" si="0"/>
        <v>84.8 to 88.3</v>
      </c>
    </row>
    <row r="8" spans="1:10" ht="15.6" x14ac:dyDescent="0.3">
      <c r="A8" s="60" t="s">
        <v>19</v>
      </c>
      <c r="B8" s="59" t="s">
        <v>4</v>
      </c>
      <c r="C8" s="43">
        <v>0.87103185381369952</v>
      </c>
      <c r="D8" s="28">
        <v>583.92880247709343</v>
      </c>
      <c r="E8" s="44" t="str">
        <f t="shared" si="0"/>
        <v>84.4 to 89.8</v>
      </c>
    </row>
    <row r="9" spans="1:10" ht="15.6" x14ac:dyDescent="0.3">
      <c r="A9" s="61"/>
      <c r="B9" s="62" t="s">
        <v>5</v>
      </c>
      <c r="C9" s="45">
        <v>0.88040618047280983</v>
      </c>
      <c r="D9" s="29">
        <v>595.35597174459087</v>
      </c>
      <c r="E9" s="46" t="str">
        <f t="shared" si="0"/>
        <v>85.4 to 90.6</v>
      </c>
    </row>
    <row r="10" spans="1:10" ht="15.6" x14ac:dyDescent="0.3">
      <c r="A10" s="61"/>
      <c r="B10" s="62" t="s">
        <v>6</v>
      </c>
      <c r="C10" s="45">
        <v>0.86865380892504429</v>
      </c>
      <c r="D10" s="29">
        <v>597.90799599036632</v>
      </c>
      <c r="E10" s="46" t="str">
        <f t="shared" si="0"/>
        <v>84.2 to 89.6</v>
      </c>
    </row>
    <row r="11" spans="1:10" ht="15.6" x14ac:dyDescent="0.3">
      <c r="A11" s="61"/>
      <c r="B11" s="62" t="s">
        <v>7</v>
      </c>
      <c r="C11" s="45">
        <v>0.85950117312363428</v>
      </c>
      <c r="D11" s="29">
        <v>615.60845823805062</v>
      </c>
      <c r="E11" s="46" t="str">
        <f t="shared" si="0"/>
        <v>83.2 to 88.7</v>
      </c>
    </row>
    <row r="12" spans="1:10" ht="15.6" x14ac:dyDescent="0.3">
      <c r="A12" s="61"/>
      <c r="B12" s="62" t="s">
        <v>8</v>
      </c>
      <c r="C12" s="45">
        <v>0.8622975375026023</v>
      </c>
      <c r="D12" s="29">
        <v>603.17944069613384</v>
      </c>
      <c r="E12" s="46" t="str">
        <f t="shared" si="0"/>
        <v>83.5 to 89.0</v>
      </c>
    </row>
    <row r="13" spans="1:10" ht="15.6" x14ac:dyDescent="0.3">
      <c r="A13" s="60" t="s">
        <v>20</v>
      </c>
      <c r="B13" s="59" t="s">
        <v>9</v>
      </c>
      <c r="C13" s="39">
        <v>0.85960816800244955</v>
      </c>
      <c r="D13" s="26">
        <v>503.05999075610202</v>
      </c>
      <c r="E13" s="40" t="str">
        <f t="shared" si="0"/>
        <v>82.9 to 89.0</v>
      </c>
    </row>
    <row r="14" spans="1:10" ht="15.6" x14ac:dyDescent="0.3">
      <c r="A14" s="61"/>
      <c r="B14" s="62" t="s">
        <v>10</v>
      </c>
      <c r="C14" s="41">
        <v>0.85611624267914876</v>
      </c>
      <c r="D14" s="27">
        <v>708.18476367171695</v>
      </c>
      <c r="E14" s="42" t="str">
        <f t="shared" si="0"/>
        <v>83.0 to 88.2</v>
      </c>
    </row>
    <row r="15" spans="1:10" ht="15.6" x14ac:dyDescent="0.3">
      <c r="A15" s="61"/>
      <c r="B15" s="62" t="s">
        <v>11</v>
      </c>
      <c r="C15" s="41">
        <v>0.87853420562950102</v>
      </c>
      <c r="D15" s="27">
        <v>748.14141533941279</v>
      </c>
      <c r="E15" s="42" t="str">
        <f t="shared" si="0"/>
        <v>85.5 to 90.2</v>
      </c>
    </row>
    <row r="16" spans="1:10" ht="15.6" x14ac:dyDescent="0.3">
      <c r="A16" s="61"/>
      <c r="B16" s="62" t="s">
        <v>12</v>
      </c>
      <c r="C16" s="41">
        <v>0.88296409121981967</v>
      </c>
      <c r="D16" s="27">
        <v>677.31072116634743</v>
      </c>
      <c r="E16" s="42" t="str">
        <f t="shared" si="0"/>
        <v>85.9 to 90.7</v>
      </c>
    </row>
    <row r="17" spans="1:5" ht="15.6" x14ac:dyDescent="0.3">
      <c r="A17" s="63"/>
      <c r="B17" s="64" t="s">
        <v>13</v>
      </c>
      <c r="C17" s="47">
        <v>0.86179273966277981</v>
      </c>
      <c r="D17" s="30">
        <v>355.61611471826529</v>
      </c>
      <c r="E17" s="48" t="str">
        <f t="shared" si="0"/>
        <v>82.6 to 89.8</v>
      </c>
    </row>
    <row r="18" spans="1:5" ht="15.6" x14ac:dyDescent="0.3">
      <c r="A18" s="61" t="s">
        <v>21</v>
      </c>
      <c r="B18" s="62" t="s">
        <v>14</v>
      </c>
      <c r="C18" s="45">
        <v>0.86452549955309776</v>
      </c>
      <c r="D18" s="29">
        <v>1653.2072528513363</v>
      </c>
      <c r="E18" s="46" t="str">
        <f t="shared" si="0"/>
        <v>84.8 to 88.1</v>
      </c>
    </row>
    <row r="19" spans="1:5" ht="15.6" x14ac:dyDescent="0.3">
      <c r="A19" s="63"/>
      <c r="B19" s="64" t="s">
        <v>15</v>
      </c>
      <c r="C19" s="49">
        <v>0.87465786973429904</v>
      </c>
      <c r="D19" s="31">
        <v>1339.1057528005431</v>
      </c>
      <c r="E19" s="50" t="str">
        <f t="shared" si="0"/>
        <v>85.7 to 89.2</v>
      </c>
    </row>
    <row r="20" spans="1:5" ht="15.6" x14ac:dyDescent="0.3">
      <c r="A20" s="60" t="s">
        <v>22</v>
      </c>
      <c r="B20" s="59" t="s">
        <v>23</v>
      </c>
      <c r="C20" s="20">
        <v>0.85219588115184275</v>
      </c>
      <c r="D20" s="27">
        <v>695.73247667118846</v>
      </c>
      <c r="E20" s="8" t="str">
        <f t="shared" si="0"/>
        <v>82.6 to 87.9</v>
      </c>
    </row>
    <row r="21" spans="1:5" ht="15.6" x14ac:dyDescent="0.3">
      <c r="A21" s="63"/>
      <c r="B21" s="64" t="s">
        <v>24</v>
      </c>
      <c r="C21" s="23">
        <v>0.87316086869174081</v>
      </c>
      <c r="D21" s="30">
        <v>2300.2481924750573</v>
      </c>
      <c r="E21" s="12" t="str">
        <f t="shared" si="0"/>
        <v>86.0 to 88.7</v>
      </c>
    </row>
    <row r="22" spans="1:5" ht="15.6" x14ac:dyDescent="0.3">
      <c r="A22" s="61" t="s">
        <v>16</v>
      </c>
      <c r="B22" s="62" t="s">
        <v>23</v>
      </c>
      <c r="C22" s="21">
        <v>0.8531368997807437</v>
      </c>
      <c r="D22" s="28">
        <v>568.99538858628307</v>
      </c>
      <c r="E22" s="16" t="str">
        <f t="shared" si="0"/>
        <v>82.4 to 88.2</v>
      </c>
    </row>
    <row r="23" spans="1:5" ht="16.2" thickBot="1" x14ac:dyDescent="0.35">
      <c r="A23" s="65"/>
      <c r="B23" s="66" t="s">
        <v>24</v>
      </c>
      <c r="C23" s="208">
        <v>0.87184546032955224</v>
      </c>
      <c r="D23" s="31">
        <v>2426.9852805599498</v>
      </c>
      <c r="E23" s="173" t="str">
        <f t="shared" si="0"/>
        <v>85.9 to 88.5</v>
      </c>
    </row>
    <row r="24" spans="1:5" ht="15.6" x14ac:dyDescent="0.3">
      <c r="A24" s="33" t="s">
        <v>26</v>
      </c>
    </row>
    <row r="25" spans="1:5" ht="15.6" x14ac:dyDescent="0.3">
      <c r="A25" s="34" t="s">
        <v>25</v>
      </c>
    </row>
  </sheetData>
  <hyperlinks>
    <hyperlink ref="J1" location="Contents!A1" display="Back to Contents" xr:uid="{69EA29BE-50E6-4B68-A6D1-E21D62EB6F56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96E97-42B8-4538-A4F3-67CC9ECFBA40}">
  <sheetPr>
    <tabColor theme="1" tint="0.499984740745262"/>
  </sheetPr>
  <dimension ref="A1:G25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3" max="3" width="7.88671875" customWidth="1"/>
    <col min="4" max="4" width="11.6640625" customWidth="1"/>
    <col min="5" max="5" width="16.6640625" customWidth="1"/>
  </cols>
  <sheetData>
    <row r="1" spans="1:7" ht="21" x14ac:dyDescent="0.4">
      <c r="A1" s="115" t="s">
        <v>252</v>
      </c>
      <c r="G1" s="199" t="s">
        <v>418</v>
      </c>
    </row>
    <row r="2" spans="1:7" x14ac:dyDescent="0.3">
      <c r="A2" s="249" t="s">
        <v>602</v>
      </c>
    </row>
    <row r="3" spans="1:7" ht="18" x14ac:dyDescent="0.35">
      <c r="A3" s="114" t="s">
        <v>252</v>
      </c>
      <c r="D3" s="114"/>
      <c r="E3" s="114"/>
    </row>
    <row r="4" spans="1:7" ht="31.8" thickBot="1" x14ac:dyDescent="0.35">
      <c r="A4" s="67" t="s">
        <v>255</v>
      </c>
      <c r="B4" s="68"/>
      <c r="C4" s="69" t="s">
        <v>0</v>
      </c>
      <c r="D4" s="70" t="s">
        <v>603</v>
      </c>
      <c r="E4" s="71" t="s">
        <v>17</v>
      </c>
    </row>
    <row r="5" spans="1:7" ht="16.2" thickBot="1" x14ac:dyDescent="0.35">
      <c r="A5" s="72" t="s">
        <v>1</v>
      </c>
      <c r="B5" s="73" t="s">
        <v>1</v>
      </c>
      <c r="C5" s="74">
        <v>0.96176190200791534</v>
      </c>
      <c r="D5" s="75">
        <v>3015.5466418785759</v>
      </c>
      <c r="E5" s="76" t="str">
        <f>CONCATENATE(TEXT((C5*100)-(SQRT((((C5*100)*(100-(C5*100)))/D5))*1.96),"0.0")," to ",TEXT((C5*100)+(SQRT((((C5*100)*(100-(C5*100)))/D5))*1.96),"0.0"))</f>
        <v>95.5 to 96.9</v>
      </c>
    </row>
    <row r="6" spans="1:7" ht="15.6" x14ac:dyDescent="0.3">
      <c r="A6" s="61" t="s">
        <v>18</v>
      </c>
      <c r="B6" s="62" t="s">
        <v>2</v>
      </c>
      <c r="C6" s="41">
        <v>0.95777871432384221</v>
      </c>
      <c r="D6" s="27">
        <v>1528.1110115653164</v>
      </c>
      <c r="E6" s="42" t="str">
        <f t="shared" ref="E6:E23" si="0">CONCATENATE(TEXT((C6*100)-(SQRT((((C6*100)*(100-(C6*100)))/D6))*1.96),"0.0")," to ",TEXT((C6*100)+(SQRT((((C6*100)*(100-(C6*100)))/D6))*1.96),"0.0"))</f>
        <v>94.8 to 96.8</v>
      </c>
    </row>
    <row r="7" spans="1:7" ht="15.6" x14ac:dyDescent="0.3">
      <c r="A7" s="61"/>
      <c r="B7" s="62" t="s">
        <v>3</v>
      </c>
      <c r="C7" s="41">
        <v>0.96585401385270198</v>
      </c>
      <c r="D7" s="27">
        <v>1487.4356303132924</v>
      </c>
      <c r="E7" s="42" t="str">
        <f t="shared" si="0"/>
        <v>95.7 to 97.5</v>
      </c>
    </row>
    <row r="8" spans="1:7" ht="15.6" x14ac:dyDescent="0.3">
      <c r="A8" s="60" t="s">
        <v>19</v>
      </c>
      <c r="B8" s="59" t="s">
        <v>4</v>
      </c>
      <c r="C8" s="43">
        <v>0.96290189227021628</v>
      </c>
      <c r="D8" s="28">
        <v>591.80674485570387</v>
      </c>
      <c r="E8" s="44" t="str">
        <f t="shared" si="0"/>
        <v>94.8 to 97.8</v>
      </c>
    </row>
    <row r="9" spans="1:7" ht="15.6" x14ac:dyDescent="0.3">
      <c r="A9" s="61"/>
      <c r="B9" s="62" t="s">
        <v>5</v>
      </c>
      <c r="C9" s="45">
        <v>0.94802615342872454</v>
      </c>
      <c r="D9" s="29">
        <v>595.48375674733325</v>
      </c>
      <c r="E9" s="46" t="str">
        <f t="shared" si="0"/>
        <v>93.0 to 96.6</v>
      </c>
    </row>
    <row r="10" spans="1:7" ht="15.6" x14ac:dyDescent="0.3">
      <c r="A10" s="61"/>
      <c r="B10" s="62" t="s">
        <v>6</v>
      </c>
      <c r="C10" s="45">
        <v>0.96436949692425766</v>
      </c>
      <c r="D10" s="29">
        <v>608.48467064393458</v>
      </c>
      <c r="E10" s="46" t="str">
        <f t="shared" si="0"/>
        <v>95.0 to 97.9</v>
      </c>
    </row>
    <row r="11" spans="1:7" ht="15.6" x14ac:dyDescent="0.3">
      <c r="A11" s="61"/>
      <c r="B11" s="62" t="s">
        <v>7</v>
      </c>
      <c r="C11" s="45">
        <v>0.96808532798583646</v>
      </c>
      <c r="D11" s="29">
        <v>617.62399196381705</v>
      </c>
      <c r="E11" s="46" t="str">
        <f t="shared" si="0"/>
        <v>95.4 to 98.2</v>
      </c>
    </row>
    <row r="12" spans="1:7" ht="15.6" x14ac:dyDescent="0.3">
      <c r="A12" s="61"/>
      <c r="B12" s="62" t="s">
        <v>8</v>
      </c>
      <c r="C12" s="45">
        <v>0.96510423953286273</v>
      </c>
      <c r="D12" s="29">
        <v>602.14747766777975</v>
      </c>
      <c r="E12" s="46" t="str">
        <f t="shared" si="0"/>
        <v>95.0 to 98.0</v>
      </c>
    </row>
    <row r="13" spans="1:7" ht="15.6" x14ac:dyDescent="0.3">
      <c r="A13" s="60" t="s">
        <v>20</v>
      </c>
      <c r="B13" s="59" t="s">
        <v>9</v>
      </c>
      <c r="C13" s="39">
        <v>0.96259691623795818</v>
      </c>
      <c r="D13" s="26">
        <v>503.9879492557605</v>
      </c>
      <c r="E13" s="40" t="str">
        <f t="shared" si="0"/>
        <v>94.6 to 97.9</v>
      </c>
    </row>
    <row r="14" spans="1:7" ht="15.6" x14ac:dyDescent="0.3">
      <c r="A14" s="61"/>
      <c r="B14" s="62" t="s">
        <v>10</v>
      </c>
      <c r="C14" s="41">
        <v>0.95834328539163183</v>
      </c>
      <c r="D14" s="27">
        <v>713.63109981249738</v>
      </c>
      <c r="E14" s="42" t="str">
        <f t="shared" si="0"/>
        <v>94.4 to 97.3</v>
      </c>
    </row>
    <row r="15" spans="1:7" ht="15.6" x14ac:dyDescent="0.3">
      <c r="A15" s="61"/>
      <c r="B15" s="62" t="s">
        <v>11</v>
      </c>
      <c r="C15" s="41">
        <v>0.95059607019567682</v>
      </c>
      <c r="D15" s="27">
        <v>754.12685485595398</v>
      </c>
      <c r="E15" s="42" t="str">
        <f t="shared" si="0"/>
        <v>93.5 to 96.6</v>
      </c>
    </row>
    <row r="16" spans="1:7" ht="15.6" x14ac:dyDescent="0.3">
      <c r="A16" s="61"/>
      <c r="B16" s="62" t="s">
        <v>12</v>
      </c>
      <c r="C16" s="41">
        <v>0.9708088345845266</v>
      </c>
      <c r="D16" s="27">
        <v>680.28522081078358</v>
      </c>
      <c r="E16" s="42" t="str">
        <f t="shared" si="0"/>
        <v>95.8 to 98.3</v>
      </c>
    </row>
    <row r="17" spans="1:5" ht="15.6" x14ac:dyDescent="0.3">
      <c r="A17" s="63"/>
      <c r="B17" s="64" t="s">
        <v>13</v>
      </c>
      <c r="C17" s="47">
        <v>0.97853697136475271</v>
      </c>
      <c r="D17" s="30">
        <v>359.8478536491827</v>
      </c>
      <c r="E17" s="48" t="str">
        <f t="shared" si="0"/>
        <v>96.4 to 99.4</v>
      </c>
    </row>
    <row r="18" spans="1:5" ht="15.6" x14ac:dyDescent="0.3">
      <c r="A18" s="61" t="s">
        <v>21</v>
      </c>
      <c r="B18" s="62" t="s">
        <v>14</v>
      </c>
      <c r="C18" s="45">
        <v>0.95669366617795926</v>
      </c>
      <c r="D18" s="29">
        <v>1665.0122425295717</v>
      </c>
      <c r="E18" s="46" t="str">
        <f t="shared" si="0"/>
        <v>94.7 to 96.6</v>
      </c>
    </row>
    <row r="19" spans="1:5" ht="15.6" x14ac:dyDescent="0.3">
      <c r="A19" s="63"/>
      <c r="B19" s="64" t="s">
        <v>15</v>
      </c>
      <c r="C19" s="49">
        <v>0.96932790242154976</v>
      </c>
      <c r="D19" s="31">
        <v>1346.8667358546422</v>
      </c>
      <c r="E19" s="50" t="str">
        <f t="shared" si="0"/>
        <v>96.0 to 97.9</v>
      </c>
    </row>
    <row r="20" spans="1:5" ht="15.6" x14ac:dyDescent="0.3">
      <c r="A20" s="60" t="s">
        <v>22</v>
      </c>
      <c r="B20" s="59" t="s">
        <v>23</v>
      </c>
      <c r="C20" s="20">
        <v>0.94870276122820441</v>
      </c>
      <c r="D20" s="27">
        <v>701.21200026958832</v>
      </c>
      <c r="E20" s="8" t="str">
        <f t="shared" si="0"/>
        <v>93.2 to 96.5</v>
      </c>
    </row>
    <row r="21" spans="1:5" ht="15.6" x14ac:dyDescent="0.3">
      <c r="A21" s="63"/>
      <c r="B21" s="64" t="s">
        <v>24</v>
      </c>
      <c r="C21" s="23">
        <v>0.96571864450457723</v>
      </c>
      <c r="D21" s="30">
        <v>2314.3346416089898</v>
      </c>
      <c r="E21" s="12" t="str">
        <f t="shared" si="0"/>
        <v>95.8 to 97.3</v>
      </c>
    </row>
    <row r="22" spans="1:5" ht="15.6" x14ac:dyDescent="0.3">
      <c r="A22" s="61" t="s">
        <v>16</v>
      </c>
      <c r="B22" s="62" t="s">
        <v>23</v>
      </c>
      <c r="C22" s="21">
        <v>0.93430167446660117</v>
      </c>
      <c r="D22" s="28">
        <v>575.91866342857463</v>
      </c>
      <c r="E22" s="16" t="str">
        <f t="shared" si="0"/>
        <v>91.4 to 95.5</v>
      </c>
    </row>
    <row r="23" spans="1:5" ht="16.2" thickBot="1" x14ac:dyDescent="0.35">
      <c r="A23" s="65"/>
      <c r="B23" s="66" t="s">
        <v>24</v>
      </c>
      <c r="C23" s="208">
        <v>0.96824438937186874</v>
      </c>
      <c r="D23" s="31">
        <v>2439.6279784499902</v>
      </c>
      <c r="E23" s="173" t="str">
        <f t="shared" si="0"/>
        <v>96.1 to 97.5</v>
      </c>
    </row>
    <row r="24" spans="1:5" ht="15.6" x14ac:dyDescent="0.3">
      <c r="A24" s="33" t="s">
        <v>26</v>
      </c>
    </row>
    <row r="25" spans="1:5" ht="15.6" x14ac:dyDescent="0.3">
      <c r="A25" s="34" t="s">
        <v>25</v>
      </c>
    </row>
  </sheetData>
  <hyperlinks>
    <hyperlink ref="G1" location="Contents!A1" display="Back to Contents" xr:uid="{1DBDD24C-2D87-4F47-9C05-D56F64E5E537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F6264-F6BE-4E11-B96E-D591A5B65C17}">
  <sheetPr>
    <tabColor theme="1" tint="0.499984740745262"/>
  </sheetPr>
  <dimension ref="A1:G25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3" max="3" width="7.88671875" customWidth="1"/>
    <col min="4" max="4" width="11.6640625" customWidth="1"/>
    <col min="5" max="5" width="16.6640625" customWidth="1"/>
  </cols>
  <sheetData>
    <row r="1" spans="1:7" ht="21" x14ac:dyDescent="0.4">
      <c r="A1" s="115" t="s">
        <v>253</v>
      </c>
      <c r="G1" s="199" t="s">
        <v>418</v>
      </c>
    </row>
    <row r="2" spans="1:7" x14ac:dyDescent="0.3">
      <c r="A2" s="249" t="s">
        <v>602</v>
      </c>
    </row>
    <row r="3" spans="1:7" ht="18" x14ac:dyDescent="0.35">
      <c r="A3" s="114" t="s">
        <v>253</v>
      </c>
      <c r="D3" s="114"/>
      <c r="E3" s="114"/>
    </row>
    <row r="4" spans="1:7" ht="31.8" thickBot="1" x14ac:dyDescent="0.35">
      <c r="A4" s="67" t="s">
        <v>255</v>
      </c>
      <c r="B4" s="68"/>
      <c r="C4" s="69" t="s">
        <v>0</v>
      </c>
      <c r="D4" s="70" t="s">
        <v>603</v>
      </c>
      <c r="E4" s="71" t="s">
        <v>17</v>
      </c>
    </row>
    <row r="5" spans="1:7" ht="16.2" thickBot="1" x14ac:dyDescent="0.35">
      <c r="A5" s="72" t="s">
        <v>1</v>
      </c>
      <c r="B5" s="73" t="s">
        <v>1</v>
      </c>
      <c r="C5" s="74">
        <v>0.82485925558821027</v>
      </c>
      <c r="D5" s="75">
        <v>2987.3194944572901</v>
      </c>
      <c r="E5" s="76" t="str">
        <f>CONCATENATE(TEXT((C5*100)-(SQRT((((C5*100)*(100-(C5*100)))/D5))*1.96),"0.0")," to ",TEXT((C5*100)+(SQRT((((C5*100)*(100-(C5*100)))/D5))*1.96),"0.0"))</f>
        <v>81.1 to 83.8</v>
      </c>
    </row>
    <row r="6" spans="1:7" ht="15.6" x14ac:dyDescent="0.3">
      <c r="A6" s="61" t="s">
        <v>18</v>
      </c>
      <c r="B6" s="62" t="s">
        <v>2</v>
      </c>
      <c r="C6" s="41">
        <v>0.88416227835149785</v>
      </c>
      <c r="D6" s="27">
        <v>1516.9483384176954</v>
      </c>
      <c r="E6" s="42" t="str">
        <f t="shared" ref="E6:E23" si="0">CONCATENATE(TEXT((C6*100)-(SQRT((((C6*100)*(100-(C6*100)))/D6))*1.96),"0.0")," to ",TEXT((C6*100)+(SQRT((((C6*100)*(100-(C6*100)))/D6))*1.96),"0.0"))</f>
        <v>86.8 to 90.0</v>
      </c>
    </row>
    <row r="7" spans="1:7" ht="15.6" x14ac:dyDescent="0.3">
      <c r="A7" s="61"/>
      <c r="B7" s="62" t="s">
        <v>3</v>
      </c>
      <c r="C7" s="41">
        <v>0.76367768148401116</v>
      </c>
      <c r="D7" s="27">
        <v>1470.3711560396316</v>
      </c>
      <c r="E7" s="42" t="str">
        <f t="shared" si="0"/>
        <v>74.2 to 78.5</v>
      </c>
    </row>
    <row r="8" spans="1:7" ht="15.6" x14ac:dyDescent="0.3">
      <c r="A8" s="60" t="s">
        <v>19</v>
      </c>
      <c r="B8" s="59" t="s">
        <v>4</v>
      </c>
      <c r="C8" s="43">
        <v>0.89990137524225122</v>
      </c>
      <c r="D8" s="28">
        <v>587.80400659520626</v>
      </c>
      <c r="E8" s="44" t="str">
        <f t="shared" si="0"/>
        <v>87.6 to 92.4</v>
      </c>
    </row>
    <row r="9" spans="1:7" ht="15.6" x14ac:dyDescent="0.3">
      <c r="A9" s="61"/>
      <c r="B9" s="62" t="s">
        <v>5</v>
      </c>
      <c r="C9" s="45">
        <v>0.83331975814247405</v>
      </c>
      <c r="D9" s="29">
        <v>591.08877162559315</v>
      </c>
      <c r="E9" s="46" t="str">
        <f t="shared" si="0"/>
        <v>80.3 to 86.3</v>
      </c>
    </row>
    <row r="10" spans="1:7" ht="15.6" x14ac:dyDescent="0.3">
      <c r="A10" s="61"/>
      <c r="B10" s="62" t="s">
        <v>6</v>
      </c>
      <c r="C10" s="45">
        <v>0.81369323703099705</v>
      </c>
      <c r="D10" s="29">
        <v>599.89542300902565</v>
      </c>
      <c r="E10" s="46" t="str">
        <f t="shared" si="0"/>
        <v>78.3 to 84.5</v>
      </c>
    </row>
    <row r="11" spans="1:7" ht="15.6" x14ac:dyDescent="0.3">
      <c r="A11" s="61"/>
      <c r="B11" s="62" t="s">
        <v>7</v>
      </c>
      <c r="C11" s="45">
        <v>0.80267093322731686</v>
      </c>
      <c r="D11" s="29">
        <v>607.58062483727406</v>
      </c>
      <c r="E11" s="46" t="str">
        <f t="shared" si="0"/>
        <v>77.1 to 83.4</v>
      </c>
    </row>
    <row r="12" spans="1:7" ht="15.6" x14ac:dyDescent="0.3">
      <c r="A12" s="61"/>
      <c r="B12" s="62" t="s">
        <v>8</v>
      </c>
      <c r="C12" s="45">
        <v>0.77671665422320901</v>
      </c>
      <c r="D12" s="29">
        <v>600.95066839018773</v>
      </c>
      <c r="E12" s="46" t="str">
        <f t="shared" si="0"/>
        <v>74.3 to 81.0</v>
      </c>
    </row>
    <row r="13" spans="1:7" ht="15.6" x14ac:dyDescent="0.3">
      <c r="A13" s="60" t="s">
        <v>20</v>
      </c>
      <c r="B13" s="59" t="s">
        <v>9</v>
      </c>
      <c r="C13" s="39">
        <v>0.79265741776437404</v>
      </c>
      <c r="D13" s="26">
        <v>501.3535301377666</v>
      </c>
      <c r="E13" s="40" t="str">
        <f t="shared" si="0"/>
        <v>75.7 to 82.8</v>
      </c>
    </row>
    <row r="14" spans="1:7" ht="15.6" x14ac:dyDescent="0.3">
      <c r="A14" s="61"/>
      <c r="B14" s="62" t="s">
        <v>10</v>
      </c>
      <c r="C14" s="41">
        <v>0.82824063435634143</v>
      </c>
      <c r="D14" s="27">
        <v>706.52550537955858</v>
      </c>
      <c r="E14" s="42" t="str">
        <f t="shared" si="0"/>
        <v>80.0 to 85.6</v>
      </c>
    </row>
    <row r="15" spans="1:7" ht="15.6" x14ac:dyDescent="0.3">
      <c r="A15" s="61"/>
      <c r="B15" s="62" t="s">
        <v>11</v>
      </c>
      <c r="C15" s="41">
        <v>0.84285712870340901</v>
      </c>
      <c r="D15" s="27">
        <v>751.84772289097157</v>
      </c>
      <c r="E15" s="42" t="str">
        <f t="shared" si="0"/>
        <v>81.7 to 86.9</v>
      </c>
    </row>
    <row r="16" spans="1:7" ht="15.6" x14ac:dyDescent="0.3">
      <c r="A16" s="61"/>
      <c r="B16" s="62" t="s">
        <v>12</v>
      </c>
      <c r="C16" s="41">
        <v>0.81880974779306892</v>
      </c>
      <c r="D16" s="27">
        <v>671.48896560485196</v>
      </c>
      <c r="E16" s="42" t="str">
        <f t="shared" si="0"/>
        <v>79.0 to 84.8</v>
      </c>
    </row>
    <row r="17" spans="1:5" ht="15.6" x14ac:dyDescent="0.3">
      <c r="A17" s="63"/>
      <c r="B17" s="64" t="s">
        <v>13</v>
      </c>
      <c r="C17" s="47">
        <v>0.83794255137652573</v>
      </c>
      <c r="D17" s="30">
        <v>352.43610694974785</v>
      </c>
      <c r="E17" s="48" t="str">
        <f t="shared" si="0"/>
        <v>79.9 to 87.6</v>
      </c>
    </row>
    <row r="18" spans="1:5" ht="15.6" x14ac:dyDescent="0.3">
      <c r="A18" s="61" t="s">
        <v>21</v>
      </c>
      <c r="B18" s="62" t="s">
        <v>14</v>
      </c>
      <c r="C18" s="45">
        <v>0.81668421573713101</v>
      </c>
      <c r="D18" s="29">
        <v>1642.6750802695299</v>
      </c>
      <c r="E18" s="46" t="str">
        <f t="shared" si="0"/>
        <v>79.8 to 83.5</v>
      </c>
    </row>
    <row r="19" spans="1:5" ht="15.6" x14ac:dyDescent="0.3">
      <c r="A19" s="63"/>
      <c r="B19" s="64" t="s">
        <v>15</v>
      </c>
      <c r="C19" s="49">
        <v>0.83511593418466257</v>
      </c>
      <c r="D19" s="31">
        <v>1340.9767506934015</v>
      </c>
      <c r="E19" s="50" t="str">
        <f t="shared" si="0"/>
        <v>81.5 to 85.5</v>
      </c>
    </row>
    <row r="20" spans="1:5" ht="15.6" x14ac:dyDescent="0.3">
      <c r="A20" s="60" t="s">
        <v>22</v>
      </c>
      <c r="B20" s="59" t="s">
        <v>23</v>
      </c>
      <c r="C20" s="20">
        <v>0.80096195757470701</v>
      </c>
      <c r="D20" s="27">
        <v>698.93503746133501</v>
      </c>
      <c r="E20" s="8" t="str">
        <f t="shared" si="0"/>
        <v>77.1 to 83.1</v>
      </c>
    </row>
    <row r="21" spans="1:5" ht="15.6" x14ac:dyDescent="0.3">
      <c r="A21" s="63"/>
      <c r="B21" s="64" t="s">
        <v>24</v>
      </c>
      <c r="C21" s="23">
        <v>0.83215814229025076</v>
      </c>
      <c r="D21" s="30">
        <v>2288.3844569959629</v>
      </c>
      <c r="E21" s="12" t="str">
        <f t="shared" si="0"/>
        <v>81.7 to 84.7</v>
      </c>
    </row>
    <row r="22" spans="1:5" ht="15.6" x14ac:dyDescent="0.3">
      <c r="A22" s="61" t="s">
        <v>16</v>
      </c>
      <c r="B22" s="62" t="s">
        <v>23</v>
      </c>
      <c r="C22" s="21">
        <v>0.81671261945087748</v>
      </c>
      <c r="D22" s="28">
        <v>570.7174751745257</v>
      </c>
      <c r="E22" s="16" t="str">
        <f t="shared" si="0"/>
        <v>78.5 to 84.8</v>
      </c>
    </row>
    <row r="23" spans="1:5" ht="16.2" thickBot="1" x14ac:dyDescent="0.35">
      <c r="A23" s="65"/>
      <c r="B23" s="66" t="s">
        <v>24</v>
      </c>
      <c r="C23" s="208">
        <v>0.82678320813414374</v>
      </c>
      <c r="D23" s="31">
        <v>2416.60201928276</v>
      </c>
      <c r="E23" s="173" t="str">
        <f t="shared" si="0"/>
        <v>81.2 to 84.2</v>
      </c>
    </row>
    <row r="24" spans="1:5" ht="15.6" x14ac:dyDescent="0.3">
      <c r="A24" s="33" t="s">
        <v>26</v>
      </c>
    </row>
    <row r="25" spans="1:5" ht="15.6" x14ac:dyDescent="0.3">
      <c r="A25" s="34" t="s">
        <v>25</v>
      </c>
    </row>
  </sheetData>
  <hyperlinks>
    <hyperlink ref="G1" location="Contents!A1" display="Back to Contents" xr:uid="{38CD9C00-15A9-4F3C-84AF-D17832D61174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D4AF3-B504-4FF8-A200-421A2B8A843F}">
  <sheetPr>
    <tabColor theme="1" tint="0.499984740745262"/>
  </sheetPr>
  <dimension ref="A1:J25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4" max="4" width="11.6640625" customWidth="1"/>
    <col min="5" max="5" width="16.6640625" customWidth="1"/>
  </cols>
  <sheetData>
    <row r="1" spans="1:10" ht="21" x14ac:dyDescent="0.4">
      <c r="A1" s="115" t="s">
        <v>254</v>
      </c>
      <c r="J1" s="199" t="s">
        <v>418</v>
      </c>
    </row>
    <row r="2" spans="1:10" x14ac:dyDescent="0.3">
      <c r="A2" s="249" t="s">
        <v>602</v>
      </c>
    </row>
    <row r="3" spans="1:10" ht="18" x14ac:dyDescent="0.35">
      <c r="A3" s="114" t="s">
        <v>254</v>
      </c>
      <c r="D3" s="114"/>
      <c r="E3" s="114"/>
    </row>
    <row r="4" spans="1:10" ht="31.8" thickBot="1" x14ac:dyDescent="0.35">
      <c r="A4" s="67" t="s">
        <v>255</v>
      </c>
      <c r="B4" s="68"/>
      <c r="C4" s="69" t="s">
        <v>0</v>
      </c>
      <c r="D4" s="70" t="s">
        <v>603</v>
      </c>
      <c r="E4" s="71" t="s">
        <v>17</v>
      </c>
    </row>
    <row r="5" spans="1:10" ht="16.2" thickBot="1" x14ac:dyDescent="0.35">
      <c r="A5" s="72" t="s">
        <v>1</v>
      </c>
      <c r="B5" s="73" t="s">
        <v>1</v>
      </c>
      <c r="C5" s="74">
        <v>0.76603482315252014</v>
      </c>
      <c r="D5" s="75">
        <v>3004.1023546739843</v>
      </c>
      <c r="E5" s="76" t="str">
        <f>CONCATENATE(TEXT((C5*100)-(SQRT((((C5*100)*(100-(C5*100)))/D5))*1.96),"0.0")," to ",TEXT((C5*100)+(SQRT((((C5*100)*(100-(C5*100)))/D5))*1.96),"0.0"))</f>
        <v>75.1 to 78.1</v>
      </c>
    </row>
    <row r="6" spans="1:10" ht="15.6" x14ac:dyDescent="0.3">
      <c r="A6" s="61" t="s">
        <v>18</v>
      </c>
      <c r="B6" s="62" t="s">
        <v>2</v>
      </c>
      <c r="C6" s="41">
        <v>0.75289979231614157</v>
      </c>
      <c r="D6" s="27">
        <v>1520.4113868021259</v>
      </c>
      <c r="E6" s="42" t="str">
        <f t="shared" ref="E6:E23" si="0">CONCATENATE(TEXT((C6*100)-(SQRT((((C6*100)*(100-(C6*100)))/D6))*1.96),"0.0")," to ",TEXT((C6*100)+(SQRT((((C6*100)*(100-(C6*100)))/D6))*1.96),"0.0"))</f>
        <v>73.1 to 77.5</v>
      </c>
    </row>
    <row r="7" spans="1:10" ht="15.6" x14ac:dyDescent="0.3">
      <c r="A7" s="61"/>
      <c r="B7" s="62" t="s">
        <v>3</v>
      </c>
      <c r="C7" s="41">
        <v>0.77949493774649836</v>
      </c>
      <c r="D7" s="27">
        <v>1483.6909678718926</v>
      </c>
      <c r="E7" s="42" t="str">
        <f t="shared" si="0"/>
        <v>75.8 to 80.1</v>
      </c>
    </row>
    <row r="8" spans="1:10" ht="15.6" x14ac:dyDescent="0.3">
      <c r="A8" s="60" t="s">
        <v>19</v>
      </c>
      <c r="B8" s="59" t="s">
        <v>4</v>
      </c>
      <c r="C8" s="43">
        <v>0.79598792265954155</v>
      </c>
      <c r="D8" s="28">
        <v>587.63658904715692</v>
      </c>
      <c r="E8" s="44" t="str">
        <f t="shared" si="0"/>
        <v>76.3 to 82.9</v>
      </c>
    </row>
    <row r="9" spans="1:10" ht="15.6" x14ac:dyDescent="0.3">
      <c r="A9" s="61"/>
      <c r="B9" s="62" t="s">
        <v>5</v>
      </c>
      <c r="C9" s="45">
        <v>0.76067057978938346</v>
      </c>
      <c r="D9" s="29">
        <v>591.33584548978138</v>
      </c>
      <c r="E9" s="46" t="str">
        <f t="shared" si="0"/>
        <v>72.6 to 79.5</v>
      </c>
    </row>
    <row r="10" spans="1:10" ht="15.6" x14ac:dyDescent="0.3">
      <c r="A10" s="61"/>
      <c r="B10" s="62" t="s">
        <v>6</v>
      </c>
      <c r="C10" s="45">
        <v>0.74013128063679157</v>
      </c>
      <c r="D10" s="29">
        <v>609.45358077908384</v>
      </c>
      <c r="E10" s="46" t="str">
        <f t="shared" si="0"/>
        <v>70.5 to 77.5</v>
      </c>
    </row>
    <row r="11" spans="1:10" ht="15.6" x14ac:dyDescent="0.3">
      <c r="A11" s="61"/>
      <c r="B11" s="62" t="s">
        <v>7</v>
      </c>
      <c r="C11" s="45">
        <v>0.74864479615938961</v>
      </c>
      <c r="D11" s="29">
        <v>614.56082471853063</v>
      </c>
      <c r="E11" s="46" t="str">
        <f t="shared" si="0"/>
        <v>71.4 to 78.3</v>
      </c>
    </row>
    <row r="12" spans="1:10" ht="15.6" x14ac:dyDescent="0.3">
      <c r="A12" s="61"/>
      <c r="B12" s="62" t="s">
        <v>8</v>
      </c>
      <c r="C12" s="45">
        <v>0.78607218358884878</v>
      </c>
      <c r="D12" s="29">
        <v>601.11551463942567</v>
      </c>
      <c r="E12" s="46" t="str">
        <f t="shared" si="0"/>
        <v>75.3 to 81.9</v>
      </c>
    </row>
    <row r="13" spans="1:10" ht="15.6" x14ac:dyDescent="0.3">
      <c r="A13" s="60" t="s">
        <v>20</v>
      </c>
      <c r="B13" s="59" t="s">
        <v>9</v>
      </c>
      <c r="C13" s="39">
        <v>0.71650941613479857</v>
      </c>
      <c r="D13" s="26">
        <v>500.10094339762452</v>
      </c>
      <c r="E13" s="40" t="str">
        <f t="shared" si="0"/>
        <v>67.7 to 75.6</v>
      </c>
    </row>
    <row r="14" spans="1:10" ht="15.6" x14ac:dyDescent="0.3">
      <c r="A14" s="61"/>
      <c r="B14" s="62" t="s">
        <v>10</v>
      </c>
      <c r="C14" s="41">
        <v>0.75399537104345971</v>
      </c>
      <c r="D14" s="27">
        <v>710.46094571937522</v>
      </c>
      <c r="E14" s="42" t="str">
        <f t="shared" si="0"/>
        <v>72.2 to 78.6</v>
      </c>
    </row>
    <row r="15" spans="1:10" ht="15.6" x14ac:dyDescent="0.3">
      <c r="A15" s="61"/>
      <c r="B15" s="62" t="s">
        <v>11</v>
      </c>
      <c r="C15" s="41">
        <v>0.79141895072548452</v>
      </c>
      <c r="D15" s="27">
        <v>751.27773170885132</v>
      </c>
      <c r="E15" s="42" t="str">
        <f t="shared" si="0"/>
        <v>76.2 to 82.0</v>
      </c>
    </row>
    <row r="16" spans="1:10" ht="15.6" x14ac:dyDescent="0.3">
      <c r="A16" s="61"/>
      <c r="B16" s="62" t="s">
        <v>12</v>
      </c>
      <c r="C16" s="41">
        <v>0.76490402754354359</v>
      </c>
      <c r="D16" s="27">
        <v>678.74721670455426</v>
      </c>
      <c r="E16" s="42" t="str">
        <f t="shared" si="0"/>
        <v>73.3 to 79.7</v>
      </c>
    </row>
    <row r="17" spans="1:5" ht="15.6" x14ac:dyDescent="0.3">
      <c r="A17" s="63"/>
      <c r="B17" s="64" t="s">
        <v>13</v>
      </c>
      <c r="C17" s="47">
        <v>0.81300812654239085</v>
      </c>
      <c r="D17" s="30">
        <v>359.8478536491827</v>
      </c>
      <c r="E17" s="48" t="str">
        <f t="shared" si="0"/>
        <v>77.3 to 85.3</v>
      </c>
    </row>
    <row r="18" spans="1:5" ht="15.6" x14ac:dyDescent="0.3">
      <c r="A18" s="61" t="s">
        <v>21</v>
      </c>
      <c r="B18" s="62" t="s">
        <v>14</v>
      </c>
      <c r="C18" s="45">
        <v>0.74039286421870865</v>
      </c>
      <c r="D18" s="29">
        <v>1659.6238787743798</v>
      </c>
      <c r="E18" s="46" t="str">
        <f t="shared" si="0"/>
        <v>71.9 to 76.1</v>
      </c>
    </row>
    <row r="19" spans="1:5" ht="15.6" x14ac:dyDescent="0.3">
      <c r="A19" s="63"/>
      <c r="B19" s="64" t="s">
        <v>15</v>
      </c>
      <c r="C19" s="49">
        <v>0.7991796870264507</v>
      </c>
      <c r="D19" s="31">
        <v>1340.8108124052435</v>
      </c>
      <c r="E19" s="50" t="str">
        <f t="shared" si="0"/>
        <v>77.8 to 82.1</v>
      </c>
    </row>
    <row r="20" spans="1:5" ht="15.6" x14ac:dyDescent="0.3">
      <c r="A20" s="60" t="s">
        <v>22</v>
      </c>
      <c r="B20" s="59" t="s">
        <v>23</v>
      </c>
      <c r="C20" s="20">
        <v>0.68875424088875281</v>
      </c>
      <c r="D20" s="27">
        <v>699.0484607106556</v>
      </c>
      <c r="E20" s="8" t="str">
        <f t="shared" si="0"/>
        <v>65.4 to 72.3</v>
      </c>
    </row>
    <row r="21" spans="1:5" ht="15.6" x14ac:dyDescent="0.3">
      <c r="A21" s="63"/>
      <c r="B21" s="64" t="s">
        <v>24</v>
      </c>
      <c r="C21" s="23">
        <v>0.78947152986718694</v>
      </c>
      <c r="D21" s="30">
        <v>2305.0538939633334</v>
      </c>
      <c r="E21" s="12" t="str">
        <f t="shared" si="0"/>
        <v>77.3 to 80.6</v>
      </c>
    </row>
    <row r="22" spans="1:5" ht="15.6" x14ac:dyDescent="0.3">
      <c r="A22" s="61" t="s">
        <v>16</v>
      </c>
      <c r="B22" s="62" t="s">
        <v>23</v>
      </c>
      <c r="C22" s="21">
        <v>0.74188223436253375</v>
      </c>
      <c r="D22" s="28">
        <v>572.06953537409845</v>
      </c>
      <c r="E22" s="16" t="str">
        <f t="shared" si="0"/>
        <v>70.6 to 77.8</v>
      </c>
    </row>
    <row r="23" spans="1:5" ht="16.2" thickBot="1" x14ac:dyDescent="0.35">
      <c r="A23" s="65"/>
      <c r="B23" s="66" t="s">
        <v>24</v>
      </c>
      <c r="C23" s="208">
        <v>0.77171606237657431</v>
      </c>
      <c r="D23" s="31">
        <v>2432.0328192998763</v>
      </c>
      <c r="E23" s="173" t="str">
        <f t="shared" si="0"/>
        <v>75.5 to 78.8</v>
      </c>
    </row>
    <row r="24" spans="1:5" ht="15.6" x14ac:dyDescent="0.3">
      <c r="A24" s="33" t="s">
        <v>26</v>
      </c>
    </row>
    <row r="25" spans="1:5" ht="15.6" x14ac:dyDescent="0.3">
      <c r="A25" s="34" t="s">
        <v>25</v>
      </c>
    </row>
  </sheetData>
  <hyperlinks>
    <hyperlink ref="J1" location="Contents!A1" display="Back to Contents" xr:uid="{5013170D-8755-4502-A4E0-591E714D342F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2E1B-FEB7-4E9B-B7D3-65EF38309887}">
  <sheetPr>
    <tabColor theme="1" tint="0.499984740745262"/>
  </sheetPr>
  <dimension ref="A1:L51"/>
  <sheetViews>
    <sheetView workbookViewId="0"/>
  </sheetViews>
  <sheetFormatPr defaultRowHeight="14.4" x14ac:dyDescent="0.3"/>
  <cols>
    <col min="1" max="1" width="28" bestFit="1" customWidth="1"/>
    <col min="2" max="2" width="18.6640625" bestFit="1" customWidth="1"/>
    <col min="3" max="3" width="10.33203125" customWidth="1"/>
    <col min="4" max="4" width="12.33203125" customWidth="1"/>
    <col min="5" max="5" width="18.88671875" customWidth="1"/>
  </cols>
  <sheetData>
    <row r="1" spans="1:11" ht="21" x14ac:dyDescent="0.4">
      <c r="A1" s="115" t="s">
        <v>443</v>
      </c>
      <c r="B1" s="1"/>
      <c r="C1" s="2"/>
      <c r="D1" s="2"/>
      <c r="E1" s="2"/>
      <c r="I1" s="199" t="s">
        <v>418</v>
      </c>
    </row>
    <row r="2" spans="1:11" x14ac:dyDescent="0.3">
      <c r="A2" s="249" t="s">
        <v>602</v>
      </c>
      <c r="C2" s="209"/>
      <c r="D2" s="209"/>
      <c r="E2" s="209"/>
    </row>
    <row r="3" spans="1:11" ht="15.6" x14ac:dyDescent="0.3">
      <c r="A3" s="154" t="s">
        <v>447</v>
      </c>
      <c r="B3" s="154"/>
      <c r="C3" s="154"/>
      <c r="D3" s="154"/>
      <c r="E3" s="154"/>
      <c r="F3" s="154"/>
      <c r="G3" s="154"/>
      <c r="H3" s="154"/>
      <c r="I3" s="154"/>
      <c r="J3" s="151"/>
    </row>
    <row r="4" spans="1:11" ht="15.6" x14ac:dyDescent="0.3">
      <c r="A4" s="154" t="s">
        <v>444</v>
      </c>
      <c r="B4" s="154"/>
      <c r="C4" s="154"/>
      <c r="D4" s="154"/>
      <c r="E4" s="154"/>
      <c r="F4" s="154"/>
      <c r="G4" s="154"/>
      <c r="H4" s="154"/>
      <c r="I4" s="154"/>
      <c r="J4" s="151"/>
    </row>
    <row r="5" spans="1:11" ht="15.6" x14ac:dyDescent="0.3">
      <c r="A5" s="154"/>
      <c r="B5" s="154"/>
      <c r="C5" s="154"/>
      <c r="D5" s="154"/>
      <c r="E5" s="154"/>
      <c r="F5" s="154"/>
      <c r="G5" s="154"/>
      <c r="H5" s="154"/>
      <c r="I5" s="154"/>
      <c r="J5" s="151"/>
    </row>
    <row r="6" spans="1:11" ht="15.6" x14ac:dyDescent="0.3">
      <c r="A6" s="154" t="s">
        <v>446</v>
      </c>
      <c r="B6" s="154"/>
      <c r="C6" s="154"/>
      <c r="D6" s="154"/>
      <c r="E6" s="154"/>
      <c r="F6" s="154"/>
      <c r="G6" s="154"/>
      <c r="H6" s="154"/>
      <c r="I6" s="154"/>
      <c r="J6" s="151"/>
    </row>
    <row r="7" spans="1:11" ht="15.6" x14ac:dyDescent="0.3">
      <c r="A7" s="154" t="s">
        <v>445</v>
      </c>
      <c r="B7" s="154"/>
      <c r="C7" s="154"/>
      <c r="D7" s="154"/>
      <c r="E7" s="154"/>
      <c r="F7" s="154"/>
      <c r="G7" s="154"/>
      <c r="H7" s="154"/>
      <c r="I7" s="154"/>
      <c r="J7" s="151"/>
    </row>
    <row r="8" spans="1:11" ht="15.6" x14ac:dyDescent="0.3">
      <c r="A8" s="154"/>
      <c r="B8" s="154"/>
      <c r="C8" s="154"/>
      <c r="D8" s="154"/>
      <c r="E8" s="154"/>
      <c r="F8" s="154"/>
      <c r="G8" s="154"/>
      <c r="H8" s="154"/>
      <c r="I8" s="154"/>
      <c r="J8" s="151"/>
    </row>
    <row r="9" spans="1:11" ht="15.6" x14ac:dyDescent="0.3">
      <c r="A9" s="155" t="s">
        <v>434</v>
      </c>
      <c r="B9" s="154" t="s">
        <v>245</v>
      </c>
      <c r="C9" s="154"/>
      <c r="D9" s="154"/>
      <c r="E9" s="154"/>
      <c r="G9" s="155"/>
      <c r="H9" s="154"/>
      <c r="I9" s="137" t="s">
        <v>442</v>
      </c>
      <c r="J9" s="1" t="s">
        <v>432</v>
      </c>
      <c r="K9" s="1"/>
    </row>
    <row r="10" spans="1:11" ht="15.6" x14ac:dyDescent="0.3">
      <c r="A10" s="154"/>
      <c r="B10" s="154" t="s">
        <v>246</v>
      </c>
      <c r="C10" s="154"/>
      <c r="D10" s="154"/>
      <c r="E10" s="154"/>
      <c r="G10" s="154"/>
      <c r="H10" s="154"/>
      <c r="I10" s="1"/>
      <c r="J10" s="1" t="s">
        <v>433</v>
      </c>
      <c r="K10" s="1"/>
    </row>
    <row r="11" spans="1:11" ht="15.6" x14ac:dyDescent="0.3">
      <c r="A11" s="154"/>
      <c r="B11" s="154" t="s">
        <v>247</v>
      </c>
      <c r="C11" s="154"/>
      <c r="D11" s="154"/>
      <c r="E11" s="154"/>
      <c r="G11" s="154"/>
      <c r="H11" s="154"/>
      <c r="J11" s="151"/>
    </row>
    <row r="12" spans="1:11" ht="15.6" x14ac:dyDescent="0.3">
      <c r="A12" s="154"/>
      <c r="B12" s="154" t="s">
        <v>248</v>
      </c>
      <c r="C12" s="154"/>
      <c r="D12" s="154"/>
      <c r="E12" s="154"/>
      <c r="G12" s="154"/>
      <c r="H12" s="154"/>
      <c r="J12" s="151"/>
    </row>
    <row r="13" spans="1:11" ht="15.6" x14ac:dyDescent="0.3">
      <c r="A13" s="154"/>
      <c r="B13" s="154" t="s">
        <v>249</v>
      </c>
      <c r="C13" s="154"/>
      <c r="D13" s="154"/>
      <c r="E13" s="154"/>
      <c r="G13" s="154"/>
      <c r="H13" s="154"/>
      <c r="J13" s="151"/>
    </row>
    <row r="14" spans="1:11" ht="15.6" x14ac:dyDescent="0.3">
      <c r="A14" s="154"/>
      <c r="B14" s="154" t="s">
        <v>250</v>
      </c>
      <c r="C14" s="154"/>
      <c r="D14" s="154"/>
      <c r="E14" s="154"/>
      <c r="F14" s="154"/>
      <c r="G14" s="154"/>
      <c r="H14" s="154"/>
      <c r="J14" s="151"/>
    </row>
    <row r="15" spans="1:11" ht="15.6" x14ac:dyDescent="0.3">
      <c r="A15" s="154"/>
      <c r="B15" s="154" t="s">
        <v>251</v>
      </c>
      <c r="C15" s="154"/>
      <c r="D15" s="154"/>
      <c r="E15" s="154"/>
      <c r="F15" s="154"/>
      <c r="G15" s="154"/>
      <c r="H15" s="154"/>
      <c r="J15" s="151"/>
    </row>
    <row r="16" spans="1:11" ht="15.6" x14ac:dyDescent="0.3">
      <c r="A16" s="154"/>
      <c r="B16" s="154" t="s">
        <v>252</v>
      </c>
      <c r="C16" s="154"/>
      <c r="D16" s="154"/>
      <c r="E16" s="154"/>
      <c r="F16" s="154"/>
      <c r="G16" s="154"/>
      <c r="H16" s="154"/>
      <c r="I16" s="154"/>
      <c r="J16" s="151"/>
    </row>
    <row r="17" spans="1:12" ht="15.6" x14ac:dyDescent="0.3">
      <c r="A17" s="154"/>
      <c r="B17" s="154" t="s">
        <v>253</v>
      </c>
      <c r="C17" s="154"/>
      <c r="D17" s="154"/>
      <c r="E17" s="154"/>
      <c r="F17" s="154"/>
      <c r="G17" s="154"/>
      <c r="H17" s="154"/>
      <c r="I17" s="154"/>
      <c r="J17" s="151"/>
    </row>
    <row r="18" spans="1:12" ht="15.6" x14ac:dyDescent="0.3">
      <c r="A18" s="154"/>
      <c r="B18" s="154" t="s">
        <v>254</v>
      </c>
      <c r="C18" s="154"/>
      <c r="D18" s="154"/>
      <c r="E18" s="154"/>
      <c r="F18" s="154"/>
      <c r="G18" s="154"/>
      <c r="H18" s="154"/>
      <c r="I18" s="154"/>
      <c r="J18" s="151"/>
    </row>
    <row r="19" spans="1:12" ht="15.6" x14ac:dyDescent="0.3">
      <c r="A19" s="154"/>
      <c r="B19" s="154"/>
      <c r="C19" s="154"/>
      <c r="D19" s="154"/>
      <c r="E19" s="154"/>
      <c r="F19" s="154"/>
      <c r="G19" s="154"/>
      <c r="H19" s="154"/>
      <c r="I19" s="154"/>
      <c r="J19" s="151"/>
    </row>
    <row r="20" spans="1:12" ht="18" x14ac:dyDescent="0.35">
      <c r="A20" s="210" t="s">
        <v>435</v>
      </c>
      <c r="B20" s="211"/>
      <c r="C20" s="211"/>
      <c r="D20" s="211"/>
      <c r="E20" s="211"/>
      <c r="F20" s="211"/>
      <c r="G20" s="211"/>
      <c r="H20" s="211"/>
      <c r="I20" s="212"/>
      <c r="J20" s="211"/>
      <c r="K20" s="211"/>
      <c r="L20" s="213"/>
    </row>
    <row r="21" spans="1:12" ht="15.6" x14ac:dyDescent="0.3">
      <c r="A21" s="218" t="s">
        <v>436</v>
      </c>
      <c r="B21" s="219"/>
      <c r="C21" s="219"/>
      <c r="D21" s="219"/>
      <c r="E21" s="219"/>
      <c r="F21" s="219"/>
      <c r="G21" s="219"/>
      <c r="H21" s="219"/>
      <c r="I21" s="220"/>
      <c r="J21" s="221"/>
      <c r="K21" s="221"/>
      <c r="L21" s="222"/>
    </row>
    <row r="22" spans="1:12" ht="15.6" x14ac:dyDescent="0.3">
      <c r="A22" s="223" t="s">
        <v>437</v>
      </c>
      <c r="B22" s="214"/>
      <c r="C22" s="214"/>
      <c r="D22" s="214"/>
      <c r="E22" s="214"/>
      <c r="F22" s="214"/>
      <c r="G22" s="214"/>
      <c r="H22" s="214"/>
      <c r="I22" s="215"/>
      <c r="J22" s="216"/>
      <c r="K22" s="216"/>
      <c r="L22" s="217"/>
    </row>
    <row r="23" spans="1:12" ht="15.6" x14ac:dyDescent="0.3">
      <c r="A23" s="218" t="s">
        <v>438</v>
      </c>
      <c r="B23" s="219"/>
      <c r="C23" s="219"/>
      <c r="D23" s="219"/>
      <c r="E23" s="219"/>
      <c r="F23" s="219"/>
      <c r="G23" s="219"/>
      <c r="H23" s="219"/>
      <c r="I23" s="220"/>
      <c r="J23" s="221"/>
      <c r="K23" s="221"/>
      <c r="L23" s="222"/>
    </row>
    <row r="24" spans="1:12" ht="15.6" x14ac:dyDescent="0.3">
      <c r="A24" s="223" t="s">
        <v>439</v>
      </c>
      <c r="B24" s="214"/>
      <c r="C24" s="214"/>
      <c r="D24" s="214"/>
      <c r="E24" s="214"/>
      <c r="F24" s="214"/>
      <c r="G24" s="214"/>
      <c r="H24" s="214"/>
      <c r="I24" s="215"/>
      <c r="J24" s="216"/>
      <c r="K24" s="216"/>
      <c r="L24" s="217"/>
    </row>
    <row r="25" spans="1:12" ht="15.6" x14ac:dyDescent="0.3">
      <c r="A25" s="218" t="s">
        <v>440</v>
      </c>
      <c r="B25" s="219"/>
      <c r="C25" s="219"/>
      <c r="D25" s="219"/>
      <c r="E25" s="219"/>
      <c r="F25" s="219"/>
      <c r="G25" s="219"/>
      <c r="H25" s="219"/>
      <c r="I25" s="220"/>
      <c r="J25" s="221"/>
      <c r="K25" s="221"/>
      <c r="L25" s="222"/>
    </row>
    <row r="26" spans="1:12" ht="15.6" x14ac:dyDescent="0.3">
      <c r="A26" s="223" t="s">
        <v>441</v>
      </c>
      <c r="B26" s="214"/>
      <c r="C26" s="214"/>
      <c r="D26" s="214"/>
      <c r="E26" s="214"/>
      <c r="F26" s="214"/>
      <c r="G26" s="214"/>
      <c r="H26" s="214"/>
      <c r="I26" s="215"/>
      <c r="J26" s="216"/>
      <c r="K26" s="216"/>
      <c r="L26" s="217"/>
    </row>
    <row r="27" spans="1:12" x14ac:dyDescent="0.3">
      <c r="A27" s="129"/>
      <c r="C27" s="209"/>
      <c r="D27" s="209"/>
      <c r="E27" s="209"/>
    </row>
    <row r="28" spans="1:12" ht="18" x14ac:dyDescent="0.35">
      <c r="A28" s="32" t="s">
        <v>431</v>
      </c>
      <c r="B28" s="1"/>
      <c r="C28" s="2"/>
      <c r="D28" s="2"/>
      <c r="E28" s="2"/>
    </row>
    <row r="29" spans="1:12" ht="15.6" x14ac:dyDescent="0.3">
      <c r="A29" s="13" t="s">
        <v>1</v>
      </c>
      <c r="B29" s="204"/>
      <c r="C29" s="206" t="s">
        <v>430</v>
      </c>
      <c r="D29" s="201"/>
      <c r="E29" s="136"/>
    </row>
    <row r="30" spans="1:12" ht="31.2" x14ac:dyDescent="0.3">
      <c r="A30" s="202"/>
      <c r="B30" s="7"/>
      <c r="C30" s="17" t="s">
        <v>0</v>
      </c>
      <c r="D30" s="24" t="s">
        <v>603</v>
      </c>
      <c r="E30" s="5" t="s">
        <v>17</v>
      </c>
    </row>
    <row r="31" spans="1:12" ht="15.6" x14ac:dyDescent="0.3">
      <c r="A31" s="203" t="s">
        <v>1</v>
      </c>
      <c r="B31" s="205" t="s">
        <v>1</v>
      </c>
      <c r="C31" s="207">
        <v>0.76774173346254604</v>
      </c>
      <c r="D31" s="159">
        <v>2888.5609634642447</v>
      </c>
      <c r="E31" s="164" t="str">
        <f>CONCATENATE(TEXT((C31*100)-(SQRT((((C31*100)*(100-(C31*100)))/D31))*1.96),"0.0")," to ",TEXT((C31*100)+(SQRT((((C31*100)*(100-(C31*100)))/D31))*1.96),"0.0"))</f>
        <v>75.2 to 78.3</v>
      </c>
    </row>
    <row r="32" spans="1:12" ht="15.6" x14ac:dyDescent="0.3">
      <c r="A32" s="6" t="s">
        <v>18</v>
      </c>
      <c r="B32" s="7" t="s">
        <v>2</v>
      </c>
      <c r="C32" s="20">
        <v>0.78226622431208881</v>
      </c>
      <c r="D32" s="27">
        <v>1456.6483326302214</v>
      </c>
      <c r="E32" s="8" t="str">
        <f t="shared" ref="E32:E45" si="0">CONCATENATE(TEXT((C32*100)-(SQRT((((C32*100)*(100-(C32*100)))/D32))*1.96),"0.0")," to ",TEXT((C32*100)+(SQRT((((C32*100)*(100-(C32*100)))/D32))*1.96),"0.0"))</f>
        <v>76.1 to 80.3</v>
      </c>
    </row>
    <row r="33" spans="1:5" ht="15.6" x14ac:dyDescent="0.3">
      <c r="A33" s="6"/>
      <c r="B33" s="7" t="s">
        <v>3</v>
      </c>
      <c r="C33" s="20">
        <v>0.75296633800703239</v>
      </c>
      <c r="D33" s="27">
        <v>1431.9126308340576</v>
      </c>
      <c r="E33" s="8" t="str">
        <f t="shared" si="0"/>
        <v>73.1 to 77.5</v>
      </c>
    </row>
    <row r="34" spans="1:5" ht="15.6" x14ac:dyDescent="0.3">
      <c r="A34" s="13" t="s">
        <v>19</v>
      </c>
      <c r="B34" s="4" t="s">
        <v>4</v>
      </c>
      <c r="C34" s="21">
        <v>0.86301888366888235</v>
      </c>
      <c r="D34" s="28">
        <v>561.1857097033029</v>
      </c>
      <c r="E34" s="16" t="str">
        <f t="shared" si="0"/>
        <v>83.5 to 89.1</v>
      </c>
    </row>
    <row r="35" spans="1:5" ht="15.6" x14ac:dyDescent="0.3">
      <c r="A35" s="6"/>
      <c r="B35" s="7" t="s">
        <v>5</v>
      </c>
      <c r="C35" s="22">
        <v>0.78020652059392825</v>
      </c>
      <c r="D35" s="29">
        <v>566.44998351923516</v>
      </c>
      <c r="E35" s="9" t="str">
        <f t="shared" si="0"/>
        <v>74.6 to 81.4</v>
      </c>
    </row>
    <row r="36" spans="1:5" ht="15.6" x14ac:dyDescent="0.3">
      <c r="A36" s="6"/>
      <c r="B36" s="7" t="s">
        <v>6</v>
      </c>
      <c r="C36" s="22">
        <v>0.7386428133235593</v>
      </c>
      <c r="D36" s="29">
        <v>576.39389460990196</v>
      </c>
      <c r="E36" s="9" t="str">
        <f t="shared" si="0"/>
        <v>70.3 to 77.5</v>
      </c>
    </row>
    <row r="37" spans="1:5" ht="15.6" x14ac:dyDescent="0.3">
      <c r="A37" s="6"/>
      <c r="B37" s="7" t="s">
        <v>7</v>
      </c>
      <c r="C37" s="22">
        <v>0.73487899251951461</v>
      </c>
      <c r="D37" s="29">
        <v>596.28721565460273</v>
      </c>
      <c r="E37" s="9" t="str">
        <f t="shared" si="0"/>
        <v>69.9 to 77.0</v>
      </c>
    </row>
    <row r="38" spans="1:5" ht="15.6" x14ac:dyDescent="0.3">
      <c r="A38" s="6"/>
      <c r="B38" s="7" t="s">
        <v>8</v>
      </c>
      <c r="C38" s="22">
        <v>0.72666902409711309</v>
      </c>
      <c r="D38" s="29">
        <v>588.24415997719927</v>
      </c>
      <c r="E38" s="9" t="str">
        <f t="shared" si="0"/>
        <v>69.1 to 76.3</v>
      </c>
    </row>
    <row r="39" spans="1:5" ht="15.6" x14ac:dyDescent="0.3">
      <c r="A39" s="13" t="s">
        <v>20</v>
      </c>
      <c r="B39" s="4" t="s">
        <v>9</v>
      </c>
      <c r="C39" s="19">
        <v>0.71872297604499247</v>
      </c>
      <c r="D39" s="26">
        <v>482.15174864248934</v>
      </c>
      <c r="E39" s="15" t="str">
        <f t="shared" si="0"/>
        <v>67.9 to 75.9</v>
      </c>
    </row>
    <row r="40" spans="1:5" ht="15.6" x14ac:dyDescent="0.3">
      <c r="A40" s="6"/>
      <c r="B40" s="7" t="s">
        <v>10</v>
      </c>
      <c r="C40" s="20">
        <v>0.74473611844617138</v>
      </c>
      <c r="D40" s="27">
        <v>687.76252601322415</v>
      </c>
      <c r="E40" s="8" t="str">
        <f t="shared" si="0"/>
        <v>71.2 to 77.7</v>
      </c>
    </row>
    <row r="41" spans="1:5" ht="15.6" x14ac:dyDescent="0.3">
      <c r="A41" s="6"/>
      <c r="B41" s="7" t="s">
        <v>11</v>
      </c>
      <c r="C41" s="20">
        <v>0.79550191868671216</v>
      </c>
      <c r="D41" s="27">
        <v>723.74219755567458</v>
      </c>
      <c r="E41" s="8" t="str">
        <f t="shared" si="0"/>
        <v>76.6 to 82.5</v>
      </c>
    </row>
    <row r="42" spans="1:5" ht="15.6" x14ac:dyDescent="0.3">
      <c r="A42" s="6"/>
      <c r="B42" s="7" t="s">
        <v>12</v>
      </c>
      <c r="C42" s="20">
        <v>0.79422028365534647</v>
      </c>
      <c r="D42" s="27">
        <v>654.55540520596912</v>
      </c>
      <c r="E42" s="8" t="str">
        <f t="shared" si="0"/>
        <v>76.3 to 82.5</v>
      </c>
    </row>
    <row r="43" spans="1:5" ht="15.6" x14ac:dyDescent="0.3">
      <c r="A43" s="10"/>
      <c r="B43" s="11" t="s">
        <v>13</v>
      </c>
      <c r="C43" s="23">
        <v>0.78214645524391091</v>
      </c>
      <c r="D43" s="30">
        <v>336.68142255249421</v>
      </c>
      <c r="E43" s="12" t="str">
        <f t="shared" si="0"/>
        <v>73.8 to 82.6</v>
      </c>
    </row>
    <row r="44" spans="1:5" ht="15.6" x14ac:dyDescent="0.3">
      <c r="A44" s="6" t="s">
        <v>21</v>
      </c>
      <c r="B44" s="7" t="s">
        <v>14</v>
      </c>
      <c r="C44" s="22">
        <v>0.74813079731547205</v>
      </c>
      <c r="D44" s="29">
        <v>1581.4862017330647</v>
      </c>
      <c r="E44" s="9" t="str">
        <f t="shared" si="0"/>
        <v>72.7 to 77.0</v>
      </c>
    </row>
    <row r="45" spans="1:5" ht="15.6" x14ac:dyDescent="0.3">
      <c r="A45" s="10"/>
      <c r="B45" s="11" t="s">
        <v>15</v>
      </c>
      <c r="C45" s="208">
        <v>0.79369697284580942</v>
      </c>
      <c r="D45" s="31">
        <v>1303.407098236821</v>
      </c>
      <c r="E45" s="173" t="str">
        <f t="shared" si="0"/>
        <v>77.2 to 81.6</v>
      </c>
    </row>
    <row r="46" spans="1:5" ht="15.6" x14ac:dyDescent="0.3">
      <c r="A46" s="13" t="s">
        <v>22</v>
      </c>
      <c r="B46" s="4" t="s">
        <v>23</v>
      </c>
      <c r="C46" s="20">
        <v>0.71717078935453227</v>
      </c>
      <c r="D46" s="27">
        <v>675.14860294425023</v>
      </c>
      <c r="E46" s="8" t="str">
        <f>CONCATENATE(TEXT((C46*100)-(SQRT((((C46*100)*(100-(C46*100)))/D46))*1.96),"0.0")," to ",TEXT((C46*100)+(SQRT((((C46*100)*(100-(C46*100)))/D46))*1.96),"0.0"))</f>
        <v>68.3 to 75.1</v>
      </c>
    </row>
    <row r="47" spans="1:5" ht="15.6" x14ac:dyDescent="0.3">
      <c r="A47" s="10"/>
      <c r="B47" s="11" t="s">
        <v>24</v>
      </c>
      <c r="C47" s="23">
        <v>0.78316719275476321</v>
      </c>
      <c r="D47" s="30">
        <v>2213.4123605200093</v>
      </c>
      <c r="E47" s="12" t="str">
        <f>CONCATENATE(TEXT((C47*100)-(SQRT((((C47*100)*(100-(C47*100)))/D47))*1.96),"0.0")," to ",TEXT((C47*100)+(SQRT((((C47*100)*(100-(C47*100)))/D47))*1.96),"0.0"))</f>
        <v>76.6 to 80.0</v>
      </c>
    </row>
    <row r="48" spans="1:5" ht="15.6" x14ac:dyDescent="0.3">
      <c r="A48" s="6" t="s">
        <v>16</v>
      </c>
      <c r="B48" s="7" t="s">
        <v>23</v>
      </c>
      <c r="C48" s="21">
        <v>0.73695899155973987</v>
      </c>
      <c r="D48" s="28">
        <v>543.7474904180973</v>
      </c>
      <c r="E48" s="16" t="str">
        <f t="shared" ref="E48:E49" si="1">CONCATENATE(TEXT((C48*100)-(SQRT((((C48*100)*(100-(C48*100)))/D48))*1.96),"0.0")," to ",TEXT((C48*100)+(SQRT((((C48*100)*(100-(C48*100)))/D48))*1.96),"0.0"))</f>
        <v>70.0 to 77.4</v>
      </c>
    </row>
    <row r="49" spans="1:5" ht="15.6" x14ac:dyDescent="0.3">
      <c r="A49" s="10"/>
      <c r="B49" s="11" t="s">
        <v>24</v>
      </c>
      <c r="C49" s="208">
        <v>0.7748800576193513</v>
      </c>
      <c r="D49" s="31">
        <v>2344.8134730461502</v>
      </c>
      <c r="E49" s="173" t="str">
        <f t="shared" si="1"/>
        <v>75.8 to 79.2</v>
      </c>
    </row>
    <row r="50" spans="1:5" ht="15.6" x14ac:dyDescent="0.3">
      <c r="A50" s="33" t="s">
        <v>26</v>
      </c>
      <c r="B50" s="1"/>
      <c r="C50" s="2"/>
      <c r="D50" s="2"/>
      <c r="E50" s="2"/>
    </row>
    <row r="51" spans="1:5" ht="15.6" x14ac:dyDescent="0.3">
      <c r="A51" s="34" t="s">
        <v>25</v>
      </c>
      <c r="B51" s="1"/>
      <c r="C51" s="2"/>
      <c r="D51" s="2"/>
      <c r="E51" s="2"/>
    </row>
  </sheetData>
  <hyperlinks>
    <hyperlink ref="I1" location="Contents!A1" display="Back to Contents" xr:uid="{D0FF08D8-AE1B-44AE-8CA0-38C0ACDDBC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57</vt:i4>
      </vt:variant>
    </vt:vector>
  </HeadingPairs>
  <TitlesOfParts>
    <vt:vector size="57" baseType="lpstr">
      <vt:lpstr>Contents</vt:lpstr>
      <vt:lpstr>MH1</vt:lpstr>
      <vt:lpstr>MH1a</vt:lpstr>
      <vt:lpstr>MH2</vt:lpstr>
      <vt:lpstr>MH2a</vt:lpstr>
      <vt:lpstr>MH3</vt:lpstr>
      <vt:lpstr>MH3a</vt:lpstr>
      <vt:lpstr>MH4</vt:lpstr>
      <vt:lpstr>MH4a</vt:lpstr>
      <vt:lpstr>MH5</vt:lpstr>
      <vt:lpstr>MH5a</vt:lpstr>
      <vt:lpstr>MH6</vt:lpstr>
      <vt:lpstr>MH6a</vt:lpstr>
      <vt:lpstr>MH7</vt:lpstr>
      <vt:lpstr>MH8</vt:lpstr>
      <vt:lpstr>MH9</vt:lpstr>
      <vt:lpstr>WE1</vt:lpstr>
      <vt:lpstr>WE1a</vt:lpstr>
      <vt:lpstr>WE2</vt:lpstr>
      <vt:lpstr>SM1</vt:lpstr>
      <vt:lpstr>SM1a</vt:lpstr>
      <vt:lpstr>SM2</vt:lpstr>
      <vt:lpstr>SM2a</vt:lpstr>
      <vt:lpstr>SM3</vt:lpstr>
      <vt:lpstr>SM3a</vt:lpstr>
      <vt:lpstr>SM4</vt:lpstr>
      <vt:lpstr>SM4a</vt:lpstr>
      <vt:lpstr>SM5</vt:lpstr>
      <vt:lpstr>SM5a</vt:lpstr>
      <vt:lpstr>SM6</vt:lpstr>
      <vt:lpstr>SM6a</vt:lpstr>
      <vt:lpstr>SM7</vt:lpstr>
      <vt:lpstr>SM7a</vt:lpstr>
      <vt:lpstr>SM8</vt:lpstr>
      <vt:lpstr>SM8a</vt:lpstr>
      <vt:lpstr>SM9</vt:lpstr>
      <vt:lpstr>SM9a</vt:lpstr>
      <vt:lpstr>LS</vt:lpstr>
      <vt:lpstr>LSa</vt:lpstr>
      <vt:lpstr>L1</vt:lpstr>
      <vt:lpstr>L1a</vt:lpstr>
      <vt:lpstr>L2</vt:lpstr>
      <vt:lpstr>L2a</vt:lpstr>
      <vt:lpstr>L3</vt:lpstr>
      <vt:lpstr>L3a</vt:lpstr>
      <vt:lpstr>L4</vt:lpstr>
      <vt:lpstr>BCE1</vt:lpstr>
      <vt:lpstr>BCE2</vt:lpstr>
      <vt:lpstr>BCE3</vt:lpstr>
      <vt:lpstr>BCE4</vt:lpstr>
      <vt:lpstr>BCE5</vt:lpstr>
      <vt:lpstr>BCE6</vt:lpstr>
      <vt:lpstr>BCE7</vt:lpstr>
      <vt:lpstr>BCE8</vt:lpstr>
      <vt:lpstr>BCE9</vt:lpstr>
      <vt:lpstr>BCE10</vt:lpstr>
      <vt:lpstr>BCE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Persons Behaviour and Attitudes Survey 2025 statistical tables</dc:title>
  <dc:creator>Young Persons Behaviour and Attitudes Survey</dc:creator>
  <cp:lastModifiedBy>Scarlett, Mary</cp:lastModifiedBy>
  <dcterms:created xsi:type="dcterms:W3CDTF">2026-08-11T14:34:24Z</dcterms:created>
  <dcterms:modified xsi:type="dcterms:W3CDTF">2026-10-29T15:16:46Z</dcterms:modified>
</cp:coreProperties>
</file>