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Waiting Times (SAS)\Outpatient Activity\Publication\2026-27\AM\Return Templates\Updated Templates\Specialties Removed\"/>
    </mc:Choice>
  </mc:AlternateContent>
  <xr:revisionPtr revIDLastSave="0" documentId="13_ncr:1_{C40C5BCC-EC16-42B8-9427-0EBE5F758260}" xr6:coauthVersionLast="47" xr6:coauthVersionMax="47" xr10:uidLastSave="{00000000-0000-0000-0000-000000000000}"/>
  <bookViews>
    <workbookView xWindow="-108" yWindow="-108" windowWidth="23256" windowHeight="12456" xr2:uid="{F67CD948-3A7B-46A7-B596-0784EE3154C2}"/>
  </bookViews>
  <sheets>
    <sheet name="Submission Details" sheetId="1" r:id="rId1"/>
    <sheet name="Consultant Outpatient Activity" sheetId="2" r:id="rId2"/>
    <sheet name="Reason for Cancellatio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52" i="1" l="1"/>
  <c r="C56" i="1"/>
  <c r="C55" i="1"/>
  <c r="C54" i="1"/>
  <c r="C53" i="1"/>
  <c r="N2" i="2"/>
  <c r="O3" i="2"/>
  <c r="O4" i="2"/>
  <c r="O5" i="2"/>
  <c r="O6" i="2"/>
  <c r="O7" i="2"/>
  <c r="O8" i="2"/>
  <c r="O9" i="2"/>
  <c r="O10" i="2"/>
  <c r="O11" i="2"/>
  <c r="O12" i="2"/>
  <c r="O13" i="2"/>
  <c r="O14" i="2"/>
  <c r="O15" i="2"/>
  <c r="O16" i="2"/>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1" i="2"/>
  <c r="O72" i="2"/>
  <c r="O73" i="2"/>
  <c r="O74" i="2"/>
  <c r="O75" i="2"/>
  <c r="O76" i="2"/>
  <c r="O77" i="2"/>
  <c r="O78" i="2"/>
  <c r="O79" i="2"/>
  <c r="O80" i="2"/>
  <c r="O81" i="2"/>
  <c r="O82" i="2"/>
  <c r="O83" i="2"/>
  <c r="O84" i="2"/>
  <c r="O85" i="2"/>
  <c r="O86" i="2"/>
  <c r="O87" i="2"/>
  <c r="O88" i="2"/>
  <c r="O89" i="2"/>
  <c r="O90" i="2"/>
  <c r="O91" i="2"/>
  <c r="O92" i="2"/>
  <c r="O93" i="2"/>
  <c r="O94" i="2"/>
  <c r="O95" i="2"/>
  <c r="O96" i="2"/>
  <c r="O97" i="2"/>
  <c r="O98" i="2"/>
  <c r="O99" i="2"/>
  <c r="O100" i="2"/>
  <c r="O101" i="2"/>
  <c r="O102" i="2"/>
  <c r="O103" i="2"/>
  <c r="O104" i="2"/>
  <c r="O105" i="2"/>
  <c r="O106" i="2"/>
  <c r="O107" i="2"/>
  <c r="O108" i="2"/>
  <c r="O2" i="2"/>
  <c r="P2" i="2"/>
  <c r="P3" i="2"/>
  <c r="P4" i="2"/>
  <c r="P5" i="2"/>
  <c r="P6" i="2"/>
  <c r="P7" i="2"/>
  <c r="P8" i="2"/>
  <c r="P9" i="2"/>
  <c r="P10" i="2"/>
  <c r="P11"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P101" i="2"/>
  <c r="P102" i="2"/>
  <c r="P103" i="2"/>
  <c r="P104" i="2"/>
  <c r="P105" i="2"/>
  <c r="P106" i="2"/>
  <c r="P107" i="2"/>
  <c r="P108" i="2"/>
  <c r="C3" i="3"/>
  <c r="N3" i="2" s="1"/>
  <c r="C4" i="3"/>
  <c r="N4" i="2" s="1"/>
  <c r="C5" i="3"/>
  <c r="N5" i="2" s="1"/>
  <c r="C6" i="3"/>
  <c r="N6" i="2" s="1"/>
  <c r="C7" i="3"/>
  <c r="N7" i="2" s="1"/>
  <c r="C8" i="3"/>
  <c r="N8" i="2" s="1"/>
  <c r="C9" i="3"/>
  <c r="N9" i="2" s="1"/>
  <c r="C10" i="3"/>
  <c r="N10" i="2" s="1"/>
  <c r="C11" i="3"/>
  <c r="N11" i="2" s="1"/>
  <c r="C12" i="3"/>
  <c r="N12" i="2" s="1"/>
  <c r="C13" i="3"/>
  <c r="N13" i="2" s="1"/>
  <c r="C14" i="3"/>
  <c r="N14" i="2" s="1"/>
  <c r="C15" i="3"/>
  <c r="N15" i="2" s="1"/>
  <c r="C16" i="3"/>
  <c r="N16" i="2" s="1"/>
  <c r="C17" i="3"/>
  <c r="N17" i="2" s="1"/>
  <c r="C18" i="3"/>
  <c r="N18" i="2" s="1"/>
  <c r="C19" i="3"/>
  <c r="N19" i="2" s="1"/>
  <c r="C20" i="3"/>
  <c r="N20" i="2" s="1"/>
  <c r="C21" i="3"/>
  <c r="N21" i="2" s="1"/>
  <c r="C22" i="3"/>
  <c r="N22" i="2" s="1"/>
  <c r="C23" i="3"/>
  <c r="N23" i="2" s="1"/>
  <c r="C24" i="3"/>
  <c r="N24" i="2" s="1"/>
  <c r="C25" i="3"/>
  <c r="N25" i="2" s="1"/>
  <c r="C26" i="3"/>
  <c r="N26" i="2" s="1"/>
  <c r="C27" i="3"/>
  <c r="N27" i="2" s="1"/>
  <c r="C28" i="3"/>
  <c r="N28" i="2" s="1"/>
  <c r="C29" i="3"/>
  <c r="N29" i="2" s="1"/>
  <c r="C30" i="3"/>
  <c r="N30" i="2" s="1"/>
  <c r="C31" i="3"/>
  <c r="N31" i="2" s="1"/>
  <c r="C32" i="3"/>
  <c r="N32" i="2" s="1"/>
  <c r="C33" i="3"/>
  <c r="N33" i="2" s="1"/>
  <c r="C34" i="3"/>
  <c r="N34" i="2" s="1"/>
  <c r="C35" i="3"/>
  <c r="N35" i="2" s="1"/>
  <c r="C36" i="3"/>
  <c r="N36" i="2" s="1"/>
  <c r="C37" i="3"/>
  <c r="N37" i="2" s="1"/>
  <c r="C38" i="3"/>
  <c r="N38" i="2" s="1"/>
  <c r="C39" i="3"/>
  <c r="N39" i="2" s="1"/>
  <c r="C40" i="3"/>
  <c r="N40" i="2" s="1"/>
  <c r="C41" i="3"/>
  <c r="N41" i="2" s="1"/>
  <c r="C42" i="3"/>
  <c r="N42" i="2" s="1"/>
  <c r="C43" i="3"/>
  <c r="N43" i="2" s="1"/>
  <c r="C44" i="3"/>
  <c r="N44" i="2" s="1"/>
  <c r="C45" i="3"/>
  <c r="N45" i="2" s="1"/>
  <c r="C46" i="3"/>
  <c r="N46" i="2" s="1"/>
  <c r="C47" i="3"/>
  <c r="N47" i="2" s="1"/>
  <c r="C48" i="3"/>
  <c r="N48" i="2" s="1"/>
  <c r="C49" i="3"/>
  <c r="N49" i="2" s="1"/>
  <c r="C50" i="3"/>
  <c r="N50" i="2" s="1"/>
  <c r="C51" i="3"/>
  <c r="N51" i="2" s="1"/>
  <c r="C52" i="3"/>
  <c r="N52" i="2" s="1"/>
  <c r="C53" i="3"/>
  <c r="N53" i="2" s="1"/>
  <c r="C54" i="3"/>
  <c r="N54" i="2" s="1"/>
  <c r="C55" i="3"/>
  <c r="N55" i="2" s="1"/>
  <c r="C56" i="3"/>
  <c r="N56" i="2" s="1"/>
  <c r="C57" i="3"/>
  <c r="N57" i="2" s="1"/>
  <c r="C58" i="3"/>
  <c r="N58" i="2" s="1"/>
  <c r="C59" i="3"/>
  <c r="N59" i="2" s="1"/>
  <c r="C60" i="3"/>
  <c r="N60" i="2" s="1"/>
  <c r="C61" i="3"/>
  <c r="N61" i="2" s="1"/>
  <c r="C62" i="3"/>
  <c r="N62" i="2" s="1"/>
  <c r="C63" i="3"/>
  <c r="N63" i="2" s="1"/>
  <c r="C64" i="3"/>
  <c r="N64" i="2" s="1"/>
  <c r="C65" i="3"/>
  <c r="N65" i="2" s="1"/>
  <c r="C66" i="3"/>
  <c r="N66" i="2" s="1"/>
  <c r="C67" i="3"/>
  <c r="N67" i="2" s="1"/>
  <c r="C68" i="3"/>
  <c r="N68" i="2" s="1"/>
  <c r="C69" i="3"/>
  <c r="N69" i="2" s="1"/>
  <c r="C70" i="3"/>
  <c r="N70" i="2" s="1"/>
  <c r="C71" i="3"/>
  <c r="N71" i="2" s="1"/>
  <c r="C72" i="3"/>
  <c r="N72" i="2" s="1"/>
  <c r="C73" i="3"/>
  <c r="N73" i="2" s="1"/>
  <c r="C74" i="3"/>
  <c r="N74" i="2" s="1"/>
  <c r="C75" i="3"/>
  <c r="N75" i="2" s="1"/>
  <c r="C76" i="3"/>
  <c r="N76" i="2" s="1"/>
  <c r="C77" i="3"/>
  <c r="N77" i="2" s="1"/>
  <c r="C78" i="3"/>
  <c r="N78" i="2" s="1"/>
  <c r="C79" i="3"/>
  <c r="N79" i="2" s="1"/>
  <c r="C80" i="3"/>
  <c r="N80" i="2" s="1"/>
  <c r="C81" i="3"/>
  <c r="N81" i="2" s="1"/>
  <c r="C82" i="3"/>
  <c r="N82" i="2" s="1"/>
  <c r="C83" i="3"/>
  <c r="N83" i="2" s="1"/>
  <c r="C84" i="3"/>
  <c r="N84" i="2" s="1"/>
  <c r="C85" i="3"/>
  <c r="N85" i="2" s="1"/>
  <c r="C86" i="3"/>
  <c r="N86" i="2" s="1"/>
  <c r="C87" i="3"/>
  <c r="N87" i="2" s="1"/>
  <c r="C88" i="3"/>
  <c r="N88" i="2" s="1"/>
  <c r="C89" i="3"/>
  <c r="N89" i="2" s="1"/>
  <c r="C90" i="3"/>
  <c r="N90" i="2" s="1"/>
  <c r="C91" i="3"/>
  <c r="N91" i="2" s="1"/>
  <c r="C92" i="3"/>
  <c r="N92" i="2" s="1"/>
  <c r="C93" i="3"/>
  <c r="N93" i="2" s="1"/>
  <c r="C94" i="3"/>
  <c r="N94" i="2" s="1"/>
  <c r="C95" i="3"/>
  <c r="N95" i="2" s="1"/>
  <c r="C96" i="3"/>
  <c r="N96" i="2" s="1"/>
  <c r="C97" i="3"/>
  <c r="N97" i="2" s="1"/>
  <c r="C98" i="3"/>
  <c r="N98" i="2" s="1"/>
  <c r="C99" i="3"/>
  <c r="N99" i="2" s="1"/>
  <c r="C100" i="3"/>
  <c r="N100" i="2" s="1"/>
  <c r="C101" i="3"/>
  <c r="N101" i="2" s="1"/>
  <c r="C102" i="3"/>
  <c r="N102" i="2" s="1"/>
  <c r="C103" i="3"/>
  <c r="N103" i="2" s="1"/>
  <c r="C104" i="3"/>
  <c r="N104" i="2" s="1"/>
  <c r="C105" i="3"/>
  <c r="N105" i="2" s="1"/>
  <c r="C106" i="3"/>
  <c r="N106" i="2" s="1"/>
  <c r="C107" i="3"/>
  <c r="N107" i="2" s="1"/>
  <c r="C108" i="3"/>
  <c r="N108" i="2" s="1"/>
  <c r="C2" i="3"/>
  <c r="I32" i="1" s="1"/>
  <c r="C11" i="1" l="1"/>
  <c r="C51" i="1"/>
  <c r="C50" i="1"/>
  <c r="C49" i="1"/>
  <c r="C48" i="1"/>
  <c r="C47" i="1"/>
  <c r="C46" i="1"/>
  <c r="D24" i="1"/>
</calcChain>
</file>

<file path=xl/sharedStrings.xml><?xml version="1.0" encoding="utf-8"?>
<sst xmlns="http://schemas.openxmlformats.org/spreadsheetml/2006/main" count="286" uniqueCount="174">
  <si>
    <t>Submission Information</t>
  </si>
  <si>
    <t>Notes</t>
  </si>
  <si>
    <t xml:space="preserve">3. Please return to: </t>
  </si>
  <si>
    <t>hib.returns@health-ni.gov.uk</t>
  </si>
  <si>
    <t>I certify that these data are correct</t>
  </si>
  <si>
    <t>Name:</t>
  </si>
  <si>
    <t>Position Held:</t>
  </si>
  <si>
    <t>Date:</t>
  </si>
  <si>
    <t>Telephone No:</t>
  </si>
  <si>
    <t>Before submission, please check that all of the fields above have been filled in and the reporting period shown above is correct.</t>
  </si>
  <si>
    <t>Any additional comments?</t>
  </si>
  <si>
    <t xml:space="preserve">HSC Trust Name: </t>
  </si>
  <si>
    <t xml:space="preserve">Quarter Ending Date: </t>
  </si>
  <si>
    <t xml:space="preserve">Year: </t>
  </si>
  <si>
    <t xml:space="preserve">Reporting Period: </t>
  </si>
  <si>
    <t>Main Specialty Function</t>
  </si>
  <si>
    <t>General Surgery</t>
  </si>
  <si>
    <t>Urology</t>
  </si>
  <si>
    <t>Breast Surgery</t>
  </si>
  <si>
    <t>Colorectal Surgery</t>
  </si>
  <si>
    <t>Vascular Surgery</t>
  </si>
  <si>
    <t>Trauma &amp; Orthopaedics</t>
  </si>
  <si>
    <t>Orthopaedics</t>
  </si>
  <si>
    <t>ENT</t>
  </si>
  <si>
    <t>Ophthalmology</t>
  </si>
  <si>
    <t>Oral Surgery</t>
  </si>
  <si>
    <t>Restorative Dentistry</t>
  </si>
  <si>
    <t>Paediatric Dentistry</t>
  </si>
  <si>
    <t>Orthodontics</t>
  </si>
  <si>
    <t>Oral and Maxillofacial Surgery</t>
  </si>
  <si>
    <t>Neurosurgery</t>
  </si>
  <si>
    <t>Plastic Surgery</t>
  </si>
  <si>
    <t xml:space="preserve">Burns Care </t>
  </si>
  <si>
    <t>Cardiac Surgery</t>
  </si>
  <si>
    <t>Paediatric Surgery</t>
  </si>
  <si>
    <t xml:space="preserve">Thoracic Surgery </t>
  </si>
  <si>
    <t>Accident &amp; Emergency</t>
  </si>
  <si>
    <t>Anaesthetics</t>
  </si>
  <si>
    <t>Pain Management</t>
  </si>
  <si>
    <t xml:space="preserve">Paediatric Urology </t>
  </si>
  <si>
    <t xml:space="preserve">Paediatric Trauma and Orthopaedic </t>
  </si>
  <si>
    <t>Paediatric Ear Nose and Throat</t>
  </si>
  <si>
    <t xml:space="preserve">Paediatric Ophthalmology </t>
  </si>
  <si>
    <t xml:space="preserve">Paediatric Neurosurgery </t>
  </si>
  <si>
    <t xml:space="preserve">Paediatric Plastic Surgery </t>
  </si>
  <si>
    <t>Paediatric Epilepsy Service</t>
  </si>
  <si>
    <t xml:space="preserve">Paediatric Hepatology </t>
  </si>
  <si>
    <t xml:space="preserve">Paediatric Gastroenterology </t>
  </si>
  <si>
    <t xml:space="preserve">Paediatric Endocrinology </t>
  </si>
  <si>
    <t xml:space="preserve">Paediatric Clinical Haematology </t>
  </si>
  <si>
    <t xml:space="preserve">Paediatric Audio Vestibular Medicine </t>
  </si>
  <si>
    <t>Paediatric Allergy and Immunology</t>
  </si>
  <si>
    <t xml:space="preserve">Paediatric Infectious Diseases </t>
  </si>
  <si>
    <t xml:space="preserve">Paediatric Dermatology </t>
  </si>
  <si>
    <t xml:space="preserve">Paediatric Respiratory Medicine </t>
  </si>
  <si>
    <t xml:space="preserve">Paediatric Nephrology </t>
  </si>
  <si>
    <t xml:space="preserve">Paediatric Medical Oncology </t>
  </si>
  <si>
    <t xml:space="preserve">Paediatric Inherited Metabolic Medicine </t>
  </si>
  <si>
    <t xml:space="preserve">Paediatric Rheumatology </t>
  </si>
  <si>
    <t>Paediatric Diabetes</t>
  </si>
  <si>
    <t xml:space="preserve">Paediatric Cystic Fibrosis </t>
  </si>
  <si>
    <t xml:space="preserve">Community Paediatric </t>
  </si>
  <si>
    <t>Paediatric Neurodisability</t>
  </si>
  <si>
    <t>General Medicine</t>
  </si>
  <si>
    <t>Gastroenterology</t>
  </si>
  <si>
    <t>Endocrinology</t>
  </si>
  <si>
    <t>Haematology (Clinical)</t>
  </si>
  <si>
    <t>Clinical Physiology</t>
  </si>
  <si>
    <t>Clinical Pharmacology</t>
  </si>
  <si>
    <t xml:space="preserve">Hepatology </t>
  </si>
  <si>
    <t>Diabetes</t>
  </si>
  <si>
    <t>Clinical Genetics</t>
  </si>
  <si>
    <t>Clinical Genetics &amp; Mol. Genetics</t>
  </si>
  <si>
    <t>Clinical Immunology &amp; Allergy</t>
  </si>
  <si>
    <t>Rehabilitation</t>
  </si>
  <si>
    <t>Palliative Medicine</t>
  </si>
  <si>
    <t xml:space="preserve">Clinical Immunology </t>
  </si>
  <si>
    <t xml:space="preserve">Allergy </t>
  </si>
  <si>
    <t>Cardiology</t>
  </si>
  <si>
    <t xml:space="preserve">Paediatric Cardiology </t>
  </si>
  <si>
    <t>Anticoagulant Service</t>
  </si>
  <si>
    <t>Acute Medicine</t>
  </si>
  <si>
    <t>Stroke Medicine</t>
  </si>
  <si>
    <t>Dermatology</t>
  </si>
  <si>
    <t>Thoracic Medicine</t>
  </si>
  <si>
    <t xml:space="preserve">Adult Cystic Fibrosis </t>
  </si>
  <si>
    <t>Infectious Diseases</t>
  </si>
  <si>
    <t>Genito-Urinary Medicine</t>
  </si>
  <si>
    <t>Nephrology</t>
  </si>
  <si>
    <t>Medical Oncology</t>
  </si>
  <si>
    <t>Nuclear Medicine</t>
  </si>
  <si>
    <t>Neurology</t>
  </si>
  <si>
    <t>Clinical Neuro-Physiology</t>
  </si>
  <si>
    <t>Rheumatology</t>
  </si>
  <si>
    <t>Paediatrics</t>
  </si>
  <si>
    <t>Paediatric Neurology</t>
  </si>
  <si>
    <t>Neonatology</t>
  </si>
  <si>
    <t>Geriatric Medicine</t>
  </si>
  <si>
    <t>Dental Medicine Specialties</t>
  </si>
  <si>
    <t xml:space="preserve">Special Care Dentistry </t>
  </si>
  <si>
    <t>Medical Ophthalmology</t>
  </si>
  <si>
    <t>Obs &amp; Gyn (Obstetrics)</t>
  </si>
  <si>
    <t>Obs &amp; Gyn (Gynaecology)</t>
  </si>
  <si>
    <t xml:space="preserve">Gynaecological Oncology </t>
  </si>
  <si>
    <t xml:space="preserve">Fetal Medicine </t>
  </si>
  <si>
    <t>Antenatal Clinic</t>
  </si>
  <si>
    <t>Postnatal Clinic</t>
  </si>
  <si>
    <t>Well Babies (Obstetrics)</t>
  </si>
  <si>
    <t>Well Babies (Paediatrics)</t>
  </si>
  <si>
    <t>General Practice (Maternity)</t>
  </si>
  <si>
    <t>General Practice (Non maternity)</t>
  </si>
  <si>
    <t>Occupational Therapy</t>
  </si>
  <si>
    <t>Learning Disability</t>
  </si>
  <si>
    <t>Child &amp; Adolescent Psychiatry</t>
  </si>
  <si>
    <t>Forensic Psychiatry</t>
  </si>
  <si>
    <t>Psychotherapy</t>
  </si>
  <si>
    <t>Old Age Psychiatry</t>
  </si>
  <si>
    <t>Clinical Oncology</t>
  </si>
  <si>
    <t>Radiology</t>
  </si>
  <si>
    <t>General Pathology</t>
  </si>
  <si>
    <t>Blood Transfusion</t>
  </si>
  <si>
    <t>Chemical Pathology</t>
  </si>
  <si>
    <t>Joint Consultant Clinic</t>
  </si>
  <si>
    <t xml:space="preserve">Private Patient Attendances </t>
  </si>
  <si>
    <t>Comments</t>
  </si>
  <si>
    <t>Specialty Code</t>
  </si>
  <si>
    <r>
      <rPr>
        <b/>
        <sz val="8"/>
        <color theme="1"/>
        <rFont val="Aptos Narrow"/>
        <family val="2"/>
        <scheme val="minor"/>
      </rPr>
      <t>New</t>
    </r>
    <r>
      <rPr>
        <b/>
        <sz val="11"/>
        <color theme="1"/>
        <rFont val="Aptos Narrow"/>
        <family val="2"/>
        <scheme val="minor"/>
      </rPr>
      <t xml:space="preserve">
Seen</t>
    </r>
  </si>
  <si>
    <r>
      <rPr>
        <b/>
        <sz val="8"/>
        <color theme="1"/>
        <rFont val="Aptos Narrow"/>
        <family val="2"/>
        <scheme val="minor"/>
      </rPr>
      <t>Review</t>
    </r>
    <r>
      <rPr>
        <b/>
        <sz val="11"/>
        <color theme="1"/>
        <rFont val="Aptos Narrow"/>
        <family val="2"/>
        <scheme val="minor"/>
      </rPr>
      <t xml:space="preserve">
Seen</t>
    </r>
  </si>
  <si>
    <t>Submission Totals</t>
  </si>
  <si>
    <t>Definitions</t>
  </si>
  <si>
    <t xml:space="preserve">2 - Could not attend - includes patients who inform the hospital (before the day of the scheduled appointment) that they cannot attend their appointment. </t>
  </si>
  <si>
    <t xml:space="preserve">3 - Cancelled appointments - these relate to all appointments cancelled by the hospital. </t>
  </si>
  <si>
    <t>4 - Cancelled following death of patient - this relates to all appointments cancelled as a result of the death of a patient.</t>
  </si>
  <si>
    <t>1 - Did not attend - includes patients that do not attend and do not give prior notice and patients who inform the hospital on the day of the scheduled appointment that they could not attend the appointment. Only applies if the patient has been made aware of the date and time of the appointment.</t>
  </si>
  <si>
    <r>
      <rPr>
        <b/>
        <sz val="8"/>
        <color theme="1"/>
        <rFont val="Aptos Narrow"/>
        <family val="2"/>
        <scheme val="minor"/>
      </rPr>
      <t>New</t>
    </r>
    <r>
      <rPr>
        <b/>
        <sz val="11"/>
        <color theme="1"/>
        <rFont val="Aptos Narrow"/>
        <family val="2"/>
        <scheme val="minor"/>
      </rPr>
      <t xml:space="preserve">
DNA </t>
    </r>
    <r>
      <rPr>
        <b/>
        <sz val="8"/>
        <color theme="1"/>
        <rFont val="Aptos Narrow"/>
        <family val="2"/>
        <scheme val="minor"/>
      </rPr>
      <t>(incl CNA on day)</t>
    </r>
  </si>
  <si>
    <r>
      <rPr>
        <b/>
        <sz val="8"/>
        <color theme="1"/>
        <rFont val="Aptos Narrow"/>
        <family val="2"/>
        <scheme val="minor"/>
      </rPr>
      <t>New</t>
    </r>
    <r>
      <rPr>
        <b/>
        <sz val="11"/>
        <color theme="1"/>
        <rFont val="Aptos Narrow"/>
        <family val="2"/>
        <scheme val="minor"/>
      </rPr>
      <t xml:space="preserve">
CNA</t>
    </r>
  </si>
  <si>
    <r>
      <rPr>
        <b/>
        <sz val="8"/>
        <color theme="1"/>
        <rFont val="Aptos Narrow"/>
        <family val="2"/>
        <scheme val="minor"/>
      </rPr>
      <t xml:space="preserve">Review
</t>
    </r>
    <r>
      <rPr>
        <b/>
        <sz val="11"/>
        <color theme="1"/>
        <rFont val="Aptos Narrow"/>
        <family val="2"/>
        <scheme val="minor"/>
      </rPr>
      <t>DNA</t>
    </r>
    <r>
      <rPr>
        <b/>
        <sz val="8"/>
        <color theme="1"/>
        <rFont val="Aptos Narrow"/>
        <family val="2"/>
        <scheme val="minor"/>
      </rPr>
      <t xml:space="preserve"> (incl CNA on day)</t>
    </r>
  </si>
  <si>
    <r>
      <rPr>
        <b/>
        <sz val="8"/>
        <color theme="1"/>
        <rFont val="Aptos Narrow"/>
        <family val="2"/>
        <scheme val="minor"/>
      </rPr>
      <t xml:space="preserve">New
</t>
    </r>
    <r>
      <rPr>
        <b/>
        <sz val="11"/>
        <color theme="1"/>
        <rFont val="Aptos Narrow"/>
        <family val="2"/>
        <scheme val="minor"/>
      </rPr>
      <t>Cancelled by Hospital</t>
    </r>
  </si>
  <si>
    <r>
      <rPr>
        <b/>
        <sz val="8"/>
        <color theme="1"/>
        <rFont val="Aptos Narrow"/>
        <family val="2"/>
        <scheme val="minor"/>
      </rPr>
      <t xml:space="preserve">Review
</t>
    </r>
    <r>
      <rPr>
        <b/>
        <sz val="11"/>
        <color theme="1"/>
        <rFont val="Aptos Narrow"/>
        <family val="2"/>
        <scheme val="minor"/>
      </rPr>
      <t>Cancelled by Hospital</t>
    </r>
  </si>
  <si>
    <t>Cancelled following death of patient</t>
  </si>
  <si>
    <t>QUARTERLY OUTPATIENT ACTIVITY RETURN (QOAR)</t>
  </si>
  <si>
    <t>STATUS</t>
  </si>
  <si>
    <t xml:space="preserve">No of appointments cancelled by either Hospital or Patient </t>
  </si>
  <si>
    <t>HCON</t>
  </si>
  <si>
    <t>HMED</t>
  </si>
  <si>
    <t>HPTE</t>
  </si>
  <si>
    <t>HCCA</t>
  </si>
  <si>
    <t>HABF</t>
  </si>
  <si>
    <t>HAPB</t>
  </si>
  <si>
    <t>HCFV</t>
  </si>
  <si>
    <t>HADE</t>
  </si>
  <si>
    <t>HTNA</t>
  </si>
  <si>
    <t>HRBK</t>
  </si>
  <si>
    <t>PNLN</t>
  </si>
  <si>
    <t>PCSR</t>
  </si>
  <si>
    <t>PGPC</t>
  </si>
  <si>
    <t>Reason for cancellation not recorded</t>
  </si>
  <si>
    <t>Incorrect reason for cancellation recorded</t>
  </si>
  <si>
    <t>Specialty Cancellation Count Matches Reasons?</t>
  </si>
  <si>
    <r>
      <rPr>
        <b/>
        <sz val="8"/>
        <color theme="1"/>
        <rFont val="Aptos Narrow"/>
        <family val="2"/>
        <scheme val="minor"/>
      </rPr>
      <t xml:space="preserve">Review
</t>
    </r>
    <r>
      <rPr>
        <b/>
        <sz val="11"/>
        <color theme="1"/>
        <rFont val="Aptos Narrow"/>
        <family val="2"/>
        <scheme val="minor"/>
      </rPr>
      <t>CNA</t>
    </r>
  </si>
  <si>
    <t>CNA total matches Patient Cancellations?</t>
  </si>
  <si>
    <t>Hospital cancellations match reasons provided?</t>
  </si>
  <si>
    <t xml:space="preserve">2. If you have any queries regarding completion of this form, please contact Hospital Activity Information Branch. </t>
  </si>
  <si>
    <t>New
Seen</t>
  </si>
  <si>
    <t>New
DNA (incl CNA on day)</t>
  </si>
  <si>
    <t>Review
Seen</t>
  </si>
  <si>
    <t>Review
DNA (incl CNA on day)</t>
  </si>
  <si>
    <t>Review
CNA</t>
  </si>
  <si>
    <t>New
Cancelled by Hospital</t>
  </si>
  <si>
    <t>Review
Cancelled by Hospital</t>
  </si>
  <si>
    <t>New
CNA</t>
  </si>
  <si>
    <t>1. More detailed instructions on completion of this return can be found at the following link 'https://www.health-ni.gov.uk/publications/outpatient-activity-returns-and-guidance'.</t>
  </si>
  <si>
    <t>Ward
Attendances</t>
  </si>
  <si>
    <r>
      <rPr>
        <b/>
        <sz val="8"/>
        <color theme="1"/>
        <rFont val="Aptos Narrow"/>
        <family val="2"/>
        <scheme val="minor"/>
      </rPr>
      <t>Ward</t>
    </r>
    <r>
      <rPr>
        <b/>
        <sz val="11"/>
        <color theme="1"/>
        <rFont val="Aptos Narrow"/>
        <family val="2"/>
        <scheme val="minor"/>
      </rPr>
      <t xml:space="preserve">
Attendances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</si>
</sst>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b/>
      <sz val="11"/>
      <color theme="1"/>
      <name val="Aptos Narrow"/>
      <family val="2"/>
      <scheme val="minor"/>
    </font>
    <font>
      <b/>
      <sz val="14"/>
      <color theme="1"/>
      <name val="Aptos Narrow"/>
      <family val="2"/>
      <scheme val="minor"/>
    </font>
    <font>
      <b/>
      <sz val="12"/>
      <name val="Aptos Display"/>
      <family val="2"/>
      <scheme val="major"/>
    </font>
    <font>
      <b/>
      <sz val="11"/>
      <color theme="1"/>
      <name val="Aptos Display"/>
      <family val="2"/>
      <scheme val="major"/>
    </font>
    <font>
      <b/>
      <i/>
      <sz val="11"/>
      <color rgb="FFFF0000"/>
      <name val="Aptos Narrow"/>
      <family val="2"/>
      <scheme val="minor"/>
    </font>
    <font>
      <u/>
      <sz val="11"/>
      <color theme="10"/>
      <name val="Aptos Narrow"/>
      <family val="2"/>
      <scheme val="minor"/>
    </font>
    <font>
      <sz val="12"/>
      <color theme="1"/>
      <name val="Aptos Narrow"/>
      <family val="2"/>
      <scheme val="minor"/>
    </font>
    <font>
      <u/>
      <sz val="11"/>
      <color rgb="FF002060"/>
      <name val="Aptos Narrow"/>
      <family val="2"/>
      <scheme val="minor"/>
    </font>
    <font>
      <b/>
      <sz val="13"/>
      <color theme="1"/>
      <name val="Aptos Narrow"/>
      <family val="2"/>
      <scheme val="minor"/>
    </font>
    <font>
      <b/>
      <i/>
      <sz val="13"/>
      <color rgb="FF7030A0"/>
      <name val="Aptos Narrow"/>
      <family val="2"/>
      <scheme val="minor"/>
    </font>
    <font>
      <b/>
      <sz val="8"/>
      <color theme="1"/>
      <name val="Aptos Narrow"/>
      <family val="2"/>
      <scheme val="minor"/>
    </font>
    <font>
      <sz val="9"/>
      <color theme="1"/>
      <name val="Aptos Narrow"/>
      <family val="2"/>
      <scheme val="minor"/>
    </font>
    <font>
      <b/>
      <sz val="17"/>
      <color theme="1"/>
      <name val="Aptos Narrow"/>
      <family val="2"/>
      <scheme val="minor"/>
    </font>
    <font>
      <b/>
      <u/>
      <sz val="11"/>
      <color theme="1"/>
      <name val="Aptos Narrow"/>
      <family val="2"/>
      <scheme val="minor"/>
    </font>
    <font>
      <b/>
      <u/>
      <sz val="16"/>
      <color theme="1"/>
      <name val="Aptos Narrow"/>
      <family val="2"/>
      <scheme val="minor"/>
    </font>
    <font>
      <sz val="8"/>
      <color theme="1"/>
      <name val="Aptos Narrow"/>
      <family val="2"/>
      <scheme val="minor"/>
    </font>
    <font>
      <b/>
      <sz val="12"/>
      <color theme="1"/>
      <name val="Aptos Narrow"/>
      <family val="2"/>
      <scheme val="minor"/>
    </font>
    <font>
      <b/>
      <sz val="11"/>
      <name val="Aptos Display"/>
      <family val="2"/>
      <scheme val="major"/>
    </font>
  </fonts>
  <fills count="10">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3" tint="0.749992370372631"/>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8" tint="0.79998168889431442"/>
        <bgColor indexed="64"/>
      </patternFill>
    </fill>
  </fills>
  <borders count="32">
    <border>
      <left/>
      <right/>
      <top/>
      <bottom/>
      <diagonal/>
    </border>
    <border>
      <left style="thin">
        <color theme="3"/>
      </left>
      <right style="thin">
        <color theme="3"/>
      </right>
      <top style="thin">
        <color theme="3"/>
      </top>
      <bottom style="thin">
        <color theme="3"/>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right style="thin">
        <color theme="3"/>
      </right>
      <top style="thin">
        <color theme="3"/>
      </top>
      <bottom style="thin">
        <color theme="3"/>
      </bottom>
      <diagonal/>
    </border>
    <border>
      <left/>
      <right/>
      <top style="thin">
        <color theme="3"/>
      </top>
      <bottom style="thin">
        <color theme="3"/>
      </bottom>
      <diagonal/>
    </border>
    <border>
      <left style="thin">
        <color theme="3"/>
      </left>
      <right/>
      <top style="thin">
        <color theme="3"/>
      </top>
      <bottom style="thin">
        <color theme="3"/>
      </bottom>
      <diagonal/>
    </border>
    <border>
      <left style="medium">
        <color theme="3"/>
      </left>
      <right style="medium">
        <color theme="3"/>
      </right>
      <top style="medium">
        <color theme="3"/>
      </top>
      <bottom style="medium">
        <color theme="3"/>
      </bottom>
      <diagonal/>
    </border>
    <border>
      <left style="medium">
        <color theme="3"/>
      </left>
      <right/>
      <top style="medium">
        <color theme="3"/>
      </top>
      <bottom/>
      <diagonal/>
    </border>
    <border>
      <left/>
      <right/>
      <top style="medium">
        <color theme="3"/>
      </top>
      <bottom/>
      <diagonal/>
    </border>
    <border>
      <left/>
      <right style="medium">
        <color theme="3"/>
      </right>
      <top style="medium">
        <color theme="3"/>
      </top>
      <bottom/>
      <diagonal/>
    </border>
    <border>
      <left style="medium">
        <color theme="3"/>
      </left>
      <right/>
      <top/>
      <bottom/>
      <diagonal/>
    </border>
    <border>
      <left/>
      <right style="medium">
        <color theme="3"/>
      </right>
      <top/>
      <bottom/>
      <diagonal/>
    </border>
    <border>
      <left style="medium">
        <color theme="3"/>
      </left>
      <right/>
      <top/>
      <bottom style="medium">
        <color theme="3"/>
      </bottom>
      <diagonal/>
    </border>
    <border>
      <left/>
      <right/>
      <top/>
      <bottom style="medium">
        <color theme="3"/>
      </bottom>
      <diagonal/>
    </border>
    <border>
      <left/>
      <right style="medium">
        <color theme="3"/>
      </right>
      <top/>
      <bottom style="medium">
        <color theme="3"/>
      </bottom>
      <diagonal/>
    </border>
    <border>
      <left style="thin">
        <color theme="3"/>
      </left>
      <right style="thin">
        <color theme="3"/>
      </right>
      <top/>
      <bottom style="thin">
        <color theme="3"/>
      </bottom>
      <diagonal/>
    </border>
    <border>
      <left style="thin">
        <color theme="3"/>
      </left>
      <right style="thin">
        <color theme="3"/>
      </right>
      <top style="thin">
        <color theme="3"/>
      </top>
      <bottom/>
      <diagonal/>
    </border>
    <border>
      <left style="thin">
        <color theme="3"/>
      </left>
      <right style="thin">
        <color theme="3"/>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3"/>
      </left>
      <right style="medium">
        <color theme="3"/>
      </right>
      <top/>
      <bottom/>
      <diagonal/>
    </border>
    <border>
      <left style="medium">
        <color theme="3"/>
      </left>
      <right style="thin">
        <color theme="3"/>
      </right>
      <top/>
      <bottom/>
      <diagonal/>
    </border>
  </borders>
  <cellStyleXfs count="3">
    <xf numFmtId="0" fontId="0" fillId="0" borderId="0"/>
    <xf numFmtId="0" fontId="7" fillId="0" borderId="0" applyNumberFormat="0" applyFill="0" applyBorder="0" applyAlignment="0" applyProtection="0"/>
    <xf numFmtId="0" fontId="1" fillId="0" borderId="0"/>
  </cellStyleXfs>
  <cellXfs count="101">
    <xf numFmtId="0" fontId="0" fillId="0" borderId="0" xfId="0"/>
    <xf numFmtId="0" fontId="0" fillId="2" borderId="0" xfId="0" applyFill="1"/>
    <xf numFmtId="0" fontId="2" fillId="2" borderId="0" xfId="0" applyFont="1" applyFill="1"/>
    <xf numFmtId="0" fontId="3" fillId="2" borderId="0" xfId="0" applyFont="1" applyFill="1"/>
    <xf numFmtId="0" fontId="6" fillId="2" borderId="0" xfId="0" applyFont="1" applyFill="1"/>
    <xf numFmtId="0" fontId="0" fillId="2" borderId="0" xfId="0" applyFill="1" applyAlignment="1">
      <alignment wrapText="1"/>
    </xf>
    <xf numFmtId="0" fontId="9" fillId="2" borderId="0" xfId="1" applyFont="1" applyFill="1" applyBorder="1"/>
    <xf numFmtId="0" fontId="0" fillId="3" borderId="1" xfId="0" applyFill="1" applyBorder="1"/>
    <xf numFmtId="0" fontId="5" fillId="2" borderId="0" xfId="0" applyFont="1" applyFill="1" applyAlignment="1">
      <alignment horizontal="right"/>
    </xf>
    <xf numFmtId="0" fontId="2" fillId="3" borderId="1" xfId="0" applyFont="1" applyFill="1" applyBorder="1" applyAlignment="1">
      <alignment horizontal="center"/>
    </xf>
    <xf numFmtId="49" fontId="2" fillId="3" borderId="1" xfId="0" applyNumberFormat="1" applyFont="1" applyFill="1" applyBorder="1" applyAlignment="1">
      <alignment horizontal="center"/>
    </xf>
    <xf numFmtId="0" fontId="2" fillId="2" borderId="0" xfId="0" applyFont="1" applyFill="1" applyAlignment="1">
      <alignment horizontal="right"/>
    </xf>
    <xf numFmtId="14" fontId="0" fillId="3" borderId="1" xfId="0" applyNumberFormat="1" applyFill="1" applyBorder="1"/>
    <xf numFmtId="0" fontId="10" fillId="2" borderId="0" xfId="0" applyFont="1" applyFill="1" applyAlignment="1">
      <alignment horizontal="right" vertical="center"/>
    </xf>
    <xf numFmtId="0" fontId="2" fillId="2" borderId="6" xfId="0" applyFont="1" applyFill="1" applyBorder="1" applyAlignment="1">
      <alignment horizontal="right"/>
    </xf>
    <xf numFmtId="0" fontId="2" fillId="3" borderId="1" xfId="0" applyFont="1" applyFill="1" applyBorder="1" applyAlignment="1">
      <alignment horizontal="center" vertical="center"/>
    </xf>
    <xf numFmtId="0" fontId="0" fillId="2" borderId="14" xfId="0" applyFill="1" applyBorder="1"/>
    <xf numFmtId="0" fontId="0" fillId="2" borderId="15" xfId="0" applyFill="1" applyBorder="1"/>
    <xf numFmtId="0" fontId="0" fillId="2" borderId="16" xfId="0" applyFill="1" applyBorder="1"/>
    <xf numFmtId="0" fontId="0" fillId="2" borderId="17" xfId="0" applyFill="1" applyBorder="1"/>
    <xf numFmtId="0" fontId="0" fillId="2" borderId="18" xfId="0" applyFill="1" applyBorder="1"/>
    <xf numFmtId="0" fontId="4" fillId="2" borderId="0" xfId="0" applyFont="1" applyFill="1" applyAlignment="1">
      <alignment horizontal="right"/>
    </xf>
    <xf numFmtId="0" fontId="0" fillId="2" borderId="19" xfId="0" applyFill="1" applyBorder="1"/>
    <xf numFmtId="0" fontId="0" fillId="2" borderId="20" xfId="0" applyFill="1" applyBorder="1"/>
    <xf numFmtId="0" fontId="0" fillId="2" borderId="21" xfId="0" applyFill="1" applyBorder="1"/>
    <xf numFmtId="0" fontId="10" fillId="2" borderId="1" xfId="0" applyFont="1" applyFill="1" applyBorder="1" applyAlignment="1">
      <alignment horizontal="center"/>
    </xf>
    <xf numFmtId="0" fontId="2" fillId="2" borderId="1" xfId="0" applyFont="1" applyFill="1" applyBorder="1" applyAlignment="1">
      <alignment horizontal="center" wrapText="1"/>
    </xf>
    <xf numFmtId="0" fontId="2" fillId="4" borderId="1" xfId="0" applyFont="1" applyFill="1" applyBorder="1" applyAlignment="1">
      <alignment horizontal="center" wrapText="1"/>
    </xf>
    <xf numFmtId="0" fontId="8" fillId="0" borderId="1" xfId="0" applyFont="1" applyBorder="1" applyAlignment="1">
      <alignment horizontal="right"/>
    </xf>
    <xf numFmtId="0" fontId="0" fillId="0" borderId="1" xfId="0" applyBorder="1"/>
    <xf numFmtId="0" fontId="0" fillId="5" borderId="1" xfId="0" applyFill="1" applyBorder="1"/>
    <xf numFmtId="0" fontId="2" fillId="6" borderId="1" xfId="0" applyFont="1" applyFill="1" applyBorder="1" applyAlignment="1">
      <alignment horizontal="center" wrapText="1"/>
    </xf>
    <xf numFmtId="0" fontId="0" fillId="7" borderId="14" xfId="0" applyFill="1" applyBorder="1"/>
    <xf numFmtId="0" fontId="0" fillId="7" borderId="15" xfId="0" applyFill="1" applyBorder="1"/>
    <xf numFmtId="0" fontId="0" fillId="7" borderId="16" xfId="0" applyFill="1" applyBorder="1"/>
    <xf numFmtId="0" fontId="0" fillId="7" borderId="17" xfId="0" applyFill="1" applyBorder="1"/>
    <xf numFmtId="0" fontId="0" fillId="7" borderId="18" xfId="0" applyFill="1" applyBorder="1"/>
    <xf numFmtId="0" fontId="0" fillId="7" borderId="21" xfId="0" applyFill="1" applyBorder="1"/>
    <xf numFmtId="0" fontId="0" fillId="7" borderId="19" xfId="0" applyFill="1" applyBorder="1"/>
    <xf numFmtId="0" fontId="0" fillId="7" borderId="20" xfId="0" applyFill="1" applyBorder="1"/>
    <xf numFmtId="0" fontId="13" fillId="0" borderId="1" xfId="0" applyFont="1" applyBorder="1" applyAlignment="1">
      <alignment horizontal="center"/>
    </xf>
    <xf numFmtId="0" fontId="14" fillId="2" borderId="0" xfId="0" applyFont="1" applyFill="1"/>
    <xf numFmtId="0" fontId="0" fillId="2" borderId="17" xfId="0" applyFill="1" applyBorder="1" applyAlignment="1">
      <alignment wrapText="1"/>
    </xf>
    <xf numFmtId="0" fontId="15" fillId="2" borderId="14" xfId="0" applyFont="1" applyFill="1" applyBorder="1"/>
    <xf numFmtId="0" fontId="16" fillId="2" borderId="0" xfId="0" applyFont="1" applyFill="1"/>
    <xf numFmtId="0" fontId="8" fillId="2" borderId="17" xfId="0" applyFont="1" applyFill="1" applyBorder="1"/>
    <xf numFmtId="0" fontId="2" fillId="6" borderId="1" xfId="0" applyFont="1" applyFill="1" applyBorder="1" applyAlignment="1" applyProtection="1">
      <alignment horizontal="right" vertical="center" wrapText="1"/>
      <protection locked="0"/>
    </xf>
    <xf numFmtId="0" fontId="2" fillId="4" borderId="1" xfId="0" applyFont="1" applyFill="1" applyBorder="1" applyAlignment="1" applyProtection="1">
      <alignment horizontal="right" vertical="center" wrapText="1"/>
      <protection locked="0"/>
    </xf>
    <xf numFmtId="0" fontId="2" fillId="2" borderId="1" xfId="0" applyFont="1" applyFill="1" applyBorder="1" applyAlignment="1" applyProtection="1">
      <alignment horizontal="right" vertical="center" wrapText="1"/>
      <protection locked="0"/>
    </xf>
    <xf numFmtId="0" fontId="2" fillId="6" borderId="1" xfId="0" applyFont="1" applyFill="1" applyBorder="1" applyAlignment="1">
      <alignment horizontal="center" vertical="center"/>
    </xf>
    <xf numFmtId="0" fontId="2" fillId="6" borderId="23" xfId="0" applyFont="1" applyFill="1" applyBorder="1" applyAlignment="1">
      <alignment horizontal="center" vertical="center"/>
    </xf>
    <xf numFmtId="0" fontId="2" fillId="4" borderId="22" xfId="0" applyFont="1" applyFill="1" applyBorder="1" applyAlignment="1">
      <alignment horizontal="center" vertical="center"/>
    </xf>
    <xf numFmtId="0" fontId="2" fillId="4" borderId="24" xfId="0" applyFont="1" applyFill="1" applyBorder="1" applyAlignment="1">
      <alignment horizontal="center" vertical="center"/>
    </xf>
    <xf numFmtId="0" fontId="2" fillId="4"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6" borderId="22" xfId="0" applyFont="1" applyFill="1" applyBorder="1" applyAlignment="1" applyProtection="1">
      <alignment horizontal="right" vertical="center" wrapText="1"/>
      <protection locked="0"/>
    </xf>
    <xf numFmtId="0" fontId="2" fillId="6" borderId="22" xfId="0" applyFont="1" applyFill="1" applyBorder="1" applyAlignment="1">
      <alignment horizontal="center" vertical="center"/>
    </xf>
    <xf numFmtId="0" fontId="2" fillId="2" borderId="12" xfId="0" applyFont="1" applyFill="1" applyBorder="1" applyAlignment="1">
      <alignment horizontal="center" wrapText="1"/>
    </xf>
    <xf numFmtId="0" fontId="19" fillId="2" borderId="25" xfId="0" applyFont="1" applyFill="1" applyBorder="1" applyAlignment="1">
      <alignment horizontal="center" wrapText="1"/>
    </xf>
    <xf numFmtId="0" fontId="13" fillId="0" borderId="12" xfId="0" applyFont="1" applyBorder="1" applyAlignment="1">
      <alignment horizontal="center"/>
    </xf>
    <xf numFmtId="0" fontId="5" fillId="8" borderId="25" xfId="0" applyFont="1" applyFill="1" applyBorder="1" applyAlignment="1">
      <alignment horizontal="center" wrapText="1"/>
    </xf>
    <xf numFmtId="0" fontId="0" fillId="0" borderId="25" xfId="0" applyBorder="1"/>
    <xf numFmtId="0" fontId="0" fillId="0" borderId="25" xfId="0" applyBorder="1" applyAlignment="1">
      <alignment horizontal="center"/>
    </xf>
    <xf numFmtId="49" fontId="0" fillId="3" borderId="1" xfId="0" applyNumberFormat="1" applyFill="1" applyBorder="1"/>
    <xf numFmtId="0" fontId="17" fillId="0" borderId="17" xfId="0" applyFont="1" applyBorder="1" applyAlignment="1">
      <alignment horizontal="left" vertical="center" wrapText="1"/>
    </xf>
    <xf numFmtId="0" fontId="17" fillId="0" borderId="0" xfId="0" applyFont="1" applyAlignment="1">
      <alignment horizontal="left" vertical="center" wrapText="1"/>
    </xf>
    <xf numFmtId="0" fontId="17" fillId="0" borderId="18" xfId="0" applyFont="1" applyBorder="1" applyAlignment="1">
      <alignment horizontal="left" vertical="center" wrapText="1"/>
    </xf>
    <xf numFmtId="0" fontId="17" fillId="0" borderId="19" xfId="0" applyFont="1" applyBorder="1" applyAlignment="1">
      <alignment horizontal="left" vertical="center" wrapText="1"/>
    </xf>
    <xf numFmtId="0" fontId="17" fillId="0" borderId="20" xfId="0" applyFont="1" applyBorder="1" applyAlignment="1">
      <alignment horizontal="left" vertical="center" wrapText="1"/>
    </xf>
    <xf numFmtId="0" fontId="17" fillId="0" borderId="21" xfId="0" applyFont="1" applyBorder="1" applyAlignment="1">
      <alignment horizontal="left" vertical="center" wrapText="1"/>
    </xf>
    <xf numFmtId="0" fontId="10" fillId="7" borderId="26" xfId="0" applyFont="1" applyFill="1" applyBorder="1" applyAlignment="1">
      <alignment horizontal="center"/>
    </xf>
    <xf numFmtId="0" fontId="10" fillId="7" borderId="27" xfId="0" applyFont="1" applyFill="1" applyBorder="1" applyAlignment="1">
      <alignment horizontal="center"/>
    </xf>
    <xf numFmtId="0" fontId="0" fillId="3" borderId="2" xfId="0" applyFill="1" applyBorder="1" applyAlignment="1">
      <alignment horizontal="center" vertical="top"/>
    </xf>
    <xf numFmtId="0" fontId="0" fillId="3" borderId="3" xfId="0" applyFill="1" applyBorder="1" applyAlignment="1">
      <alignment horizontal="center" vertical="top"/>
    </xf>
    <xf numFmtId="0" fontId="0" fillId="3" borderId="4" xfId="0" applyFill="1" applyBorder="1" applyAlignment="1">
      <alignment horizontal="center" vertical="top"/>
    </xf>
    <xf numFmtId="0" fontId="0" fillId="3" borderId="5" xfId="0" applyFill="1" applyBorder="1" applyAlignment="1">
      <alignment horizontal="center" vertical="top"/>
    </xf>
    <xf numFmtId="0" fontId="0" fillId="3" borderId="0" xfId="0" applyFill="1" applyAlignment="1">
      <alignment horizontal="center" vertical="top"/>
    </xf>
    <xf numFmtId="0" fontId="0" fillId="3" borderId="6" xfId="0" applyFill="1" applyBorder="1" applyAlignment="1">
      <alignment horizontal="center" vertical="top"/>
    </xf>
    <xf numFmtId="0" fontId="0" fillId="3" borderId="7" xfId="0" applyFill="1" applyBorder="1" applyAlignment="1">
      <alignment horizontal="center" vertical="top"/>
    </xf>
    <xf numFmtId="0" fontId="0" fillId="3" borderId="8" xfId="0" applyFill="1" applyBorder="1" applyAlignment="1">
      <alignment horizontal="center" vertical="top"/>
    </xf>
    <xf numFmtId="0" fontId="0" fillId="3" borderId="9" xfId="0" applyFill="1" applyBorder="1" applyAlignment="1">
      <alignment horizontal="center" vertical="top"/>
    </xf>
    <xf numFmtId="0" fontId="7" fillId="2" borderId="17" xfId="1" applyFill="1" applyBorder="1" applyAlignment="1">
      <alignment horizontal="left" wrapText="1"/>
    </xf>
    <xf numFmtId="0" fontId="7" fillId="2" borderId="0" xfId="1" applyFill="1" applyAlignment="1">
      <alignment horizontal="left" wrapText="1"/>
    </xf>
    <xf numFmtId="0" fontId="7" fillId="2" borderId="18" xfId="1" applyFill="1" applyBorder="1" applyAlignment="1">
      <alignment horizontal="left" wrapText="1"/>
    </xf>
    <xf numFmtId="0" fontId="8" fillId="2" borderId="17"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18" xfId="0" applyFont="1" applyFill="1" applyBorder="1" applyAlignment="1">
      <alignment horizontal="left" vertical="center" wrapText="1"/>
    </xf>
    <xf numFmtId="0" fontId="11" fillId="3" borderId="12"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10" xfId="0" applyFont="1" applyFill="1" applyBorder="1" applyAlignment="1">
      <alignment horizontal="center" vertical="center"/>
    </xf>
    <xf numFmtId="0" fontId="17" fillId="0" borderId="14" xfId="0" applyFont="1" applyBorder="1" applyAlignment="1">
      <alignment horizontal="left" wrapText="1"/>
    </xf>
    <xf numFmtId="0" fontId="17" fillId="0" borderId="15" xfId="0" applyFont="1" applyBorder="1" applyAlignment="1">
      <alignment horizontal="left" wrapText="1"/>
    </xf>
    <xf numFmtId="0" fontId="17" fillId="0" borderId="16" xfId="0" applyFont="1" applyBorder="1" applyAlignment="1">
      <alignment horizontal="left" wrapText="1"/>
    </xf>
    <xf numFmtId="0" fontId="18" fillId="8" borderId="13" xfId="0" applyFont="1" applyFill="1" applyBorder="1" applyAlignment="1">
      <alignment horizontal="center"/>
    </xf>
    <xf numFmtId="0" fontId="18" fillId="2" borderId="28" xfId="0" applyFont="1" applyFill="1" applyBorder="1" applyAlignment="1">
      <alignment horizontal="center"/>
    </xf>
    <xf numFmtId="0" fontId="18" fillId="2" borderId="29" xfId="0" applyFont="1" applyFill="1" applyBorder="1" applyAlignment="1">
      <alignment horizontal="center"/>
    </xf>
    <xf numFmtId="0" fontId="2" fillId="9" borderId="1" xfId="0" applyFont="1" applyFill="1" applyBorder="1" applyAlignment="1">
      <alignment horizontal="center" wrapText="1"/>
    </xf>
    <xf numFmtId="0" fontId="2" fillId="9" borderId="1" xfId="0" applyFont="1" applyFill="1" applyBorder="1" applyAlignment="1" applyProtection="1">
      <alignment horizontal="right" vertical="center" wrapText="1"/>
      <protection locked="0"/>
    </xf>
    <xf numFmtId="0" fontId="0" fillId="7" borderId="30" xfId="0" applyFill="1" applyBorder="1"/>
    <xf numFmtId="0" fontId="0" fillId="7" borderId="31" xfId="0" applyFill="1" applyBorder="1"/>
    <xf numFmtId="0" fontId="2" fillId="9" borderId="1" xfId="0" applyFont="1" applyFill="1" applyBorder="1" applyAlignment="1">
      <alignment horizontal="center" vertical="center"/>
    </xf>
  </cellXfs>
  <cellStyles count="3">
    <cellStyle name="Hyperlink" xfId="1" builtinId="8"/>
    <cellStyle name="Normal" xfId="0" builtinId="0"/>
    <cellStyle name="Normal 2" xfId="2" xr:uid="{EC891088-6F42-4857-BC4E-7DDE70048211}"/>
  </cellStyles>
  <dxfs count="4">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health-ni.gov.uk/publications/outpatient-activity-returns-and-guidance" TargetMode="External"/><Relationship Id="rId1" Type="http://schemas.openxmlformats.org/officeDocument/2006/relationships/hyperlink" Target="mailto:hib.returns@health-ni.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D7220-6D7A-4CD2-A9CB-9E0F6D026290}">
  <dimension ref="A1:L57"/>
  <sheetViews>
    <sheetView tabSelected="1" workbookViewId="0">
      <selection activeCell="F51" sqref="F51"/>
    </sheetView>
  </sheetViews>
  <sheetFormatPr defaultRowHeight="14.4" x14ac:dyDescent="0.3"/>
  <cols>
    <col min="1" max="1" width="5.109375" customWidth="1"/>
    <col min="2" max="2" width="23.88671875" customWidth="1"/>
    <col min="3" max="3" width="29.88671875" customWidth="1"/>
    <col min="7" max="7" width="10.5546875" bestFit="1" customWidth="1"/>
    <col min="10" max="10" width="11" customWidth="1"/>
  </cols>
  <sheetData>
    <row r="1" spans="1:11" x14ac:dyDescent="0.3">
      <c r="A1" s="16"/>
      <c r="B1" s="17"/>
      <c r="C1" s="17"/>
      <c r="D1" s="17"/>
      <c r="E1" s="17"/>
      <c r="F1" s="17"/>
      <c r="G1" s="17"/>
      <c r="H1" s="17"/>
      <c r="I1" s="17"/>
      <c r="J1" s="17"/>
      <c r="K1" s="18"/>
    </row>
    <row r="2" spans="1:11" ht="22.2" x14ac:dyDescent="0.45">
      <c r="A2" s="19"/>
      <c r="B2" s="41" t="s">
        <v>140</v>
      </c>
      <c r="C2" s="1"/>
      <c r="D2" s="1"/>
      <c r="E2" s="1"/>
      <c r="F2" s="1"/>
      <c r="G2" s="1"/>
      <c r="H2" s="1"/>
      <c r="I2" s="1"/>
      <c r="J2" s="1"/>
      <c r="K2" s="20"/>
    </row>
    <row r="3" spans="1:11" ht="18" x14ac:dyDescent="0.35">
      <c r="A3" s="19"/>
      <c r="B3" s="3"/>
      <c r="C3" s="1"/>
      <c r="D3" s="1"/>
      <c r="E3" s="1"/>
      <c r="F3" s="1"/>
      <c r="G3" s="1"/>
      <c r="H3" s="1"/>
      <c r="I3" s="1"/>
      <c r="J3" s="1"/>
      <c r="K3" s="20"/>
    </row>
    <row r="4" spans="1:11" ht="21" x14ac:dyDescent="0.4">
      <c r="A4" s="19"/>
      <c r="B4" s="44" t="s">
        <v>0</v>
      </c>
      <c r="C4" s="1"/>
      <c r="D4" s="1"/>
      <c r="E4" s="1"/>
      <c r="F4" s="1"/>
      <c r="G4" s="1"/>
      <c r="H4" s="1"/>
      <c r="I4" s="1"/>
      <c r="J4" s="1"/>
      <c r="K4" s="20"/>
    </row>
    <row r="5" spans="1:11" ht="15.6" x14ac:dyDescent="0.3">
      <c r="A5" s="19"/>
      <c r="B5" s="21" t="s">
        <v>11</v>
      </c>
      <c r="C5" s="9"/>
      <c r="D5" s="1"/>
      <c r="E5" s="1"/>
      <c r="F5" s="1"/>
      <c r="G5" s="1"/>
      <c r="H5" s="1"/>
      <c r="I5" s="1"/>
      <c r="J5" s="1"/>
      <c r="K5" s="20"/>
    </row>
    <row r="6" spans="1:11" x14ac:dyDescent="0.3">
      <c r="A6" s="19"/>
      <c r="B6" s="8"/>
      <c r="C6" s="1"/>
      <c r="D6" s="1"/>
      <c r="E6" s="1"/>
      <c r="F6" s="1"/>
      <c r="G6" s="1"/>
      <c r="H6" s="1"/>
      <c r="I6" s="1"/>
      <c r="J6" s="1"/>
      <c r="K6" s="20"/>
    </row>
    <row r="7" spans="1:11" ht="15.6" x14ac:dyDescent="0.3">
      <c r="A7" s="19"/>
      <c r="B7" s="21" t="s">
        <v>12</v>
      </c>
      <c r="C7" s="10"/>
      <c r="D7" s="1"/>
      <c r="E7" s="1"/>
      <c r="F7" s="1"/>
      <c r="G7" s="1"/>
      <c r="H7" s="1"/>
      <c r="I7" s="1"/>
      <c r="J7" s="1"/>
      <c r="K7" s="20"/>
    </row>
    <row r="8" spans="1:11" x14ac:dyDescent="0.3">
      <c r="A8" s="19"/>
      <c r="B8" s="8"/>
      <c r="C8" s="1"/>
      <c r="D8" s="1"/>
      <c r="E8" s="1"/>
      <c r="F8" s="1"/>
      <c r="G8" s="1"/>
      <c r="H8" s="1"/>
      <c r="I8" s="1"/>
      <c r="J8" s="1"/>
      <c r="K8" s="20"/>
    </row>
    <row r="9" spans="1:11" ht="15.6" x14ac:dyDescent="0.3">
      <c r="A9" s="19"/>
      <c r="B9" s="21" t="s">
        <v>13</v>
      </c>
      <c r="C9" s="9"/>
      <c r="D9" s="1"/>
      <c r="E9" s="1"/>
      <c r="F9" s="1"/>
      <c r="G9" s="1"/>
      <c r="H9" s="1"/>
      <c r="I9" s="1"/>
      <c r="J9" s="1"/>
      <c r="K9" s="20"/>
    </row>
    <row r="10" spans="1:11" x14ac:dyDescent="0.3">
      <c r="A10" s="19"/>
      <c r="B10" s="8"/>
      <c r="C10" s="1"/>
      <c r="D10" s="1"/>
      <c r="E10" s="1"/>
      <c r="F10" s="1"/>
      <c r="G10" s="1"/>
      <c r="H10" s="1"/>
      <c r="I10" s="1"/>
      <c r="J10" s="1"/>
      <c r="K10" s="20"/>
    </row>
    <row r="11" spans="1:11" ht="15.6" x14ac:dyDescent="0.3">
      <c r="A11" s="19"/>
      <c r="B11" s="21" t="s">
        <v>14</v>
      </c>
      <c r="C11" s="15" t="str">
        <f>IF(C5="","Please complete details above.",IF(C7 = "",  "'Quarter Ending Date' is empty",  IF(C9 = "", "'Year' is empty",  "01-"&amp;IF(RIGHT(C7,3)="Jun","Apr",IF(RIGHT(C7,3)="Sep","Jul",IF(RIGHT(C7,3)="Dec","Oct",IF(RIGHT(C7,3)="Mar","Jan","Something went wrong"))))&amp;"-"&amp;C9&amp;" to "&amp; C7&amp;"-"&amp;C9)))</f>
        <v>Please complete details above.</v>
      </c>
      <c r="D11" s="1"/>
      <c r="E11" s="1"/>
      <c r="F11" s="1"/>
      <c r="G11" s="1"/>
      <c r="H11" s="1"/>
      <c r="I11" s="1"/>
      <c r="J11" s="1"/>
      <c r="K11" s="20"/>
    </row>
    <row r="12" spans="1:11" x14ac:dyDescent="0.3">
      <c r="A12" s="19"/>
      <c r="B12" s="1"/>
      <c r="C12" s="1"/>
      <c r="D12" s="1"/>
      <c r="E12" s="1"/>
      <c r="F12" s="1"/>
      <c r="G12" s="1"/>
      <c r="H12" s="1"/>
      <c r="I12" s="1"/>
      <c r="J12" s="1"/>
      <c r="K12" s="20"/>
    </row>
    <row r="13" spans="1:11" x14ac:dyDescent="0.3">
      <c r="A13" s="19"/>
      <c r="B13" s="4" t="s">
        <v>9</v>
      </c>
      <c r="C13" s="1"/>
      <c r="D13" s="1"/>
      <c r="E13" s="1"/>
      <c r="F13" s="1"/>
      <c r="G13" s="1"/>
      <c r="H13" s="1"/>
      <c r="I13" s="1"/>
      <c r="J13" s="1"/>
      <c r="K13" s="20"/>
    </row>
    <row r="14" spans="1:11" x14ac:dyDescent="0.3">
      <c r="A14" s="19"/>
      <c r="B14" s="1"/>
      <c r="C14" s="1"/>
      <c r="D14" s="1"/>
      <c r="E14" s="1"/>
      <c r="F14" s="1"/>
      <c r="G14" s="1"/>
      <c r="H14" s="1"/>
      <c r="I14" s="1"/>
      <c r="J14" s="1"/>
      <c r="K14" s="20"/>
    </row>
    <row r="15" spans="1:11" ht="15" thickBot="1" x14ac:dyDescent="0.35">
      <c r="A15" s="19"/>
      <c r="B15" s="1"/>
      <c r="C15" s="1"/>
      <c r="D15" s="1"/>
      <c r="E15" s="1"/>
      <c r="F15" s="1"/>
      <c r="G15" s="1"/>
      <c r="H15" s="1"/>
      <c r="I15" s="1"/>
      <c r="J15" s="1"/>
      <c r="K15" s="20"/>
    </row>
    <row r="16" spans="1:11" x14ac:dyDescent="0.3">
      <c r="A16" s="19"/>
      <c r="B16" s="43" t="s">
        <v>1</v>
      </c>
      <c r="C16" s="17"/>
      <c r="D16" s="17"/>
      <c r="E16" s="17"/>
      <c r="F16" s="17"/>
      <c r="G16" s="17"/>
      <c r="H16" s="18"/>
      <c r="I16" s="1"/>
      <c r="J16" s="1"/>
      <c r="K16" s="20"/>
    </row>
    <row r="17" spans="1:11" ht="42" customHeight="1" x14ac:dyDescent="0.3">
      <c r="A17" s="19"/>
      <c r="B17" s="81" t="s">
        <v>171</v>
      </c>
      <c r="C17" s="82"/>
      <c r="D17" s="82"/>
      <c r="E17" s="82"/>
      <c r="F17" s="82"/>
      <c r="G17" s="82"/>
      <c r="H17" s="83"/>
      <c r="I17" s="1"/>
      <c r="J17" s="1"/>
      <c r="K17" s="20"/>
    </row>
    <row r="18" spans="1:11" ht="15.6" customHeight="1" x14ac:dyDescent="0.3">
      <c r="A18" s="19"/>
      <c r="B18" s="42"/>
      <c r="C18" s="5"/>
      <c r="D18" s="5"/>
      <c r="E18" s="5"/>
      <c r="F18" s="5"/>
      <c r="G18" s="1"/>
      <c r="H18" s="20"/>
      <c r="I18" s="1"/>
      <c r="J18" s="1"/>
      <c r="K18" s="20"/>
    </row>
    <row r="19" spans="1:11" ht="34.799999999999997" customHeight="1" x14ac:dyDescent="0.3">
      <c r="A19" s="19"/>
      <c r="B19" s="84" t="s">
        <v>162</v>
      </c>
      <c r="C19" s="85"/>
      <c r="D19" s="85"/>
      <c r="E19" s="85"/>
      <c r="F19" s="85"/>
      <c r="G19" s="85"/>
      <c r="H19" s="86"/>
      <c r="I19" s="1"/>
      <c r="J19" s="1"/>
      <c r="K19" s="20"/>
    </row>
    <row r="20" spans="1:11" x14ac:dyDescent="0.3">
      <c r="A20" s="19"/>
      <c r="B20" s="19"/>
      <c r="C20" s="1"/>
      <c r="D20" s="1"/>
      <c r="E20" s="1"/>
      <c r="F20" s="1"/>
      <c r="G20" s="1"/>
      <c r="H20" s="20"/>
      <c r="I20" s="1"/>
      <c r="J20" s="1"/>
      <c r="K20" s="20"/>
    </row>
    <row r="21" spans="1:11" ht="15.6" x14ac:dyDescent="0.3">
      <c r="A21" s="19"/>
      <c r="B21" s="45" t="s">
        <v>2</v>
      </c>
      <c r="C21" s="6" t="s">
        <v>3</v>
      </c>
      <c r="D21" s="1"/>
      <c r="E21" s="1"/>
      <c r="F21" s="1"/>
      <c r="G21" s="1"/>
      <c r="H21" s="20"/>
      <c r="I21" s="1"/>
      <c r="J21" s="1"/>
      <c r="K21" s="20"/>
    </row>
    <row r="22" spans="1:11" ht="15" thickBot="1" x14ac:dyDescent="0.35">
      <c r="A22" s="19"/>
      <c r="B22" s="22"/>
      <c r="C22" s="23"/>
      <c r="D22" s="23"/>
      <c r="E22" s="23"/>
      <c r="F22" s="23"/>
      <c r="G22" s="23"/>
      <c r="H22" s="24"/>
      <c r="I22" s="1"/>
      <c r="J22" s="1"/>
      <c r="K22" s="20"/>
    </row>
    <row r="23" spans="1:11" x14ac:dyDescent="0.3">
      <c r="A23" s="19"/>
      <c r="B23" s="1"/>
      <c r="C23" s="1"/>
      <c r="D23" s="1"/>
      <c r="E23" s="1"/>
      <c r="F23" s="1"/>
      <c r="G23" s="1"/>
      <c r="H23" s="1"/>
      <c r="I23" s="1"/>
      <c r="J23" s="1"/>
      <c r="K23" s="20"/>
    </row>
    <row r="24" spans="1:11" ht="27.6" customHeight="1" x14ac:dyDescent="0.3">
      <c r="A24" s="19"/>
      <c r="B24" s="1"/>
      <c r="C24" s="13" t="s">
        <v>4</v>
      </c>
      <c r="D24" s="87" t="str">
        <f>IF(C26="","Please complete details below",C26&amp;", "&amp;C28&amp;", "&amp;TEXT(G26,"dd/mm/yyyy"))</f>
        <v>Please complete details below</v>
      </c>
      <c r="E24" s="88"/>
      <c r="F24" s="88"/>
      <c r="G24" s="88"/>
      <c r="H24" s="88"/>
      <c r="I24" s="89"/>
      <c r="J24" s="1"/>
      <c r="K24" s="20"/>
    </row>
    <row r="25" spans="1:11" x14ac:dyDescent="0.3">
      <c r="A25" s="19"/>
      <c r="B25" s="1"/>
      <c r="C25" s="1"/>
      <c r="D25" s="1"/>
      <c r="E25" s="1"/>
      <c r="F25" s="1"/>
      <c r="G25" s="1"/>
      <c r="H25" s="1"/>
      <c r="I25" s="1"/>
      <c r="J25" s="1"/>
      <c r="K25" s="20"/>
    </row>
    <row r="26" spans="1:11" x14ac:dyDescent="0.3">
      <c r="A26" s="19"/>
      <c r="B26" s="14" t="s">
        <v>5</v>
      </c>
      <c r="C26" s="7"/>
      <c r="D26" s="1"/>
      <c r="E26" s="1"/>
      <c r="F26" s="11" t="s">
        <v>7</v>
      </c>
      <c r="G26" s="12"/>
      <c r="H26" s="1"/>
      <c r="I26" s="1"/>
      <c r="J26" s="1"/>
      <c r="K26" s="20"/>
    </row>
    <row r="27" spans="1:11" x14ac:dyDescent="0.3">
      <c r="A27" s="19"/>
      <c r="B27" s="1"/>
      <c r="C27" s="1"/>
      <c r="D27" s="1"/>
      <c r="E27" s="1"/>
      <c r="F27" s="1"/>
      <c r="G27" s="1"/>
      <c r="H27" s="1"/>
      <c r="I27" s="1"/>
      <c r="J27" s="1"/>
      <c r="K27" s="20"/>
    </row>
    <row r="28" spans="1:11" x14ac:dyDescent="0.3">
      <c r="A28" s="19"/>
      <c r="B28" s="11" t="s">
        <v>6</v>
      </c>
      <c r="C28" s="7"/>
      <c r="D28" s="1"/>
      <c r="E28" s="1"/>
      <c r="F28" s="11" t="s">
        <v>8</v>
      </c>
      <c r="G28" s="63"/>
      <c r="H28" s="1"/>
      <c r="I28" s="1"/>
      <c r="J28" s="1"/>
      <c r="K28" s="20"/>
    </row>
    <row r="29" spans="1:11" x14ac:dyDescent="0.3">
      <c r="A29" s="19"/>
      <c r="B29" s="1"/>
      <c r="C29" s="1"/>
      <c r="D29" s="1"/>
      <c r="E29" s="1"/>
      <c r="F29" s="1"/>
      <c r="G29" s="1"/>
      <c r="H29" s="1"/>
      <c r="I29" s="1"/>
      <c r="J29" s="1"/>
      <c r="K29" s="20"/>
    </row>
    <row r="30" spans="1:11" x14ac:dyDescent="0.3">
      <c r="A30" s="19"/>
      <c r="B30" s="1"/>
      <c r="C30" s="1"/>
      <c r="D30" s="1"/>
      <c r="E30" s="1"/>
      <c r="F30" s="1"/>
      <c r="G30" s="1"/>
      <c r="H30" s="1"/>
      <c r="I30" s="1"/>
      <c r="J30" s="1"/>
      <c r="K30" s="20"/>
    </row>
    <row r="31" spans="1:11" ht="15" thickBot="1" x14ac:dyDescent="0.35">
      <c r="A31" s="19"/>
      <c r="B31" s="2" t="s">
        <v>10</v>
      </c>
      <c r="C31" s="1"/>
      <c r="D31" s="1"/>
      <c r="E31" s="1"/>
      <c r="F31" s="1"/>
      <c r="G31" s="1"/>
      <c r="H31" s="1"/>
      <c r="I31" s="2" t="s">
        <v>141</v>
      </c>
      <c r="J31" s="1"/>
      <c r="K31" s="20"/>
    </row>
    <row r="32" spans="1:11" ht="16.2" thickBot="1" x14ac:dyDescent="0.35">
      <c r="A32" s="19"/>
      <c r="B32" s="72"/>
      <c r="C32" s="73"/>
      <c r="D32" s="73"/>
      <c r="E32" s="73"/>
      <c r="F32" s="73"/>
      <c r="G32" s="74"/>
      <c r="H32" s="1"/>
      <c r="I32" s="94" t="str">
        <f>IF(SUM('Consultant Outpatient Activity'!C2:M108)&gt;0,IF(COUNTIF('Consultant Outpatient Activity'!N2:P108,"FALSE")&lt;&gt;0,"Not ready to submit","Ready to submit"),"Not ready to submit")</f>
        <v>Not ready to submit</v>
      </c>
      <c r="J32" s="95"/>
      <c r="K32" s="20"/>
    </row>
    <row r="33" spans="1:12" x14ac:dyDescent="0.3">
      <c r="A33" s="19"/>
      <c r="B33" s="75"/>
      <c r="C33" s="76"/>
      <c r="D33" s="76"/>
      <c r="E33" s="76"/>
      <c r="F33" s="76"/>
      <c r="G33" s="77"/>
      <c r="H33" s="1"/>
      <c r="I33" s="1"/>
      <c r="J33" s="1"/>
      <c r="K33" s="20"/>
    </row>
    <row r="34" spans="1:12" x14ac:dyDescent="0.3">
      <c r="A34" s="19"/>
      <c r="B34" s="75"/>
      <c r="C34" s="76"/>
      <c r="D34" s="76"/>
      <c r="E34" s="76"/>
      <c r="F34" s="76"/>
      <c r="G34" s="77"/>
      <c r="H34" s="1"/>
      <c r="I34" s="1"/>
      <c r="J34" s="1"/>
      <c r="K34" s="20"/>
    </row>
    <row r="35" spans="1:12" x14ac:dyDescent="0.3">
      <c r="A35" s="19"/>
      <c r="B35" s="75"/>
      <c r="C35" s="76"/>
      <c r="D35" s="76"/>
      <c r="E35" s="76"/>
      <c r="F35" s="76"/>
      <c r="G35" s="77"/>
      <c r="H35" s="1"/>
      <c r="I35" s="1"/>
      <c r="J35" s="1"/>
      <c r="K35" s="20"/>
    </row>
    <row r="36" spans="1:12" x14ac:dyDescent="0.3">
      <c r="A36" s="19"/>
      <c r="B36" s="75"/>
      <c r="C36" s="76"/>
      <c r="D36" s="76"/>
      <c r="E36" s="76"/>
      <c r="F36" s="76"/>
      <c r="G36" s="77"/>
      <c r="H36" s="1"/>
      <c r="I36" s="1"/>
      <c r="J36" s="1"/>
      <c r="K36" s="20"/>
    </row>
    <row r="37" spans="1:12" x14ac:dyDescent="0.3">
      <c r="A37" s="19"/>
      <c r="B37" s="75"/>
      <c r="C37" s="76"/>
      <c r="D37" s="76"/>
      <c r="E37" s="76"/>
      <c r="F37" s="76"/>
      <c r="G37" s="77"/>
      <c r="H37" s="1"/>
      <c r="I37" s="1"/>
      <c r="J37" s="1"/>
      <c r="K37" s="20"/>
    </row>
    <row r="38" spans="1:12" x14ac:dyDescent="0.3">
      <c r="A38" s="19"/>
      <c r="B38" s="78"/>
      <c r="C38" s="79"/>
      <c r="D38" s="79"/>
      <c r="E38" s="79"/>
      <c r="F38" s="79"/>
      <c r="G38" s="80"/>
      <c r="H38" s="1"/>
      <c r="I38" s="1"/>
      <c r="J38" s="1"/>
      <c r="K38" s="20"/>
    </row>
    <row r="39" spans="1:12" x14ac:dyDescent="0.3">
      <c r="A39" s="19"/>
      <c r="B39" s="1"/>
      <c r="C39" s="1"/>
      <c r="D39" s="1"/>
      <c r="E39" s="1"/>
      <c r="F39" s="1"/>
      <c r="G39" s="1"/>
      <c r="H39" s="1"/>
      <c r="I39" s="1"/>
      <c r="J39" s="1"/>
      <c r="K39" s="20"/>
    </row>
    <row r="40" spans="1:12" x14ac:dyDescent="0.3">
      <c r="A40" s="19"/>
      <c r="B40" s="1"/>
      <c r="C40" s="1"/>
      <c r="D40" s="1"/>
      <c r="E40" s="1"/>
      <c r="F40" s="1"/>
      <c r="G40" s="1"/>
      <c r="H40" s="1"/>
      <c r="I40" s="1"/>
      <c r="J40" s="1"/>
      <c r="K40" s="20"/>
    </row>
    <row r="41" spans="1:12" ht="15" thickBot="1" x14ac:dyDescent="0.35">
      <c r="A41" s="22"/>
      <c r="B41" s="23"/>
      <c r="C41" s="23"/>
      <c r="D41" s="23"/>
      <c r="E41" s="23"/>
      <c r="F41" s="23"/>
      <c r="G41" s="23"/>
      <c r="H41" s="23"/>
      <c r="I41" s="23"/>
      <c r="J41" s="23"/>
      <c r="K41" s="24"/>
    </row>
    <row r="43" spans="1:12" ht="15" thickBot="1" x14ac:dyDescent="0.35"/>
    <row r="44" spans="1:12" ht="16.2" thickBot="1" x14ac:dyDescent="0.35">
      <c r="A44" s="32"/>
      <c r="B44" s="33"/>
      <c r="C44" s="33"/>
      <c r="D44" s="34"/>
      <c r="F44" s="93" t="s">
        <v>129</v>
      </c>
      <c r="G44" s="93"/>
      <c r="H44" s="93"/>
      <c r="I44" s="93"/>
      <c r="J44" s="93"/>
      <c r="K44" s="93"/>
      <c r="L44" s="93"/>
    </row>
    <row r="45" spans="1:12" ht="35.4" customHeight="1" x14ac:dyDescent="0.35">
      <c r="A45" s="35"/>
      <c r="B45" s="70" t="s">
        <v>128</v>
      </c>
      <c r="C45" s="71"/>
      <c r="D45" s="36"/>
      <c r="F45" s="90" t="s">
        <v>133</v>
      </c>
      <c r="G45" s="91"/>
      <c r="H45" s="91"/>
      <c r="I45" s="91"/>
      <c r="J45" s="91"/>
      <c r="K45" s="91"/>
      <c r="L45" s="92"/>
    </row>
    <row r="46" spans="1:12" ht="32.4" customHeight="1" x14ac:dyDescent="0.3">
      <c r="A46" s="35"/>
      <c r="B46" s="55" t="s">
        <v>126</v>
      </c>
      <c r="C46" s="56">
        <f>SUM('Consultant Outpatient Activity'!C:C)</f>
        <v>0</v>
      </c>
      <c r="D46" s="36"/>
      <c r="F46" s="64" t="s">
        <v>130</v>
      </c>
      <c r="G46" s="65"/>
      <c r="H46" s="65"/>
      <c r="I46" s="65"/>
      <c r="J46" s="65"/>
      <c r="K46" s="65"/>
      <c r="L46" s="66"/>
    </row>
    <row r="47" spans="1:12" ht="29.4" customHeight="1" x14ac:dyDescent="0.3">
      <c r="A47" s="35"/>
      <c r="B47" s="46" t="s">
        <v>134</v>
      </c>
      <c r="C47" s="50">
        <f>SUM('Consultant Outpatient Activity'!D:D)</f>
        <v>0</v>
      </c>
      <c r="D47" s="36"/>
      <c r="F47" s="64" t="s">
        <v>131</v>
      </c>
      <c r="G47" s="65"/>
      <c r="H47" s="65"/>
      <c r="I47" s="65"/>
      <c r="J47" s="65"/>
      <c r="K47" s="65"/>
      <c r="L47" s="66"/>
    </row>
    <row r="48" spans="1:12" ht="28.8" customHeight="1" thickBot="1" x14ac:dyDescent="0.35">
      <c r="A48" s="35"/>
      <c r="B48" s="46" t="s">
        <v>135</v>
      </c>
      <c r="C48" s="49">
        <f>SUM('Consultant Outpatient Activity'!E:E)</f>
        <v>0</v>
      </c>
      <c r="D48" s="36"/>
      <c r="F48" s="67" t="s">
        <v>132</v>
      </c>
      <c r="G48" s="68"/>
      <c r="H48" s="68"/>
      <c r="I48" s="68"/>
      <c r="J48" s="68"/>
      <c r="K48" s="68"/>
      <c r="L48" s="69"/>
    </row>
    <row r="49" spans="1:4" ht="29.4" customHeight="1" x14ac:dyDescent="0.3">
      <c r="A49" s="35"/>
      <c r="B49" s="47" t="s">
        <v>127</v>
      </c>
      <c r="C49" s="51">
        <f>SUM('Consultant Outpatient Activity'!F:F)</f>
        <v>0</v>
      </c>
      <c r="D49" s="36"/>
    </row>
    <row r="50" spans="1:4" ht="25.2" x14ac:dyDescent="0.3">
      <c r="A50" s="35"/>
      <c r="B50" s="47" t="s">
        <v>136</v>
      </c>
      <c r="C50" s="52">
        <f>SUM('Consultant Outpatient Activity'!G:G)</f>
        <v>0</v>
      </c>
      <c r="D50" s="36"/>
    </row>
    <row r="51" spans="1:4" ht="25.2" x14ac:dyDescent="0.3">
      <c r="A51" s="35"/>
      <c r="B51" s="47" t="s">
        <v>159</v>
      </c>
      <c r="C51" s="53">
        <f>SUM('Consultant Outpatient Activity'!H:H)</f>
        <v>0</v>
      </c>
      <c r="D51" s="36"/>
    </row>
    <row r="52" spans="1:4" ht="28.8" x14ac:dyDescent="0.3">
      <c r="A52" s="35"/>
      <c r="B52" s="97" t="s">
        <v>173</v>
      </c>
      <c r="C52" s="100">
        <f>SUM('Consultant Outpatient Activity'!I:I)</f>
        <v>0</v>
      </c>
      <c r="D52" s="36"/>
    </row>
    <row r="53" spans="1:4" ht="25.2" x14ac:dyDescent="0.3">
      <c r="A53" s="35"/>
      <c r="B53" s="46" t="s">
        <v>137</v>
      </c>
      <c r="C53" s="53">
        <f>SUM('Consultant Outpatient Activity'!J:J)</f>
        <v>0</v>
      </c>
      <c r="D53" s="36"/>
    </row>
    <row r="54" spans="1:4" ht="25.2" x14ac:dyDescent="0.3">
      <c r="A54" s="35"/>
      <c r="B54" s="47" t="s">
        <v>138</v>
      </c>
      <c r="C54" s="53">
        <f>SUM('Consultant Outpatient Activity'!K:K)</f>
        <v>0</v>
      </c>
      <c r="D54" s="36"/>
    </row>
    <row r="55" spans="1:4" ht="28.8" x14ac:dyDescent="0.3">
      <c r="A55" s="35"/>
      <c r="B55" s="48" t="s">
        <v>139</v>
      </c>
      <c r="C55" s="54">
        <f>SUM('Consultant Outpatient Activity'!L:L)</f>
        <v>0</v>
      </c>
      <c r="D55" s="36"/>
    </row>
    <row r="56" spans="1:4" ht="28.8" x14ac:dyDescent="0.3">
      <c r="A56" s="99"/>
      <c r="B56" s="48" t="s">
        <v>123</v>
      </c>
      <c r="C56" s="54">
        <f>SUM('Consultant Outpatient Activity'!M:M)</f>
        <v>0</v>
      </c>
      <c r="D56" s="98"/>
    </row>
    <row r="57" spans="1:4" ht="15" thickBot="1" x14ac:dyDescent="0.35">
      <c r="A57" s="38"/>
      <c r="B57" s="39"/>
      <c r="C57" s="39"/>
      <c r="D57" s="37"/>
    </row>
  </sheetData>
  <sheetProtection algorithmName="SHA-512" hashValue="ntwNad9m+FcQGPcspFoswbJegVBfQqNzbWq9tgCohoGG48RznRetWq4AAlWWVASt7nOetLRqHw6AoD27Qyhmnw==" saltValue="xHPHkiBWlwItxV1w7PyN+w==" spinCount="100000" sheet="1" objects="1" scenarios="1"/>
  <protectedRanges>
    <protectedRange sqref="B32" name="Additional Comments"/>
    <protectedRange sqref="G28" name="Telephone Number"/>
    <protectedRange sqref="G26" name="Date"/>
    <protectedRange sqref="C28" name="Position Held"/>
    <protectedRange sqref="C26" name="User Name"/>
    <protectedRange sqref="C5" name="Trust Name"/>
    <protectedRange sqref="C7" name="Quarter Ending"/>
    <protectedRange sqref="C9" name="Year"/>
  </protectedRanges>
  <mergeCells count="11">
    <mergeCell ref="B17:H17"/>
    <mergeCell ref="B19:H19"/>
    <mergeCell ref="D24:I24"/>
    <mergeCell ref="F45:L45"/>
    <mergeCell ref="F44:L44"/>
    <mergeCell ref="I32:J32"/>
    <mergeCell ref="F46:L46"/>
    <mergeCell ref="F47:L47"/>
    <mergeCell ref="F48:L48"/>
    <mergeCell ref="B45:C45"/>
    <mergeCell ref="B32:G38"/>
  </mergeCells>
  <conditionalFormatting sqref="I32:J32">
    <cfRule type="cellIs" dxfId="3" priority="1" operator="equal">
      <formula>"Not ready to submit"</formula>
    </cfRule>
    <cfRule type="cellIs" dxfId="2" priority="2" operator="equal">
      <formula>"Ready to submit"</formula>
    </cfRule>
  </conditionalFormatting>
  <dataValidations count="3">
    <dataValidation type="list" allowBlank="1" showInputMessage="1" showErrorMessage="1" prompt="Please select a Trust from the dropdown list." sqref="C5" xr:uid="{B9479D27-31E4-4DC8-97F6-6CA04E0CF45A}">
      <formula1>"Belfast, Northern, Southern, South Eastern, Western"</formula1>
    </dataValidation>
    <dataValidation type="list" allowBlank="1" showInputMessage="1" showErrorMessage="1" prompt="Please select an item from the dropdown list." sqref="C7" xr:uid="{D0399E1E-5F22-4A95-B7CE-09B0C681D33A}">
      <formula1>"31-Mar, 30-Jun, 30-Sep, 31-Dec"</formula1>
    </dataValidation>
    <dataValidation type="list" allowBlank="1" showInputMessage="1" showErrorMessage="1" prompt="Please select a year from the dropdown list." sqref="C9" xr:uid="{9B86A1F6-8192-4FC6-B225-16771F11E434}">
      <formula1>"2026,2027,2028,2029,2030"</formula1>
    </dataValidation>
  </dataValidations>
  <hyperlinks>
    <hyperlink ref="C21" r:id="rId1" xr:uid="{283F5057-790F-4CD5-B5A1-FBC1C75A81FC}"/>
    <hyperlink ref="B17:H17" r:id="rId2" display="1. More detailed instructions on completion of this return can be found at the following link 'https://www.health-ni.gov.uk/publications/outpatient-activity-returns-and-guidance'." xr:uid="{C54E23C3-E6DD-4227-A8F1-CD848E232E2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50F94-997D-44D4-8598-0443469710CD}">
  <dimension ref="A1:Q108"/>
  <sheetViews>
    <sheetView workbookViewId="0">
      <selection activeCell="A9" sqref="A9"/>
    </sheetView>
  </sheetViews>
  <sheetFormatPr defaultRowHeight="14.4" x14ac:dyDescent="0.3"/>
  <cols>
    <col min="1" max="1" width="36.21875" customWidth="1"/>
    <col min="2" max="2" width="9.77734375" customWidth="1"/>
    <col min="3" max="14" width="16.88671875" customWidth="1"/>
    <col min="15" max="15" width="16.5546875" bestFit="1" customWidth="1"/>
    <col min="16" max="16" width="18.109375" bestFit="1" customWidth="1"/>
    <col min="17" max="17" width="27.6640625" customWidth="1"/>
  </cols>
  <sheetData>
    <row r="1" spans="1:17" ht="48.6" customHeight="1" x14ac:dyDescent="0.35">
      <c r="A1" s="25" t="s">
        <v>15</v>
      </c>
      <c r="B1" s="26" t="s">
        <v>125</v>
      </c>
      <c r="C1" s="31" t="s">
        <v>163</v>
      </c>
      <c r="D1" s="31" t="s">
        <v>164</v>
      </c>
      <c r="E1" s="31" t="s">
        <v>170</v>
      </c>
      <c r="F1" s="27" t="s">
        <v>165</v>
      </c>
      <c r="G1" s="27" t="s">
        <v>166</v>
      </c>
      <c r="H1" s="27" t="s">
        <v>167</v>
      </c>
      <c r="I1" s="96" t="s">
        <v>172</v>
      </c>
      <c r="J1" s="31" t="s">
        <v>168</v>
      </c>
      <c r="K1" s="27" t="s">
        <v>169</v>
      </c>
      <c r="L1" s="26" t="s">
        <v>139</v>
      </c>
      <c r="M1" s="26" t="s">
        <v>123</v>
      </c>
      <c r="N1" s="26" t="s">
        <v>158</v>
      </c>
      <c r="O1" s="26" t="s">
        <v>160</v>
      </c>
      <c r="P1" s="26" t="s">
        <v>161</v>
      </c>
      <c r="Q1" s="26" t="s">
        <v>124</v>
      </c>
    </row>
    <row r="2" spans="1:17" ht="15.6" x14ac:dyDescent="0.3">
      <c r="A2" s="28" t="s">
        <v>36</v>
      </c>
      <c r="B2" s="40">
        <v>180</v>
      </c>
      <c r="C2" s="29"/>
      <c r="D2" s="29"/>
      <c r="E2" s="29"/>
      <c r="F2" s="29"/>
      <c r="G2" s="29"/>
      <c r="H2" s="29"/>
      <c r="I2" s="29"/>
      <c r="J2" s="29"/>
      <c r="K2" s="29"/>
      <c r="L2" s="29"/>
      <c r="M2" s="29"/>
      <c r="N2" s="29" t="b">
        <f>E2+H2+J2+K2='Reason for Cancellation'!C2</f>
        <v>1</v>
      </c>
      <c r="O2" s="29" t="b">
        <f>SUM(E2+H2)&gt;=SUM('Reason for Cancellation'!N2:O2)</f>
        <v>1</v>
      </c>
      <c r="P2" s="29" t="b">
        <f>SUM(J2:K2)&gt;=SUM('Reason for Cancellation'!D2:M2)</f>
        <v>1</v>
      </c>
      <c r="Q2" s="30"/>
    </row>
    <row r="3" spans="1:17" ht="15.6" x14ac:dyDescent="0.3">
      <c r="A3" s="28" t="s">
        <v>81</v>
      </c>
      <c r="B3" s="40">
        <v>326</v>
      </c>
      <c r="C3" s="29"/>
      <c r="D3" s="29"/>
      <c r="E3" s="29"/>
      <c r="F3" s="29"/>
      <c r="G3" s="29"/>
      <c r="H3" s="29"/>
      <c r="I3" s="29"/>
      <c r="J3" s="29"/>
      <c r="K3" s="29"/>
      <c r="L3" s="29"/>
      <c r="M3" s="29"/>
      <c r="N3" s="29" t="b">
        <f>E3+H3+J3+K3='Reason for Cancellation'!C3</f>
        <v>1</v>
      </c>
      <c r="O3" s="29" t="b">
        <f>SUM(E3+H3)&gt;=SUM('Reason for Cancellation'!N3:O3)</f>
        <v>1</v>
      </c>
      <c r="P3" s="29" t="b">
        <f>SUM(J3:K3)&gt;=SUM('Reason for Cancellation'!D3:M3)</f>
        <v>1</v>
      </c>
      <c r="Q3" s="30"/>
    </row>
    <row r="4" spans="1:17" ht="15.6" x14ac:dyDescent="0.3">
      <c r="A4" s="28" t="s">
        <v>85</v>
      </c>
      <c r="B4" s="40">
        <v>343</v>
      </c>
      <c r="C4" s="29"/>
      <c r="D4" s="29"/>
      <c r="E4" s="29"/>
      <c r="F4" s="29"/>
      <c r="G4" s="29"/>
      <c r="H4" s="29"/>
      <c r="I4" s="29"/>
      <c r="J4" s="29"/>
      <c r="K4" s="29"/>
      <c r="L4" s="29"/>
      <c r="M4" s="29"/>
      <c r="N4" s="29" t="b">
        <f>E4+H4+J4+K4='Reason for Cancellation'!C4</f>
        <v>1</v>
      </c>
      <c r="O4" s="29" t="b">
        <f>SUM(E4+H4)&gt;=SUM('Reason for Cancellation'!N4:O4)</f>
        <v>1</v>
      </c>
      <c r="P4" s="29" t="b">
        <f>SUM(J4:K4)&gt;=SUM('Reason for Cancellation'!D4:M4)</f>
        <v>1</v>
      </c>
      <c r="Q4" s="30"/>
    </row>
    <row r="5" spans="1:17" ht="15.6" x14ac:dyDescent="0.3">
      <c r="A5" s="28" t="s">
        <v>77</v>
      </c>
      <c r="B5" s="40">
        <v>317</v>
      </c>
      <c r="C5" s="29"/>
      <c r="D5" s="29"/>
      <c r="E5" s="29"/>
      <c r="F5" s="29"/>
      <c r="G5" s="29"/>
      <c r="H5" s="29"/>
      <c r="I5" s="29"/>
      <c r="J5" s="29"/>
      <c r="K5" s="29"/>
      <c r="L5" s="29"/>
      <c r="M5" s="29"/>
      <c r="N5" s="29" t="b">
        <f>E5+H5+J5+K5='Reason for Cancellation'!C5</f>
        <v>1</v>
      </c>
      <c r="O5" s="29" t="b">
        <f>SUM(E5+H5)&gt;=SUM('Reason for Cancellation'!N5:O5)</f>
        <v>1</v>
      </c>
      <c r="P5" s="29" t="b">
        <f>SUM(J5:K5)&gt;=SUM('Reason for Cancellation'!D5:M5)</f>
        <v>1</v>
      </c>
      <c r="Q5" s="30"/>
    </row>
    <row r="6" spans="1:17" ht="15.6" x14ac:dyDescent="0.3">
      <c r="A6" s="28" t="s">
        <v>37</v>
      </c>
      <c r="B6" s="40">
        <v>190</v>
      </c>
      <c r="C6" s="29"/>
      <c r="D6" s="29"/>
      <c r="E6" s="29"/>
      <c r="F6" s="29"/>
      <c r="G6" s="29"/>
      <c r="H6" s="29"/>
      <c r="I6" s="29"/>
      <c r="J6" s="29"/>
      <c r="K6" s="29"/>
      <c r="L6" s="29"/>
      <c r="M6" s="29"/>
      <c r="N6" s="29" t="b">
        <f>E6+H6+J6+K6='Reason for Cancellation'!C6</f>
        <v>1</v>
      </c>
      <c r="O6" s="29" t="b">
        <f>SUM(E6+H6)&gt;=SUM('Reason for Cancellation'!N6:O6)</f>
        <v>1</v>
      </c>
      <c r="P6" s="29" t="b">
        <f>SUM(J6:K6)&gt;=SUM('Reason for Cancellation'!D6:M6)</f>
        <v>1</v>
      </c>
      <c r="Q6" s="30"/>
    </row>
    <row r="7" spans="1:17" ht="15.6" x14ac:dyDescent="0.3">
      <c r="A7" s="28" t="s">
        <v>105</v>
      </c>
      <c r="B7" s="40">
        <v>510</v>
      </c>
      <c r="C7" s="29"/>
      <c r="D7" s="29"/>
      <c r="E7" s="29"/>
      <c r="F7" s="29"/>
      <c r="G7" s="29"/>
      <c r="H7" s="29"/>
      <c r="I7" s="29"/>
      <c r="J7" s="29"/>
      <c r="K7" s="29"/>
      <c r="L7" s="29"/>
      <c r="M7" s="29"/>
      <c r="N7" s="29" t="b">
        <f>E7+H7+J7+K7='Reason for Cancellation'!C7</f>
        <v>1</v>
      </c>
      <c r="O7" s="29" t="b">
        <f>SUM(E7+H7)&gt;=SUM('Reason for Cancellation'!N7:O7)</f>
        <v>1</v>
      </c>
      <c r="P7" s="29" t="b">
        <f>SUM(J7:K7)&gt;=SUM('Reason for Cancellation'!D7:M7)</f>
        <v>1</v>
      </c>
      <c r="Q7" s="30"/>
    </row>
    <row r="8" spans="1:17" ht="15.6" x14ac:dyDescent="0.3">
      <c r="A8" s="28" t="s">
        <v>80</v>
      </c>
      <c r="B8" s="40">
        <v>324</v>
      </c>
      <c r="C8" s="29"/>
      <c r="D8" s="29"/>
      <c r="E8" s="29"/>
      <c r="F8" s="29"/>
      <c r="G8" s="29"/>
      <c r="H8" s="29"/>
      <c r="I8" s="29"/>
      <c r="J8" s="29"/>
      <c r="K8" s="29"/>
      <c r="L8" s="29"/>
      <c r="M8" s="29"/>
      <c r="N8" s="29" t="b">
        <f>E8+H8+J8+K8='Reason for Cancellation'!C8</f>
        <v>1</v>
      </c>
      <c r="O8" s="29" t="b">
        <f>SUM(E8+H8)&gt;=SUM('Reason for Cancellation'!N8:O8)</f>
        <v>1</v>
      </c>
      <c r="P8" s="29" t="b">
        <f>SUM(J8:K8)&gt;=SUM('Reason for Cancellation'!D8:M8)</f>
        <v>1</v>
      </c>
      <c r="Q8" s="30"/>
    </row>
    <row r="9" spans="1:17" ht="15.6" x14ac:dyDescent="0.3">
      <c r="A9" s="28" t="s">
        <v>120</v>
      </c>
      <c r="B9" s="40">
        <v>821</v>
      </c>
      <c r="C9" s="29"/>
      <c r="D9" s="29"/>
      <c r="E9" s="29"/>
      <c r="F9" s="29"/>
      <c r="G9" s="29"/>
      <c r="H9" s="29"/>
      <c r="I9" s="29"/>
      <c r="J9" s="29"/>
      <c r="K9" s="29"/>
      <c r="L9" s="29"/>
      <c r="M9" s="29"/>
      <c r="N9" s="29" t="b">
        <f>E9+H9+J9+K9='Reason for Cancellation'!C9</f>
        <v>1</v>
      </c>
      <c r="O9" s="29" t="b">
        <f>SUM(E9+H9)&gt;=SUM('Reason for Cancellation'!N9:O9)</f>
        <v>1</v>
      </c>
      <c r="P9" s="29" t="b">
        <f>SUM(J9:K9)&gt;=SUM('Reason for Cancellation'!D9:M9)</f>
        <v>1</v>
      </c>
      <c r="Q9" s="30"/>
    </row>
    <row r="10" spans="1:17" ht="15.6" x14ac:dyDescent="0.3">
      <c r="A10" s="28" t="s">
        <v>18</v>
      </c>
      <c r="B10" s="40">
        <v>103</v>
      </c>
      <c r="C10" s="29"/>
      <c r="D10" s="29"/>
      <c r="E10" s="29"/>
      <c r="F10" s="29"/>
      <c r="G10" s="29"/>
      <c r="H10" s="29"/>
      <c r="I10" s="29"/>
      <c r="J10" s="29"/>
      <c r="K10" s="29"/>
      <c r="L10" s="29"/>
      <c r="M10" s="29"/>
      <c r="N10" s="29" t="b">
        <f>E10+H10+J10+K10='Reason for Cancellation'!C10</f>
        <v>1</v>
      </c>
      <c r="O10" s="29" t="b">
        <f>SUM(E10+H10)&gt;=SUM('Reason for Cancellation'!N10:O10)</f>
        <v>1</v>
      </c>
      <c r="P10" s="29" t="b">
        <f>SUM(J10:K10)&gt;=SUM('Reason for Cancellation'!D10:M10)</f>
        <v>1</v>
      </c>
      <c r="Q10" s="30"/>
    </row>
    <row r="11" spans="1:17" ht="15.6" x14ac:dyDescent="0.3">
      <c r="A11" s="28" t="s">
        <v>32</v>
      </c>
      <c r="B11" s="40">
        <v>161</v>
      </c>
      <c r="C11" s="29"/>
      <c r="D11" s="29"/>
      <c r="E11" s="29"/>
      <c r="F11" s="29"/>
      <c r="G11" s="29"/>
      <c r="H11" s="29"/>
      <c r="I11" s="29"/>
      <c r="J11" s="29"/>
      <c r="K11" s="29"/>
      <c r="L11" s="29"/>
      <c r="M11" s="29"/>
      <c r="N11" s="29" t="b">
        <f>E11+H11+J11+K11='Reason for Cancellation'!C11</f>
        <v>1</v>
      </c>
      <c r="O11" s="29" t="b">
        <f>SUM(E11+H11)&gt;=SUM('Reason for Cancellation'!N11:O11)</f>
        <v>1</v>
      </c>
      <c r="P11" s="29" t="b">
        <f>SUM(J11:K11)&gt;=SUM('Reason for Cancellation'!D11:M11)</f>
        <v>1</v>
      </c>
      <c r="Q11" s="30"/>
    </row>
    <row r="12" spans="1:17" ht="15.6" x14ac:dyDescent="0.3">
      <c r="A12" s="28" t="s">
        <v>33</v>
      </c>
      <c r="B12" s="40">
        <v>172</v>
      </c>
      <c r="C12" s="29"/>
      <c r="D12" s="29"/>
      <c r="E12" s="29"/>
      <c r="F12" s="29"/>
      <c r="G12" s="29"/>
      <c r="H12" s="29"/>
      <c r="I12" s="29"/>
      <c r="J12" s="29"/>
      <c r="K12" s="29"/>
      <c r="L12" s="29"/>
      <c r="M12" s="29"/>
      <c r="N12" s="29" t="b">
        <f>E12+H12+J12+K12='Reason for Cancellation'!C12</f>
        <v>1</v>
      </c>
      <c r="O12" s="29" t="b">
        <f>SUM(E12+H12)&gt;=SUM('Reason for Cancellation'!N12:O12)</f>
        <v>1</v>
      </c>
      <c r="P12" s="29" t="b">
        <f>SUM(J12:K12)&gt;=SUM('Reason for Cancellation'!D12:M12)</f>
        <v>1</v>
      </c>
      <c r="Q12" s="30"/>
    </row>
    <row r="13" spans="1:17" ht="15.6" x14ac:dyDescent="0.3">
      <c r="A13" s="28" t="s">
        <v>78</v>
      </c>
      <c r="B13" s="40">
        <v>320</v>
      </c>
      <c r="C13" s="29"/>
      <c r="D13" s="29"/>
      <c r="E13" s="29"/>
      <c r="F13" s="29"/>
      <c r="G13" s="29"/>
      <c r="H13" s="29"/>
      <c r="I13" s="29"/>
      <c r="J13" s="29"/>
      <c r="K13" s="29"/>
      <c r="L13" s="29"/>
      <c r="M13" s="29"/>
      <c r="N13" s="29" t="b">
        <f>E13+H13+J13+K13='Reason for Cancellation'!C13</f>
        <v>1</v>
      </c>
      <c r="O13" s="29" t="b">
        <f>SUM(E13+H13)&gt;=SUM('Reason for Cancellation'!N13:O13)</f>
        <v>1</v>
      </c>
      <c r="P13" s="29" t="b">
        <f>SUM(J13:K13)&gt;=SUM('Reason for Cancellation'!D13:M13)</f>
        <v>1</v>
      </c>
      <c r="Q13" s="30"/>
    </row>
    <row r="14" spans="1:17" ht="15.6" x14ac:dyDescent="0.3">
      <c r="A14" s="28" t="s">
        <v>121</v>
      </c>
      <c r="B14" s="40">
        <v>822</v>
      </c>
      <c r="C14" s="29"/>
      <c r="D14" s="29"/>
      <c r="E14" s="29"/>
      <c r="F14" s="29"/>
      <c r="G14" s="29"/>
      <c r="H14" s="29"/>
      <c r="I14" s="29"/>
      <c r="J14" s="29"/>
      <c r="K14" s="29"/>
      <c r="L14" s="29"/>
      <c r="M14" s="29"/>
      <c r="N14" s="29" t="b">
        <f>E14+H14+J14+K14='Reason for Cancellation'!C14</f>
        <v>1</v>
      </c>
      <c r="O14" s="29" t="b">
        <f>SUM(E14+H14)&gt;=SUM('Reason for Cancellation'!N14:O14)</f>
        <v>1</v>
      </c>
      <c r="P14" s="29" t="b">
        <f>SUM(J14:K14)&gt;=SUM('Reason for Cancellation'!D14:M14)</f>
        <v>1</v>
      </c>
      <c r="Q14" s="30"/>
    </row>
    <row r="15" spans="1:17" ht="15.6" x14ac:dyDescent="0.3">
      <c r="A15" s="28" t="s">
        <v>113</v>
      </c>
      <c r="B15" s="40">
        <v>711</v>
      </c>
      <c r="C15" s="29"/>
      <c r="D15" s="29"/>
      <c r="E15" s="29"/>
      <c r="F15" s="29"/>
      <c r="G15" s="29"/>
      <c r="H15" s="29"/>
      <c r="I15" s="29"/>
      <c r="J15" s="29"/>
      <c r="K15" s="29"/>
      <c r="L15" s="29"/>
      <c r="M15" s="29"/>
      <c r="N15" s="29" t="b">
        <f>E15+H15+J15+K15='Reason for Cancellation'!C15</f>
        <v>1</v>
      </c>
      <c r="O15" s="29" t="b">
        <f>SUM(E15+H15)&gt;=SUM('Reason for Cancellation'!N15:O15)</f>
        <v>1</v>
      </c>
      <c r="P15" s="29" t="b">
        <f>SUM(J15:K15)&gt;=SUM('Reason for Cancellation'!D15:M15)</f>
        <v>1</v>
      </c>
      <c r="Q15" s="30"/>
    </row>
    <row r="16" spans="1:17" ht="15.6" x14ac:dyDescent="0.3">
      <c r="A16" s="28" t="s">
        <v>71</v>
      </c>
      <c r="B16" s="40">
        <v>311</v>
      </c>
      <c r="C16" s="29"/>
      <c r="D16" s="29"/>
      <c r="E16" s="29"/>
      <c r="F16" s="29"/>
      <c r="G16" s="29"/>
      <c r="H16" s="29"/>
      <c r="I16" s="29"/>
      <c r="J16" s="29"/>
      <c r="K16" s="29"/>
      <c r="L16" s="29"/>
      <c r="M16" s="29"/>
      <c r="N16" s="29" t="b">
        <f>E16+H16+J16+K16='Reason for Cancellation'!C16</f>
        <v>1</v>
      </c>
      <c r="O16" s="29" t="b">
        <f>SUM(E16+H16)&gt;=SUM('Reason for Cancellation'!N16:O16)</f>
        <v>1</v>
      </c>
      <c r="P16" s="29" t="b">
        <f>SUM(J16:K16)&gt;=SUM('Reason for Cancellation'!D16:M16)</f>
        <v>1</v>
      </c>
      <c r="Q16" s="30"/>
    </row>
    <row r="17" spans="1:17" ht="15.6" x14ac:dyDescent="0.3">
      <c r="A17" s="28" t="s">
        <v>72</v>
      </c>
      <c r="B17" s="40">
        <v>312</v>
      </c>
      <c r="C17" s="29"/>
      <c r="D17" s="29"/>
      <c r="E17" s="29"/>
      <c r="F17" s="29"/>
      <c r="G17" s="29"/>
      <c r="H17" s="29"/>
      <c r="I17" s="29"/>
      <c r="J17" s="29"/>
      <c r="K17" s="29"/>
      <c r="L17" s="29"/>
      <c r="M17" s="29"/>
      <c r="N17" s="29" t="b">
        <f>E17+H17+J17+K17='Reason for Cancellation'!C17</f>
        <v>1</v>
      </c>
      <c r="O17" s="29" t="b">
        <f>SUM(E17+H17)&gt;=SUM('Reason for Cancellation'!N17:O17)</f>
        <v>1</v>
      </c>
      <c r="P17" s="29" t="b">
        <f>SUM(J17:K17)&gt;=SUM('Reason for Cancellation'!D17:M17)</f>
        <v>1</v>
      </c>
      <c r="Q17" s="30"/>
    </row>
    <row r="18" spans="1:17" ht="15.6" x14ac:dyDescent="0.3">
      <c r="A18" s="28" t="s">
        <v>76</v>
      </c>
      <c r="B18" s="40">
        <v>316</v>
      </c>
      <c r="C18" s="29"/>
      <c r="D18" s="29"/>
      <c r="E18" s="29"/>
      <c r="F18" s="29"/>
      <c r="G18" s="29"/>
      <c r="H18" s="29"/>
      <c r="I18" s="29"/>
      <c r="J18" s="29"/>
      <c r="K18" s="29"/>
      <c r="L18" s="29"/>
      <c r="M18" s="29"/>
      <c r="N18" s="29" t="b">
        <f>E18+H18+J18+K18='Reason for Cancellation'!C18</f>
        <v>1</v>
      </c>
      <c r="O18" s="29" t="b">
        <f>SUM(E18+H18)&gt;=SUM('Reason for Cancellation'!N18:O18)</f>
        <v>1</v>
      </c>
      <c r="P18" s="29" t="b">
        <f>SUM(J18:K18)&gt;=SUM('Reason for Cancellation'!D18:M18)</f>
        <v>1</v>
      </c>
      <c r="Q18" s="30"/>
    </row>
    <row r="19" spans="1:17" ht="15.6" x14ac:dyDescent="0.3">
      <c r="A19" s="28" t="s">
        <v>73</v>
      </c>
      <c r="B19" s="40">
        <v>313</v>
      </c>
      <c r="C19" s="29"/>
      <c r="D19" s="29"/>
      <c r="E19" s="29"/>
      <c r="F19" s="29"/>
      <c r="G19" s="29"/>
      <c r="H19" s="29"/>
      <c r="I19" s="29"/>
      <c r="J19" s="29"/>
      <c r="K19" s="29"/>
      <c r="L19" s="29"/>
      <c r="M19" s="29"/>
      <c r="N19" s="29" t="b">
        <f>E19+H19+J19+K19='Reason for Cancellation'!C19</f>
        <v>1</v>
      </c>
      <c r="O19" s="29" t="b">
        <f>SUM(E19+H19)&gt;=SUM('Reason for Cancellation'!N19:O19)</f>
        <v>1</v>
      </c>
      <c r="P19" s="29" t="b">
        <f>SUM(J19:K19)&gt;=SUM('Reason for Cancellation'!D19:M19)</f>
        <v>1</v>
      </c>
      <c r="Q19" s="30"/>
    </row>
    <row r="20" spans="1:17" ht="15.6" x14ac:dyDescent="0.3">
      <c r="A20" s="28" t="s">
        <v>92</v>
      </c>
      <c r="B20" s="40">
        <v>401</v>
      </c>
      <c r="C20" s="29"/>
      <c r="D20" s="29"/>
      <c r="E20" s="29"/>
      <c r="F20" s="29"/>
      <c r="G20" s="29"/>
      <c r="H20" s="29"/>
      <c r="I20" s="29"/>
      <c r="J20" s="29"/>
      <c r="K20" s="29"/>
      <c r="L20" s="29"/>
      <c r="M20" s="29"/>
      <c r="N20" s="29" t="b">
        <f>E20+H20+J20+K20='Reason for Cancellation'!C20</f>
        <v>1</v>
      </c>
      <c r="O20" s="29" t="b">
        <f>SUM(E20+H20)&gt;=SUM('Reason for Cancellation'!N20:O20)</f>
        <v>1</v>
      </c>
      <c r="P20" s="29" t="b">
        <f>SUM(J20:K20)&gt;=SUM('Reason for Cancellation'!D20:M20)</f>
        <v>1</v>
      </c>
      <c r="Q20" s="30"/>
    </row>
    <row r="21" spans="1:17" ht="15.6" x14ac:dyDescent="0.3">
      <c r="A21" s="28" t="s">
        <v>117</v>
      </c>
      <c r="B21" s="40">
        <v>800</v>
      </c>
      <c r="C21" s="29"/>
      <c r="D21" s="29"/>
      <c r="E21" s="29"/>
      <c r="F21" s="29"/>
      <c r="G21" s="29"/>
      <c r="H21" s="29"/>
      <c r="I21" s="29"/>
      <c r="J21" s="29"/>
      <c r="K21" s="29"/>
      <c r="L21" s="29"/>
      <c r="M21" s="29"/>
      <c r="N21" s="29" t="b">
        <f>E21+H21+J21+K21='Reason for Cancellation'!C21</f>
        <v>1</v>
      </c>
      <c r="O21" s="29" t="b">
        <f>SUM(E21+H21)&gt;=SUM('Reason for Cancellation'!N21:O21)</f>
        <v>1</v>
      </c>
      <c r="P21" s="29" t="b">
        <f>SUM(J21:K21)&gt;=SUM('Reason for Cancellation'!D21:M21)</f>
        <v>1</v>
      </c>
      <c r="Q21" s="30"/>
    </row>
    <row r="22" spans="1:17" ht="15.6" x14ac:dyDescent="0.3">
      <c r="A22" s="28" t="s">
        <v>68</v>
      </c>
      <c r="B22" s="40">
        <v>305</v>
      </c>
      <c r="C22" s="29"/>
      <c r="D22" s="29"/>
      <c r="E22" s="29"/>
      <c r="F22" s="29"/>
      <c r="G22" s="29"/>
      <c r="H22" s="29"/>
      <c r="I22" s="29"/>
      <c r="J22" s="29"/>
      <c r="K22" s="29"/>
      <c r="L22" s="29"/>
      <c r="M22" s="29"/>
      <c r="N22" s="29" t="b">
        <f>E22+H22+J22+K22='Reason for Cancellation'!C22</f>
        <v>1</v>
      </c>
      <c r="O22" s="29" t="b">
        <f>SUM(E22+H22)&gt;=SUM('Reason for Cancellation'!N22:O22)</f>
        <v>1</v>
      </c>
      <c r="P22" s="29" t="b">
        <f>SUM(J22:K22)&gt;=SUM('Reason for Cancellation'!D22:M22)</f>
        <v>1</v>
      </c>
      <c r="Q22" s="30"/>
    </row>
    <row r="23" spans="1:17" ht="15.6" x14ac:dyDescent="0.3">
      <c r="A23" s="28" t="s">
        <v>67</v>
      </c>
      <c r="B23" s="40">
        <v>304</v>
      </c>
      <c r="C23" s="29"/>
      <c r="D23" s="29"/>
      <c r="E23" s="29"/>
      <c r="F23" s="29"/>
      <c r="G23" s="29"/>
      <c r="H23" s="29"/>
      <c r="I23" s="29"/>
      <c r="J23" s="29"/>
      <c r="K23" s="29"/>
      <c r="L23" s="29"/>
      <c r="M23" s="29"/>
      <c r="N23" s="29" t="b">
        <f>E23+H23+J23+K23='Reason for Cancellation'!C23</f>
        <v>1</v>
      </c>
      <c r="O23" s="29" t="b">
        <f>SUM(E23+H23)&gt;=SUM('Reason for Cancellation'!N23:O23)</f>
        <v>1</v>
      </c>
      <c r="P23" s="29" t="b">
        <f>SUM(J23:K23)&gt;=SUM('Reason for Cancellation'!D23:M23)</f>
        <v>1</v>
      </c>
      <c r="Q23" s="30"/>
    </row>
    <row r="24" spans="1:17" ht="15.6" x14ac:dyDescent="0.3">
      <c r="A24" s="28" t="s">
        <v>19</v>
      </c>
      <c r="B24" s="40">
        <v>104</v>
      </c>
      <c r="C24" s="29"/>
      <c r="D24" s="29"/>
      <c r="E24" s="29"/>
      <c r="F24" s="29"/>
      <c r="G24" s="29"/>
      <c r="H24" s="29"/>
      <c r="I24" s="29"/>
      <c r="J24" s="29"/>
      <c r="K24" s="29"/>
      <c r="L24" s="29"/>
      <c r="M24" s="29"/>
      <c r="N24" s="29" t="b">
        <f>E24+H24+J24+K24='Reason for Cancellation'!C24</f>
        <v>1</v>
      </c>
      <c r="O24" s="29" t="b">
        <f>SUM(E24+H24)&gt;=SUM('Reason for Cancellation'!N24:O24)</f>
        <v>1</v>
      </c>
      <c r="P24" s="29" t="b">
        <f>SUM(J24:K24)&gt;=SUM('Reason for Cancellation'!D24:M24)</f>
        <v>1</v>
      </c>
      <c r="Q24" s="30"/>
    </row>
    <row r="25" spans="1:17" ht="15.6" x14ac:dyDescent="0.3">
      <c r="A25" s="28" t="s">
        <v>61</v>
      </c>
      <c r="B25" s="40">
        <v>290</v>
      </c>
      <c r="C25" s="29"/>
      <c r="D25" s="29"/>
      <c r="E25" s="29"/>
      <c r="F25" s="29"/>
      <c r="G25" s="29"/>
      <c r="H25" s="29"/>
      <c r="I25" s="29"/>
      <c r="J25" s="29"/>
      <c r="K25" s="29"/>
      <c r="L25" s="29"/>
      <c r="M25" s="29"/>
      <c r="N25" s="29" t="b">
        <f>E25+H25+J25+K25='Reason for Cancellation'!C25</f>
        <v>1</v>
      </c>
      <c r="O25" s="29" t="b">
        <f>SUM(E25+H25)&gt;=SUM('Reason for Cancellation'!N25:O25)</f>
        <v>1</v>
      </c>
      <c r="P25" s="29" t="b">
        <f>SUM(J25:K25)&gt;=SUM('Reason for Cancellation'!D25:M25)</f>
        <v>1</v>
      </c>
      <c r="Q25" s="30"/>
    </row>
    <row r="26" spans="1:17" ht="15.6" x14ac:dyDescent="0.3">
      <c r="A26" s="28" t="s">
        <v>98</v>
      </c>
      <c r="B26" s="40">
        <v>450</v>
      </c>
      <c r="C26" s="29"/>
      <c r="D26" s="29"/>
      <c r="E26" s="29"/>
      <c r="F26" s="29"/>
      <c r="G26" s="29"/>
      <c r="H26" s="29"/>
      <c r="I26" s="29"/>
      <c r="J26" s="29"/>
      <c r="K26" s="29"/>
      <c r="L26" s="29"/>
      <c r="M26" s="29"/>
      <c r="N26" s="29" t="b">
        <f>E26+H26+J26+K26='Reason for Cancellation'!C26</f>
        <v>1</v>
      </c>
      <c r="O26" s="29" t="b">
        <f>SUM(E26+H26)&gt;=SUM('Reason for Cancellation'!N26:O26)</f>
        <v>1</v>
      </c>
      <c r="P26" s="29" t="b">
        <f>SUM(J26:K26)&gt;=SUM('Reason for Cancellation'!D26:M26)</f>
        <v>1</v>
      </c>
      <c r="Q26" s="30"/>
    </row>
    <row r="27" spans="1:17" ht="15.6" x14ac:dyDescent="0.3">
      <c r="A27" s="28" t="s">
        <v>83</v>
      </c>
      <c r="B27" s="40">
        <v>330</v>
      </c>
      <c r="C27" s="29"/>
      <c r="D27" s="29"/>
      <c r="E27" s="29"/>
      <c r="F27" s="29"/>
      <c r="G27" s="29"/>
      <c r="H27" s="29"/>
      <c r="I27" s="29"/>
      <c r="J27" s="29"/>
      <c r="K27" s="29"/>
      <c r="L27" s="29"/>
      <c r="M27" s="29"/>
      <c r="N27" s="29" t="b">
        <f>E27+H27+J27+K27='Reason for Cancellation'!C27</f>
        <v>1</v>
      </c>
      <c r="O27" s="29" t="b">
        <f>SUM(E27+H27)&gt;=SUM('Reason for Cancellation'!N27:O27)</f>
        <v>1</v>
      </c>
      <c r="P27" s="29" t="b">
        <f>SUM(J27:K27)&gt;=SUM('Reason for Cancellation'!D27:M27)</f>
        <v>1</v>
      </c>
      <c r="Q27" s="30"/>
    </row>
    <row r="28" spans="1:17" ht="15.6" x14ac:dyDescent="0.3">
      <c r="A28" s="28" t="s">
        <v>70</v>
      </c>
      <c r="B28" s="40">
        <v>307</v>
      </c>
      <c r="C28" s="29"/>
      <c r="D28" s="29"/>
      <c r="E28" s="29"/>
      <c r="F28" s="29"/>
      <c r="G28" s="29"/>
      <c r="H28" s="29"/>
      <c r="I28" s="29"/>
      <c r="J28" s="29"/>
      <c r="K28" s="29"/>
      <c r="L28" s="29"/>
      <c r="M28" s="29"/>
      <c r="N28" s="29" t="b">
        <f>E28+H28+J28+K28='Reason for Cancellation'!C28</f>
        <v>1</v>
      </c>
      <c r="O28" s="29" t="b">
        <f>SUM(E28+H28)&gt;=SUM('Reason for Cancellation'!N28:O28)</f>
        <v>1</v>
      </c>
      <c r="P28" s="29" t="b">
        <f>SUM(J28:K28)&gt;=SUM('Reason for Cancellation'!D28:M28)</f>
        <v>1</v>
      </c>
      <c r="Q28" s="30"/>
    </row>
    <row r="29" spans="1:17" ht="15.6" x14ac:dyDescent="0.3">
      <c r="A29" s="28" t="s">
        <v>65</v>
      </c>
      <c r="B29" s="40">
        <v>302</v>
      </c>
      <c r="C29" s="29"/>
      <c r="D29" s="29"/>
      <c r="E29" s="29"/>
      <c r="F29" s="29"/>
      <c r="G29" s="29"/>
      <c r="H29" s="29"/>
      <c r="I29" s="29"/>
      <c r="J29" s="29"/>
      <c r="K29" s="29"/>
      <c r="L29" s="29"/>
      <c r="M29" s="29"/>
      <c r="N29" s="29" t="b">
        <f>E29+H29+J29+K29='Reason for Cancellation'!C29</f>
        <v>1</v>
      </c>
      <c r="O29" s="29" t="b">
        <f>SUM(E29+H29)&gt;=SUM('Reason for Cancellation'!N29:O29)</f>
        <v>1</v>
      </c>
      <c r="P29" s="29" t="b">
        <f>SUM(J29:K29)&gt;=SUM('Reason for Cancellation'!D29:M29)</f>
        <v>1</v>
      </c>
      <c r="Q29" s="30"/>
    </row>
    <row r="30" spans="1:17" ht="15.6" x14ac:dyDescent="0.3">
      <c r="A30" s="28" t="s">
        <v>23</v>
      </c>
      <c r="B30" s="40">
        <v>120</v>
      </c>
      <c r="C30" s="29"/>
      <c r="D30" s="29"/>
      <c r="E30" s="29"/>
      <c r="F30" s="29"/>
      <c r="G30" s="29"/>
      <c r="H30" s="29"/>
      <c r="I30" s="29"/>
      <c r="J30" s="29"/>
      <c r="K30" s="29"/>
      <c r="L30" s="29"/>
      <c r="M30" s="29"/>
      <c r="N30" s="29" t="b">
        <f>E30+H30+J30+K30='Reason for Cancellation'!C30</f>
        <v>1</v>
      </c>
      <c r="O30" s="29" t="b">
        <f>SUM(E30+H30)&gt;=SUM('Reason for Cancellation'!N30:O30)</f>
        <v>1</v>
      </c>
      <c r="P30" s="29" t="b">
        <f>SUM(J30:K30)&gt;=SUM('Reason for Cancellation'!D30:M30)</f>
        <v>1</v>
      </c>
      <c r="Q30" s="30"/>
    </row>
    <row r="31" spans="1:17" ht="15.6" x14ac:dyDescent="0.3">
      <c r="A31" s="28" t="s">
        <v>104</v>
      </c>
      <c r="B31" s="40">
        <v>505</v>
      </c>
      <c r="C31" s="29"/>
      <c r="D31" s="29"/>
      <c r="E31" s="29"/>
      <c r="F31" s="29"/>
      <c r="G31" s="29"/>
      <c r="H31" s="29"/>
      <c r="I31" s="29"/>
      <c r="J31" s="29"/>
      <c r="K31" s="29"/>
      <c r="L31" s="29"/>
      <c r="M31" s="29"/>
      <c r="N31" s="29" t="b">
        <f>E31+H31+J31+K31='Reason for Cancellation'!C31</f>
        <v>1</v>
      </c>
      <c r="O31" s="29" t="b">
        <f>SUM(E31+H31)&gt;=SUM('Reason for Cancellation'!N31:O31)</f>
        <v>1</v>
      </c>
      <c r="P31" s="29" t="b">
        <f>SUM(J31:K31)&gt;=SUM('Reason for Cancellation'!D31:M31)</f>
        <v>1</v>
      </c>
      <c r="Q31" s="30"/>
    </row>
    <row r="32" spans="1:17" ht="15.6" x14ac:dyDescent="0.3">
      <c r="A32" s="28" t="s">
        <v>114</v>
      </c>
      <c r="B32" s="40">
        <v>712</v>
      </c>
      <c r="C32" s="29"/>
      <c r="D32" s="29"/>
      <c r="E32" s="29"/>
      <c r="F32" s="29"/>
      <c r="G32" s="29"/>
      <c r="H32" s="29"/>
      <c r="I32" s="29"/>
      <c r="J32" s="29"/>
      <c r="K32" s="29"/>
      <c r="L32" s="29"/>
      <c r="M32" s="29"/>
      <c r="N32" s="29" t="b">
        <f>E32+H32+J32+K32='Reason for Cancellation'!C32</f>
        <v>1</v>
      </c>
      <c r="O32" s="29" t="b">
        <f>SUM(E32+H32)&gt;=SUM('Reason for Cancellation'!N32:O32)</f>
        <v>1</v>
      </c>
      <c r="P32" s="29" t="b">
        <f>SUM(J32:K32)&gt;=SUM('Reason for Cancellation'!D32:M32)</f>
        <v>1</v>
      </c>
      <c r="Q32" s="30"/>
    </row>
    <row r="33" spans="1:17" ht="15.6" x14ac:dyDescent="0.3">
      <c r="A33" s="28" t="s">
        <v>64</v>
      </c>
      <c r="B33" s="40">
        <v>301</v>
      </c>
      <c r="C33" s="29"/>
      <c r="D33" s="29"/>
      <c r="E33" s="29"/>
      <c r="F33" s="29"/>
      <c r="G33" s="29"/>
      <c r="H33" s="29"/>
      <c r="I33" s="29"/>
      <c r="J33" s="29"/>
      <c r="K33" s="29"/>
      <c r="L33" s="29"/>
      <c r="M33" s="29"/>
      <c r="N33" s="29" t="b">
        <f>E33+H33+J33+K33='Reason for Cancellation'!C33</f>
        <v>1</v>
      </c>
      <c r="O33" s="29" t="b">
        <f>SUM(E33+H33)&gt;=SUM('Reason for Cancellation'!N33:O33)</f>
        <v>1</v>
      </c>
      <c r="P33" s="29" t="b">
        <f>SUM(J33:K33)&gt;=SUM('Reason for Cancellation'!D33:M33)</f>
        <v>1</v>
      </c>
      <c r="Q33" s="30"/>
    </row>
    <row r="34" spans="1:17" ht="15.6" x14ac:dyDescent="0.3">
      <c r="A34" s="28" t="s">
        <v>63</v>
      </c>
      <c r="B34" s="40">
        <v>300</v>
      </c>
      <c r="C34" s="29"/>
      <c r="D34" s="29"/>
      <c r="E34" s="29"/>
      <c r="F34" s="29"/>
      <c r="G34" s="29"/>
      <c r="H34" s="29"/>
      <c r="I34" s="29"/>
      <c r="J34" s="29"/>
      <c r="K34" s="29"/>
      <c r="L34" s="29"/>
      <c r="M34" s="29"/>
      <c r="N34" s="29" t="b">
        <f>E34+H34+J34+K34='Reason for Cancellation'!C34</f>
        <v>1</v>
      </c>
      <c r="O34" s="29" t="b">
        <f>SUM(E34+H34)&gt;=SUM('Reason for Cancellation'!N34:O34)</f>
        <v>1</v>
      </c>
      <c r="P34" s="29" t="b">
        <f>SUM(J34:K34)&gt;=SUM('Reason for Cancellation'!D34:M34)</f>
        <v>1</v>
      </c>
      <c r="Q34" s="30"/>
    </row>
    <row r="35" spans="1:17" ht="15.6" x14ac:dyDescent="0.3">
      <c r="A35" s="28" t="s">
        <v>119</v>
      </c>
      <c r="B35" s="40">
        <v>820</v>
      </c>
      <c r="C35" s="29"/>
      <c r="D35" s="29"/>
      <c r="E35" s="29"/>
      <c r="F35" s="29"/>
      <c r="G35" s="29"/>
      <c r="H35" s="29"/>
      <c r="I35" s="29"/>
      <c r="J35" s="29"/>
      <c r="K35" s="29"/>
      <c r="L35" s="29"/>
      <c r="M35" s="29"/>
      <c r="N35" s="29" t="b">
        <f>E35+H35+J35+K35='Reason for Cancellation'!C35</f>
        <v>1</v>
      </c>
      <c r="O35" s="29" t="b">
        <f>SUM(E35+H35)&gt;=SUM('Reason for Cancellation'!N35:O35)</f>
        <v>1</v>
      </c>
      <c r="P35" s="29" t="b">
        <f>SUM(J35:K35)&gt;=SUM('Reason for Cancellation'!D35:M35)</f>
        <v>1</v>
      </c>
      <c r="Q35" s="30"/>
    </row>
    <row r="36" spans="1:17" ht="15.6" x14ac:dyDescent="0.3">
      <c r="A36" s="28" t="s">
        <v>109</v>
      </c>
      <c r="B36" s="40">
        <v>610</v>
      </c>
      <c r="C36" s="29"/>
      <c r="D36" s="29"/>
      <c r="E36" s="29"/>
      <c r="F36" s="29"/>
      <c r="G36" s="29"/>
      <c r="H36" s="29"/>
      <c r="I36" s="29"/>
      <c r="J36" s="29"/>
      <c r="K36" s="29"/>
      <c r="L36" s="29"/>
      <c r="M36" s="29"/>
      <c r="N36" s="29" t="b">
        <f>E36+H36+J36+K36='Reason for Cancellation'!C36</f>
        <v>1</v>
      </c>
      <c r="O36" s="29" t="b">
        <f>SUM(E36+H36)&gt;=SUM('Reason for Cancellation'!N36:O36)</f>
        <v>1</v>
      </c>
      <c r="P36" s="29" t="b">
        <f>SUM(J36:K36)&gt;=SUM('Reason for Cancellation'!D36:M36)</f>
        <v>1</v>
      </c>
      <c r="Q36" s="30"/>
    </row>
    <row r="37" spans="1:17" ht="15.6" x14ac:dyDescent="0.3">
      <c r="A37" s="28" t="s">
        <v>110</v>
      </c>
      <c r="B37" s="40">
        <v>620</v>
      </c>
      <c r="C37" s="29"/>
      <c r="D37" s="29"/>
      <c r="E37" s="29"/>
      <c r="F37" s="29"/>
      <c r="G37" s="29"/>
      <c r="H37" s="29"/>
      <c r="I37" s="29"/>
      <c r="J37" s="29"/>
      <c r="K37" s="29"/>
      <c r="L37" s="29"/>
      <c r="M37" s="29"/>
      <c r="N37" s="29" t="b">
        <f>E37+H37+J37+K37='Reason for Cancellation'!C37</f>
        <v>1</v>
      </c>
      <c r="O37" s="29" t="b">
        <f>SUM(E37+H37)&gt;=SUM('Reason for Cancellation'!N37:O37)</f>
        <v>1</v>
      </c>
      <c r="P37" s="29" t="b">
        <f>SUM(J37:K37)&gt;=SUM('Reason for Cancellation'!D37:M37)</f>
        <v>1</v>
      </c>
      <c r="Q37" s="30"/>
    </row>
    <row r="38" spans="1:17" ht="15.6" x14ac:dyDescent="0.3">
      <c r="A38" s="28" t="s">
        <v>16</v>
      </c>
      <c r="B38" s="40">
        <v>100</v>
      </c>
      <c r="C38" s="29"/>
      <c r="D38" s="29"/>
      <c r="E38" s="29"/>
      <c r="F38" s="29"/>
      <c r="G38" s="29"/>
      <c r="H38" s="29"/>
      <c r="I38" s="29"/>
      <c r="J38" s="29"/>
      <c r="K38" s="29"/>
      <c r="L38" s="29"/>
      <c r="M38" s="29"/>
      <c r="N38" s="29" t="b">
        <f>E38+H38+J38+K38='Reason for Cancellation'!C38</f>
        <v>1</v>
      </c>
      <c r="O38" s="29" t="b">
        <f>SUM(E38+H38)&gt;=SUM('Reason for Cancellation'!N38:O38)</f>
        <v>1</v>
      </c>
      <c r="P38" s="29" t="b">
        <f>SUM(J38:K38)&gt;=SUM('Reason for Cancellation'!D38:M38)</f>
        <v>1</v>
      </c>
      <c r="Q38" s="30"/>
    </row>
    <row r="39" spans="1:17" ht="15.6" x14ac:dyDescent="0.3">
      <c r="A39" s="28" t="s">
        <v>87</v>
      </c>
      <c r="B39" s="40">
        <v>360</v>
      </c>
      <c r="C39" s="29"/>
      <c r="D39" s="29"/>
      <c r="E39" s="29"/>
      <c r="F39" s="29"/>
      <c r="G39" s="29"/>
      <c r="H39" s="29"/>
      <c r="I39" s="29"/>
      <c r="J39" s="29"/>
      <c r="K39" s="29"/>
      <c r="L39" s="29"/>
      <c r="M39" s="29"/>
      <c r="N39" s="29" t="b">
        <f>E39+H39+J39+K39='Reason for Cancellation'!C39</f>
        <v>1</v>
      </c>
      <c r="O39" s="29" t="b">
        <f>SUM(E39+H39)&gt;=SUM('Reason for Cancellation'!N39:O39)</f>
        <v>1</v>
      </c>
      <c r="P39" s="29" t="b">
        <f>SUM(J39:K39)&gt;=SUM('Reason for Cancellation'!D39:M39)</f>
        <v>1</v>
      </c>
      <c r="Q39" s="30"/>
    </row>
    <row r="40" spans="1:17" ht="15.6" x14ac:dyDescent="0.3">
      <c r="A40" s="28" t="s">
        <v>97</v>
      </c>
      <c r="B40" s="40">
        <v>430</v>
      </c>
      <c r="C40" s="29"/>
      <c r="D40" s="29"/>
      <c r="E40" s="29"/>
      <c r="F40" s="29"/>
      <c r="G40" s="29"/>
      <c r="H40" s="29"/>
      <c r="I40" s="29"/>
      <c r="J40" s="29"/>
      <c r="K40" s="29"/>
      <c r="L40" s="29"/>
      <c r="M40" s="29"/>
      <c r="N40" s="29" t="b">
        <f>E40+H40+J40+K40='Reason for Cancellation'!C40</f>
        <v>1</v>
      </c>
      <c r="O40" s="29" t="b">
        <f>SUM(E40+H40)&gt;=SUM('Reason for Cancellation'!N40:O40)</f>
        <v>1</v>
      </c>
      <c r="P40" s="29" t="b">
        <f>SUM(J40:K40)&gt;=SUM('Reason for Cancellation'!D40:M40)</f>
        <v>1</v>
      </c>
      <c r="Q40" s="30"/>
    </row>
    <row r="41" spans="1:17" ht="15.6" x14ac:dyDescent="0.3">
      <c r="A41" s="28" t="s">
        <v>103</v>
      </c>
      <c r="B41" s="40">
        <v>503</v>
      </c>
      <c r="C41" s="29"/>
      <c r="D41" s="29"/>
      <c r="E41" s="29"/>
      <c r="F41" s="29"/>
      <c r="G41" s="29"/>
      <c r="H41" s="29"/>
      <c r="I41" s="29"/>
      <c r="J41" s="29"/>
      <c r="K41" s="29"/>
      <c r="L41" s="29"/>
      <c r="M41" s="29"/>
      <c r="N41" s="29" t="b">
        <f>E41+H41+J41+K41='Reason for Cancellation'!C41</f>
        <v>1</v>
      </c>
      <c r="O41" s="29" t="b">
        <f>SUM(E41+H41)&gt;=SUM('Reason for Cancellation'!N41:O41)</f>
        <v>1</v>
      </c>
      <c r="P41" s="29" t="b">
        <f>SUM(J41:K41)&gt;=SUM('Reason for Cancellation'!D41:M41)</f>
        <v>1</v>
      </c>
      <c r="Q41" s="30"/>
    </row>
    <row r="42" spans="1:17" ht="15.6" x14ac:dyDescent="0.3">
      <c r="A42" s="28" t="s">
        <v>66</v>
      </c>
      <c r="B42" s="40">
        <v>303</v>
      </c>
      <c r="C42" s="29"/>
      <c r="D42" s="29"/>
      <c r="E42" s="29"/>
      <c r="F42" s="29"/>
      <c r="G42" s="29"/>
      <c r="H42" s="29"/>
      <c r="I42" s="29"/>
      <c r="J42" s="29"/>
      <c r="K42" s="29"/>
      <c r="L42" s="29"/>
      <c r="M42" s="29"/>
      <c r="N42" s="29" t="b">
        <f>E42+H42+J42+K42='Reason for Cancellation'!C42</f>
        <v>1</v>
      </c>
      <c r="O42" s="29" t="b">
        <f>SUM(E42+H42)&gt;=SUM('Reason for Cancellation'!N42:O42)</f>
        <v>1</v>
      </c>
      <c r="P42" s="29" t="b">
        <f>SUM(J42:K42)&gt;=SUM('Reason for Cancellation'!D42:M42)</f>
        <v>1</v>
      </c>
      <c r="Q42" s="30"/>
    </row>
    <row r="43" spans="1:17" ht="15.6" x14ac:dyDescent="0.3">
      <c r="A43" s="28" t="s">
        <v>69</v>
      </c>
      <c r="B43" s="40">
        <v>306</v>
      </c>
      <c r="C43" s="29"/>
      <c r="D43" s="29"/>
      <c r="E43" s="29"/>
      <c r="F43" s="29"/>
      <c r="G43" s="29"/>
      <c r="H43" s="29"/>
      <c r="I43" s="29"/>
      <c r="J43" s="29"/>
      <c r="K43" s="29"/>
      <c r="L43" s="29"/>
      <c r="M43" s="29"/>
      <c r="N43" s="29" t="b">
        <f>E43+H43+J43+K43='Reason for Cancellation'!C43</f>
        <v>1</v>
      </c>
      <c r="O43" s="29" t="b">
        <f>SUM(E43+H43)&gt;=SUM('Reason for Cancellation'!N43:O43)</f>
        <v>1</v>
      </c>
      <c r="P43" s="29" t="b">
        <f>SUM(J43:K43)&gt;=SUM('Reason for Cancellation'!D43:M43)</f>
        <v>1</v>
      </c>
      <c r="Q43" s="30"/>
    </row>
    <row r="44" spans="1:17" ht="15.6" x14ac:dyDescent="0.3">
      <c r="A44" s="28" t="s">
        <v>86</v>
      </c>
      <c r="B44" s="40">
        <v>350</v>
      </c>
      <c r="C44" s="29"/>
      <c r="D44" s="29"/>
      <c r="E44" s="29"/>
      <c r="F44" s="29"/>
      <c r="G44" s="29"/>
      <c r="H44" s="29"/>
      <c r="I44" s="29"/>
      <c r="J44" s="29"/>
      <c r="K44" s="29"/>
      <c r="L44" s="29"/>
      <c r="M44" s="29"/>
      <c r="N44" s="29" t="b">
        <f>E44+H44+J44+K44='Reason for Cancellation'!C44</f>
        <v>1</v>
      </c>
      <c r="O44" s="29" t="b">
        <f>SUM(E44+H44)&gt;=SUM('Reason for Cancellation'!N44:O44)</f>
        <v>1</v>
      </c>
      <c r="P44" s="29" t="b">
        <f>SUM(J44:K44)&gt;=SUM('Reason for Cancellation'!D44:M44)</f>
        <v>1</v>
      </c>
      <c r="Q44" s="30"/>
    </row>
    <row r="45" spans="1:17" ht="15.6" x14ac:dyDescent="0.3">
      <c r="A45" s="28" t="s">
        <v>122</v>
      </c>
      <c r="B45" s="40">
        <v>990</v>
      </c>
      <c r="C45" s="29"/>
      <c r="D45" s="29"/>
      <c r="E45" s="29"/>
      <c r="F45" s="29"/>
      <c r="G45" s="29"/>
      <c r="H45" s="29"/>
      <c r="I45" s="29"/>
      <c r="J45" s="29"/>
      <c r="K45" s="29"/>
      <c r="L45" s="29"/>
      <c r="M45" s="29"/>
      <c r="N45" s="29" t="b">
        <f>E45+H45+J45+K45='Reason for Cancellation'!C45</f>
        <v>1</v>
      </c>
      <c r="O45" s="29" t="b">
        <f>SUM(E45+H45)&gt;=SUM('Reason for Cancellation'!N45:O45)</f>
        <v>1</v>
      </c>
      <c r="P45" s="29" t="b">
        <f>SUM(J45:K45)&gt;=SUM('Reason for Cancellation'!D45:M45)</f>
        <v>1</v>
      </c>
      <c r="Q45" s="30"/>
    </row>
    <row r="46" spans="1:17" ht="15.6" x14ac:dyDescent="0.3">
      <c r="A46" s="28" t="s">
        <v>112</v>
      </c>
      <c r="B46" s="40">
        <v>700</v>
      </c>
      <c r="C46" s="29"/>
      <c r="D46" s="29"/>
      <c r="E46" s="29"/>
      <c r="F46" s="29"/>
      <c r="G46" s="29"/>
      <c r="H46" s="29"/>
      <c r="I46" s="29"/>
      <c r="J46" s="29"/>
      <c r="K46" s="29"/>
      <c r="L46" s="29"/>
      <c r="M46" s="29"/>
      <c r="N46" s="29" t="b">
        <f>E46+H46+J46+K46='Reason for Cancellation'!C46</f>
        <v>1</v>
      </c>
      <c r="O46" s="29" t="b">
        <f>SUM(E46+H46)&gt;=SUM('Reason for Cancellation'!N46:O46)</f>
        <v>1</v>
      </c>
      <c r="P46" s="29" t="b">
        <f>SUM(J46:K46)&gt;=SUM('Reason for Cancellation'!D46:M46)</f>
        <v>1</v>
      </c>
      <c r="Q46" s="30"/>
    </row>
    <row r="47" spans="1:17" ht="15.6" x14ac:dyDescent="0.3">
      <c r="A47" s="28" t="s">
        <v>89</v>
      </c>
      <c r="B47" s="40">
        <v>370</v>
      </c>
      <c r="C47" s="29"/>
      <c r="D47" s="29"/>
      <c r="E47" s="29"/>
      <c r="F47" s="29"/>
      <c r="G47" s="29"/>
      <c r="H47" s="29"/>
      <c r="I47" s="29"/>
      <c r="J47" s="29"/>
      <c r="K47" s="29"/>
      <c r="L47" s="29"/>
      <c r="M47" s="29"/>
      <c r="N47" s="29" t="b">
        <f>E47+H47+J47+K47='Reason for Cancellation'!C47</f>
        <v>1</v>
      </c>
      <c r="O47" s="29" t="b">
        <f>SUM(E47+H47)&gt;=SUM('Reason for Cancellation'!N47:O47)</f>
        <v>1</v>
      </c>
      <c r="P47" s="29" t="b">
        <f>SUM(J47:K47)&gt;=SUM('Reason for Cancellation'!D47:M47)</f>
        <v>1</v>
      </c>
      <c r="Q47" s="30"/>
    </row>
    <row r="48" spans="1:17" ht="15.6" x14ac:dyDescent="0.3">
      <c r="A48" s="28" t="s">
        <v>100</v>
      </c>
      <c r="B48" s="40">
        <v>460</v>
      </c>
      <c r="C48" s="29"/>
      <c r="D48" s="29"/>
      <c r="E48" s="29"/>
      <c r="F48" s="29"/>
      <c r="G48" s="29"/>
      <c r="H48" s="29"/>
      <c r="I48" s="29"/>
      <c r="J48" s="29"/>
      <c r="K48" s="29"/>
      <c r="L48" s="29"/>
      <c r="M48" s="29"/>
      <c r="N48" s="29" t="b">
        <f>E48+H48+J48+K48='Reason for Cancellation'!C48</f>
        <v>1</v>
      </c>
      <c r="O48" s="29" t="b">
        <f>SUM(E48+H48)&gt;=SUM('Reason for Cancellation'!N48:O48)</f>
        <v>1</v>
      </c>
      <c r="P48" s="29" t="b">
        <f>SUM(J48:K48)&gt;=SUM('Reason for Cancellation'!D48:M48)</f>
        <v>1</v>
      </c>
      <c r="Q48" s="30"/>
    </row>
    <row r="49" spans="1:17" ht="15.6" x14ac:dyDescent="0.3">
      <c r="A49" s="28" t="s">
        <v>96</v>
      </c>
      <c r="B49" s="40">
        <v>422</v>
      </c>
      <c r="C49" s="29"/>
      <c r="D49" s="29"/>
      <c r="E49" s="29"/>
      <c r="F49" s="29"/>
      <c r="G49" s="29"/>
      <c r="H49" s="29"/>
      <c r="I49" s="29"/>
      <c r="J49" s="29"/>
      <c r="K49" s="29"/>
      <c r="L49" s="29"/>
      <c r="M49" s="29"/>
      <c r="N49" s="29" t="b">
        <f>E49+H49+J49+K49='Reason for Cancellation'!C49</f>
        <v>1</v>
      </c>
      <c r="O49" s="29" t="b">
        <f>SUM(E49+H49)&gt;=SUM('Reason for Cancellation'!N49:O49)</f>
        <v>1</v>
      </c>
      <c r="P49" s="29" t="b">
        <f>SUM(J49:K49)&gt;=SUM('Reason for Cancellation'!D49:M49)</f>
        <v>1</v>
      </c>
      <c r="Q49" s="30"/>
    </row>
    <row r="50" spans="1:17" ht="15.6" x14ac:dyDescent="0.3">
      <c r="A50" s="28" t="s">
        <v>88</v>
      </c>
      <c r="B50" s="40">
        <v>361</v>
      </c>
      <c r="C50" s="29"/>
      <c r="D50" s="29"/>
      <c r="E50" s="29"/>
      <c r="F50" s="29"/>
      <c r="G50" s="29"/>
      <c r="H50" s="29"/>
      <c r="I50" s="29"/>
      <c r="J50" s="29"/>
      <c r="K50" s="29"/>
      <c r="L50" s="29"/>
      <c r="M50" s="29"/>
      <c r="N50" s="29" t="b">
        <f>E50+H50+J50+K50='Reason for Cancellation'!C50</f>
        <v>1</v>
      </c>
      <c r="O50" s="29" t="b">
        <f>SUM(E50+H50)&gt;=SUM('Reason for Cancellation'!N50:O50)</f>
        <v>1</v>
      </c>
      <c r="P50" s="29" t="b">
        <f>SUM(J50:K50)&gt;=SUM('Reason for Cancellation'!D50:M50)</f>
        <v>1</v>
      </c>
      <c r="Q50" s="30"/>
    </row>
    <row r="51" spans="1:17" ht="15.6" x14ac:dyDescent="0.3">
      <c r="A51" s="28" t="s">
        <v>91</v>
      </c>
      <c r="B51" s="40">
        <v>400</v>
      </c>
      <c r="C51" s="29"/>
      <c r="D51" s="29"/>
      <c r="E51" s="29"/>
      <c r="F51" s="29"/>
      <c r="G51" s="29"/>
      <c r="H51" s="29"/>
      <c r="I51" s="29"/>
      <c r="J51" s="29"/>
      <c r="K51" s="29"/>
      <c r="L51" s="29"/>
      <c r="M51" s="29"/>
      <c r="N51" s="29" t="b">
        <f>E51+H51+J51+K51='Reason for Cancellation'!C51</f>
        <v>1</v>
      </c>
      <c r="O51" s="29" t="b">
        <f>SUM(E51+H51)&gt;=SUM('Reason for Cancellation'!N51:O51)</f>
        <v>1</v>
      </c>
      <c r="P51" s="29" t="b">
        <f>SUM(J51:K51)&gt;=SUM('Reason for Cancellation'!D51:M51)</f>
        <v>1</v>
      </c>
      <c r="Q51" s="30"/>
    </row>
    <row r="52" spans="1:17" ht="15.6" x14ac:dyDescent="0.3">
      <c r="A52" s="28" t="s">
        <v>30</v>
      </c>
      <c r="B52" s="40">
        <v>150</v>
      </c>
      <c r="C52" s="29"/>
      <c r="D52" s="29"/>
      <c r="E52" s="29"/>
      <c r="F52" s="29"/>
      <c r="G52" s="29"/>
      <c r="H52" s="29"/>
      <c r="I52" s="29"/>
      <c r="J52" s="29"/>
      <c r="K52" s="29"/>
      <c r="L52" s="29"/>
      <c r="M52" s="29"/>
      <c r="N52" s="29" t="b">
        <f>E52+H52+J52+K52='Reason for Cancellation'!C52</f>
        <v>1</v>
      </c>
      <c r="O52" s="29" t="b">
        <f>SUM(E52+H52)&gt;=SUM('Reason for Cancellation'!N52:O52)</f>
        <v>1</v>
      </c>
      <c r="P52" s="29" t="b">
        <f>SUM(J52:K52)&gt;=SUM('Reason for Cancellation'!D52:M52)</f>
        <v>1</v>
      </c>
      <c r="Q52" s="30"/>
    </row>
    <row r="53" spans="1:17" ht="15.6" x14ac:dyDescent="0.3">
      <c r="A53" s="28" t="s">
        <v>90</v>
      </c>
      <c r="B53" s="40">
        <v>371</v>
      </c>
      <c r="C53" s="29"/>
      <c r="D53" s="29"/>
      <c r="E53" s="29"/>
      <c r="F53" s="29"/>
      <c r="G53" s="29"/>
      <c r="H53" s="29"/>
      <c r="I53" s="29"/>
      <c r="J53" s="29"/>
      <c r="K53" s="29"/>
      <c r="L53" s="29"/>
      <c r="M53" s="29"/>
      <c r="N53" s="29" t="b">
        <f>E53+H53+J53+K53='Reason for Cancellation'!C53</f>
        <v>1</v>
      </c>
      <c r="O53" s="29" t="b">
        <f>SUM(E53+H53)&gt;=SUM('Reason for Cancellation'!N53:O53)</f>
        <v>1</v>
      </c>
      <c r="P53" s="29" t="b">
        <f>SUM(J53:K53)&gt;=SUM('Reason for Cancellation'!D53:M53)</f>
        <v>1</v>
      </c>
      <c r="Q53" s="30"/>
    </row>
    <row r="54" spans="1:17" ht="15.6" x14ac:dyDescent="0.3">
      <c r="A54" s="28" t="s">
        <v>102</v>
      </c>
      <c r="B54" s="40">
        <v>502</v>
      </c>
      <c r="C54" s="29"/>
      <c r="D54" s="29"/>
      <c r="E54" s="29"/>
      <c r="F54" s="29"/>
      <c r="G54" s="29"/>
      <c r="H54" s="29"/>
      <c r="I54" s="29"/>
      <c r="J54" s="29"/>
      <c r="K54" s="29"/>
      <c r="L54" s="29"/>
      <c r="M54" s="29"/>
      <c r="N54" s="29" t="b">
        <f>E54+H54+J54+K54='Reason for Cancellation'!C54</f>
        <v>1</v>
      </c>
      <c r="O54" s="29" t="b">
        <f>SUM(E54+H54)&gt;=SUM('Reason for Cancellation'!N54:O54)</f>
        <v>1</v>
      </c>
      <c r="P54" s="29" t="b">
        <f>SUM(J54:K54)&gt;=SUM('Reason for Cancellation'!D54:M54)</f>
        <v>1</v>
      </c>
      <c r="Q54" s="30"/>
    </row>
    <row r="55" spans="1:17" ht="15.6" x14ac:dyDescent="0.3">
      <c r="A55" s="28" t="s">
        <v>101</v>
      </c>
      <c r="B55" s="40">
        <v>501</v>
      </c>
      <c r="C55" s="29"/>
      <c r="D55" s="29"/>
      <c r="E55" s="29"/>
      <c r="F55" s="29"/>
      <c r="G55" s="29"/>
      <c r="H55" s="29"/>
      <c r="I55" s="29"/>
      <c r="J55" s="29"/>
      <c r="K55" s="29"/>
      <c r="L55" s="29"/>
      <c r="M55" s="29"/>
      <c r="N55" s="29" t="b">
        <f>E55+H55+J55+K55='Reason for Cancellation'!C55</f>
        <v>1</v>
      </c>
      <c r="O55" s="29" t="b">
        <f>SUM(E55+H55)&gt;=SUM('Reason for Cancellation'!N55:O55)</f>
        <v>1</v>
      </c>
      <c r="P55" s="29" t="b">
        <f>SUM(J55:K55)&gt;=SUM('Reason for Cancellation'!D55:M55)</f>
        <v>1</v>
      </c>
      <c r="Q55" s="30"/>
    </row>
    <row r="56" spans="1:17" ht="15.6" x14ac:dyDescent="0.3">
      <c r="A56" s="28" t="s">
        <v>111</v>
      </c>
      <c r="B56" s="40">
        <v>651</v>
      </c>
      <c r="C56" s="29"/>
      <c r="D56" s="29"/>
      <c r="E56" s="29"/>
      <c r="F56" s="29"/>
      <c r="G56" s="29"/>
      <c r="H56" s="29"/>
      <c r="I56" s="29"/>
      <c r="J56" s="29"/>
      <c r="K56" s="29"/>
      <c r="L56" s="29"/>
      <c r="M56" s="29"/>
      <c r="N56" s="29" t="b">
        <f>E56+H56+J56+K56='Reason for Cancellation'!C56</f>
        <v>1</v>
      </c>
      <c r="O56" s="29" t="b">
        <f>SUM(E56+H56)&gt;=SUM('Reason for Cancellation'!N56:O56)</f>
        <v>1</v>
      </c>
      <c r="P56" s="29" t="b">
        <f>SUM(J56:K56)&gt;=SUM('Reason for Cancellation'!D56:M56)</f>
        <v>1</v>
      </c>
      <c r="Q56" s="30"/>
    </row>
    <row r="57" spans="1:17" ht="15.6" x14ac:dyDescent="0.3">
      <c r="A57" s="28" t="s">
        <v>116</v>
      </c>
      <c r="B57" s="40">
        <v>715</v>
      </c>
      <c r="C57" s="29"/>
      <c r="D57" s="29"/>
      <c r="E57" s="29"/>
      <c r="F57" s="29"/>
      <c r="G57" s="29"/>
      <c r="H57" s="29"/>
      <c r="I57" s="29"/>
      <c r="J57" s="29"/>
      <c r="K57" s="29"/>
      <c r="L57" s="29"/>
      <c r="M57" s="29"/>
      <c r="N57" s="29" t="b">
        <f>E57+H57+J57+K57='Reason for Cancellation'!C57</f>
        <v>1</v>
      </c>
      <c r="O57" s="29" t="b">
        <f>SUM(E57+H57)&gt;=SUM('Reason for Cancellation'!N57:O57)</f>
        <v>1</v>
      </c>
      <c r="P57" s="29" t="b">
        <f>SUM(J57:K57)&gt;=SUM('Reason for Cancellation'!D57:M57)</f>
        <v>1</v>
      </c>
      <c r="Q57" s="30"/>
    </row>
    <row r="58" spans="1:17" ht="15.6" x14ac:dyDescent="0.3">
      <c r="A58" s="28" t="s">
        <v>24</v>
      </c>
      <c r="B58" s="40">
        <v>130</v>
      </c>
      <c r="C58" s="29"/>
      <c r="D58" s="29"/>
      <c r="E58" s="29"/>
      <c r="F58" s="29"/>
      <c r="G58" s="29"/>
      <c r="H58" s="29"/>
      <c r="I58" s="29"/>
      <c r="J58" s="29"/>
      <c r="K58" s="29"/>
      <c r="L58" s="29"/>
      <c r="M58" s="29"/>
      <c r="N58" s="29" t="b">
        <f>E58+H58+J58+K58='Reason for Cancellation'!C58</f>
        <v>1</v>
      </c>
      <c r="O58" s="29" t="b">
        <f>SUM(E58+H58)&gt;=SUM('Reason for Cancellation'!N58:O58)</f>
        <v>1</v>
      </c>
      <c r="P58" s="29" t="b">
        <f>SUM(J58:K58)&gt;=SUM('Reason for Cancellation'!D58:M58)</f>
        <v>1</v>
      </c>
      <c r="Q58" s="30"/>
    </row>
    <row r="59" spans="1:17" ht="15.6" x14ac:dyDescent="0.3">
      <c r="A59" s="28" t="s">
        <v>29</v>
      </c>
      <c r="B59" s="40">
        <v>145</v>
      </c>
      <c r="C59" s="29"/>
      <c r="D59" s="29"/>
      <c r="E59" s="29"/>
      <c r="F59" s="29"/>
      <c r="G59" s="29"/>
      <c r="H59" s="29"/>
      <c r="I59" s="29"/>
      <c r="J59" s="29"/>
      <c r="K59" s="29"/>
      <c r="L59" s="29"/>
      <c r="M59" s="29"/>
      <c r="N59" s="29" t="b">
        <f>E59+H59+J59+K59='Reason for Cancellation'!C59</f>
        <v>1</v>
      </c>
      <c r="O59" s="29" t="b">
        <f>SUM(E59+H59)&gt;=SUM('Reason for Cancellation'!N59:O59)</f>
        <v>1</v>
      </c>
      <c r="P59" s="29" t="b">
        <f>SUM(J59:K59)&gt;=SUM('Reason for Cancellation'!D59:M59)</f>
        <v>1</v>
      </c>
      <c r="Q59" s="30"/>
    </row>
    <row r="60" spans="1:17" ht="15.6" x14ac:dyDescent="0.3">
      <c r="A60" s="28" t="s">
        <v>25</v>
      </c>
      <c r="B60" s="40">
        <v>140</v>
      </c>
      <c r="C60" s="29"/>
      <c r="D60" s="29"/>
      <c r="E60" s="29"/>
      <c r="F60" s="29"/>
      <c r="G60" s="29"/>
      <c r="H60" s="29"/>
      <c r="I60" s="29"/>
      <c r="J60" s="29"/>
      <c r="K60" s="29"/>
      <c r="L60" s="29"/>
      <c r="M60" s="29"/>
      <c r="N60" s="29" t="b">
        <f>E60+H60+J60+K60='Reason for Cancellation'!C60</f>
        <v>1</v>
      </c>
      <c r="O60" s="29" t="b">
        <f>SUM(E60+H60)&gt;=SUM('Reason for Cancellation'!N60:O60)</f>
        <v>1</v>
      </c>
      <c r="P60" s="29" t="b">
        <f>SUM(J60:K60)&gt;=SUM('Reason for Cancellation'!D60:M60)</f>
        <v>1</v>
      </c>
      <c r="Q60" s="30"/>
    </row>
    <row r="61" spans="1:17" ht="15.6" x14ac:dyDescent="0.3">
      <c r="A61" s="28" t="s">
        <v>28</v>
      </c>
      <c r="B61" s="40">
        <v>143</v>
      </c>
      <c r="C61" s="29"/>
      <c r="D61" s="29"/>
      <c r="E61" s="29"/>
      <c r="F61" s="29"/>
      <c r="G61" s="29"/>
      <c r="H61" s="29"/>
      <c r="I61" s="29"/>
      <c r="J61" s="29"/>
      <c r="K61" s="29"/>
      <c r="L61" s="29"/>
      <c r="M61" s="29"/>
      <c r="N61" s="29" t="b">
        <f>E61+H61+J61+K61='Reason for Cancellation'!C61</f>
        <v>1</v>
      </c>
      <c r="O61" s="29" t="b">
        <f>SUM(E61+H61)&gt;=SUM('Reason for Cancellation'!N61:O61)</f>
        <v>1</v>
      </c>
      <c r="P61" s="29" t="b">
        <f>SUM(J61:K61)&gt;=SUM('Reason for Cancellation'!D61:M61)</f>
        <v>1</v>
      </c>
      <c r="Q61" s="30"/>
    </row>
    <row r="62" spans="1:17" ht="15.6" x14ac:dyDescent="0.3">
      <c r="A62" s="28" t="s">
        <v>22</v>
      </c>
      <c r="B62" s="40">
        <v>111</v>
      </c>
      <c r="C62" s="29"/>
      <c r="D62" s="29"/>
      <c r="E62" s="29"/>
      <c r="F62" s="29"/>
      <c r="G62" s="29"/>
      <c r="H62" s="29"/>
      <c r="I62" s="29"/>
      <c r="J62" s="29"/>
      <c r="K62" s="29"/>
      <c r="L62" s="29"/>
      <c r="M62" s="29"/>
      <c r="N62" s="29" t="b">
        <f>E62+H62+J62+K62='Reason for Cancellation'!C62</f>
        <v>1</v>
      </c>
      <c r="O62" s="29" t="b">
        <f>SUM(E62+H62)&gt;=SUM('Reason for Cancellation'!N62:O62)</f>
        <v>1</v>
      </c>
      <c r="P62" s="29" t="b">
        <f>SUM(J62:K62)&gt;=SUM('Reason for Cancellation'!D62:M62)</f>
        <v>1</v>
      </c>
      <c r="Q62" s="30"/>
    </row>
    <row r="63" spans="1:17" ht="15.6" x14ac:dyDescent="0.3">
      <c r="A63" s="28" t="s">
        <v>51</v>
      </c>
      <c r="B63" s="40">
        <v>255</v>
      </c>
      <c r="C63" s="29"/>
      <c r="D63" s="29"/>
      <c r="E63" s="29"/>
      <c r="F63" s="29"/>
      <c r="G63" s="29"/>
      <c r="H63" s="29"/>
      <c r="I63" s="29"/>
      <c r="J63" s="29"/>
      <c r="K63" s="29"/>
      <c r="L63" s="29"/>
      <c r="M63" s="29"/>
      <c r="N63" s="29" t="b">
        <f>E63+H63+J63+K63='Reason for Cancellation'!C63</f>
        <v>1</v>
      </c>
      <c r="O63" s="29" t="b">
        <f>SUM(E63+H63)&gt;=SUM('Reason for Cancellation'!N63:O63)</f>
        <v>1</v>
      </c>
      <c r="P63" s="29" t="b">
        <f>SUM(J63:K63)&gt;=SUM('Reason for Cancellation'!D63:M63)</f>
        <v>1</v>
      </c>
      <c r="Q63" s="30"/>
    </row>
    <row r="64" spans="1:17" ht="15.6" x14ac:dyDescent="0.3">
      <c r="A64" s="28" t="s">
        <v>50</v>
      </c>
      <c r="B64" s="40">
        <v>254</v>
      </c>
      <c r="C64" s="29"/>
      <c r="D64" s="29"/>
      <c r="E64" s="29"/>
      <c r="F64" s="29"/>
      <c r="G64" s="29"/>
      <c r="H64" s="29"/>
      <c r="I64" s="29"/>
      <c r="J64" s="29"/>
      <c r="K64" s="29"/>
      <c r="L64" s="29"/>
      <c r="M64" s="29"/>
      <c r="N64" s="29" t="b">
        <f>E64+H64+J64+K64='Reason for Cancellation'!C64</f>
        <v>1</v>
      </c>
      <c r="O64" s="29" t="b">
        <f>SUM(E64+H64)&gt;=SUM('Reason for Cancellation'!N64:O64)</f>
        <v>1</v>
      </c>
      <c r="P64" s="29" t="b">
        <f>SUM(J64:K64)&gt;=SUM('Reason for Cancellation'!D64:M64)</f>
        <v>1</v>
      </c>
      <c r="Q64" s="30"/>
    </row>
    <row r="65" spans="1:17" ht="15.6" x14ac:dyDescent="0.3">
      <c r="A65" s="28" t="s">
        <v>79</v>
      </c>
      <c r="B65" s="40">
        <v>321</v>
      </c>
      <c r="C65" s="29"/>
      <c r="D65" s="29"/>
      <c r="E65" s="29"/>
      <c r="F65" s="29"/>
      <c r="G65" s="29"/>
      <c r="H65" s="29"/>
      <c r="I65" s="29"/>
      <c r="J65" s="29"/>
      <c r="K65" s="29"/>
      <c r="L65" s="29"/>
      <c r="M65" s="29"/>
      <c r="N65" s="29" t="b">
        <f>E65+H65+J65+K65='Reason for Cancellation'!C65</f>
        <v>1</v>
      </c>
      <c r="O65" s="29" t="b">
        <f>SUM(E65+H65)&gt;=SUM('Reason for Cancellation'!N65:O65)</f>
        <v>1</v>
      </c>
      <c r="P65" s="29" t="b">
        <f>SUM(J65:K65)&gt;=SUM('Reason for Cancellation'!D65:M65)</f>
        <v>1</v>
      </c>
      <c r="Q65" s="30"/>
    </row>
    <row r="66" spans="1:17" ht="15.6" x14ac:dyDescent="0.3">
      <c r="A66" s="28" t="s">
        <v>49</v>
      </c>
      <c r="B66" s="40">
        <v>253</v>
      </c>
      <c r="C66" s="29"/>
      <c r="D66" s="29"/>
      <c r="E66" s="29"/>
      <c r="F66" s="29"/>
      <c r="G66" s="29"/>
      <c r="H66" s="29"/>
      <c r="I66" s="29"/>
      <c r="J66" s="29"/>
      <c r="K66" s="29"/>
      <c r="L66" s="29"/>
      <c r="M66" s="29"/>
      <c r="N66" s="29" t="b">
        <f>E66+H66+J66+K66='Reason for Cancellation'!C66</f>
        <v>1</v>
      </c>
      <c r="O66" s="29" t="b">
        <f>SUM(E66+H66)&gt;=SUM('Reason for Cancellation'!N66:O66)</f>
        <v>1</v>
      </c>
      <c r="P66" s="29" t="b">
        <f>SUM(J66:K66)&gt;=SUM('Reason for Cancellation'!D66:M66)</f>
        <v>1</v>
      </c>
      <c r="Q66" s="30"/>
    </row>
    <row r="67" spans="1:17" ht="15.6" x14ac:dyDescent="0.3">
      <c r="A67" s="28" t="s">
        <v>60</v>
      </c>
      <c r="B67" s="40">
        <v>264</v>
      </c>
      <c r="C67" s="29"/>
      <c r="D67" s="29"/>
      <c r="E67" s="29"/>
      <c r="F67" s="29"/>
      <c r="G67" s="29"/>
      <c r="H67" s="29"/>
      <c r="I67" s="29"/>
      <c r="J67" s="29"/>
      <c r="K67" s="29"/>
      <c r="L67" s="29"/>
      <c r="M67" s="29"/>
      <c r="N67" s="29" t="b">
        <f>E67+H67+J67+K67='Reason for Cancellation'!C67</f>
        <v>1</v>
      </c>
      <c r="O67" s="29" t="b">
        <f>SUM(E67+H67)&gt;=SUM('Reason for Cancellation'!N67:O67)</f>
        <v>1</v>
      </c>
      <c r="P67" s="29" t="b">
        <f>SUM(J67:K67)&gt;=SUM('Reason for Cancellation'!D67:M67)</f>
        <v>1</v>
      </c>
      <c r="Q67" s="30"/>
    </row>
    <row r="68" spans="1:17" ht="15.6" x14ac:dyDescent="0.3">
      <c r="A68" s="28" t="s">
        <v>27</v>
      </c>
      <c r="B68" s="40">
        <v>142</v>
      </c>
      <c r="C68" s="29"/>
      <c r="D68" s="29"/>
      <c r="E68" s="29"/>
      <c r="F68" s="29"/>
      <c r="G68" s="29"/>
      <c r="H68" s="29"/>
      <c r="I68" s="29"/>
      <c r="J68" s="29"/>
      <c r="K68" s="29"/>
      <c r="L68" s="29"/>
      <c r="M68" s="29"/>
      <c r="N68" s="29" t="b">
        <f>E68+H68+J68+K68='Reason for Cancellation'!C68</f>
        <v>1</v>
      </c>
      <c r="O68" s="29" t="b">
        <f>SUM(E68+H68)&gt;=SUM('Reason for Cancellation'!N68:O68)</f>
        <v>1</v>
      </c>
      <c r="P68" s="29" t="b">
        <f>SUM(J68:K68)&gt;=SUM('Reason for Cancellation'!D68:M68)</f>
        <v>1</v>
      </c>
      <c r="Q68" s="30"/>
    </row>
    <row r="69" spans="1:17" ht="15.6" x14ac:dyDescent="0.3">
      <c r="A69" s="28" t="s">
        <v>53</v>
      </c>
      <c r="B69" s="40">
        <v>257</v>
      </c>
      <c r="C69" s="29"/>
      <c r="D69" s="29"/>
      <c r="E69" s="29"/>
      <c r="F69" s="29"/>
      <c r="G69" s="29"/>
      <c r="H69" s="29"/>
      <c r="I69" s="29"/>
      <c r="J69" s="29"/>
      <c r="K69" s="29"/>
      <c r="L69" s="29"/>
      <c r="M69" s="29"/>
      <c r="N69" s="29" t="b">
        <f>E69+H69+J69+K69='Reason for Cancellation'!C69</f>
        <v>1</v>
      </c>
      <c r="O69" s="29" t="b">
        <f>SUM(E69+H69)&gt;=SUM('Reason for Cancellation'!N69:O69)</f>
        <v>1</v>
      </c>
      <c r="P69" s="29" t="b">
        <f>SUM(J69:K69)&gt;=SUM('Reason for Cancellation'!D69:M69)</f>
        <v>1</v>
      </c>
      <c r="Q69" s="30"/>
    </row>
    <row r="70" spans="1:17" ht="15.6" x14ac:dyDescent="0.3">
      <c r="A70" s="28" t="s">
        <v>59</v>
      </c>
      <c r="B70" s="40">
        <v>263</v>
      </c>
      <c r="C70" s="29"/>
      <c r="D70" s="29"/>
      <c r="E70" s="29"/>
      <c r="F70" s="29"/>
      <c r="G70" s="29"/>
      <c r="H70" s="29"/>
      <c r="I70" s="29"/>
      <c r="J70" s="29"/>
      <c r="K70" s="29"/>
      <c r="L70" s="29"/>
      <c r="M70" s="29"/>
      <c r="N70" s="29" t="b">
        <f>E70+H70+J70+K70='Reason for Cancellation'!C70</f>
        <v>1</v>
      </c>
      <c r="O70" s="29" t="b">
        <f>SUM(E70+H70)&gt;=SUM('Reason for Cancellation'!N70:O70)</f>
        <v>1</v>
      </c>
      <c r="P70" s="29" t="b">
        <f>SUM(J70:K70)&gt;=SUM('Reason for Cancellation'!D70:M70)</f>
        <v>1</v>
      </c>
      <c r="Q70" s="30"/>
    </row>
    <row r="71" spans="1:17" ht="15.6" x14ac:dyDescent="0.3">
      <c r="A71" s="28" t="s">
        <v>41</v>
      </c>
      <c r="B71" s="40">
        <v>215</v>
      </c>
      <c r="C71" s="29"/>
      <c r="D71" s="29"/>
      <c r="E71" s="29"/>
      <c r="F71" s="29"/>
      <c r="G71" s="29"/>
      <c r="H71" s="29"/>
      <c r="I71" s="29"/>
      <c r="J71" s="29"/>
      <c r="K71" s="29"/>
      <c r="L71" s="29"/>
      <c r="M71" s="29"/>
      <c r="N71" s="29" t="b">
        <f>E71+H71+J71+K71='Reason for Cancellation'!C71</f>
        <v>1</v>
      </c>
      <c r="O71" s="29" t="b">
        <f>SUM(E71+H71)&gt;=SUM('Reason for Cancellation'!N71:O71)</f>
        <v>1</v>
      </c>
      <c r="P71" s="29" t="b">
        <f>SUM(J71:K71)&gt;=SUM('Reason for Cancellation'!D71:M71)</f>
        <v>1</v>
      </c>
      <c r="Q71" s="30"/>
    </row>
    <row r="72" spans="1:17" ht="15.6" x14ac:dyDescent="0.3">
      <c r="A72" s="28" t="s">
        <v>48</v>
      </c>
      <c r="B72" s="40">
        <v>252</v>
      </c>
      <c r="C72" s="29"/>
      <c r="D72" s="29"/>
      <c r="E72" s="29"/>
      <c r="F72" s="29"/>
      <c r="G72" s="29"/>
      <c r="H72" s="29"/>
      <c r="I72" s="29"/>
      <c r="J72" s="29"/>
      <c r="K72" s="29"/>
      <c r="L72" s="29"/>
      <c r="M72" s="29"/>
      <c r="N72" s="29" t="b">
        <f>E72+H72+J72+K72='Reason for Cancellation'!C72</f>
        <v>1</v>
      </c>
      <c r="O72" s="29" t="b">
        <f>SUM(E72+H72)&gt;=SUM('Reason for Cancellation'!N72:O72)</f>
        <v>1</v>
      </c>
      <c r="P72" s="29" t="b">
        <f>SUM(J72:K72)&gt;=SUM('Reason for Cancellation'!D72:M72)</f>
        <v>1</v>
      </c>
      <c r="Q72" s="30"/>
    </row>
    <row r="73" spans="1:17" ht="15.6" x14ac:dyDescent="0.3">
      <c r="A73" s="28" t="s">
        <v>45</v>
      </c>
      <c r="B73" s="40">
        <v>223</v>
      </c>
      <c r="C73" s="29"/>
      <c r="D73" s="29"/>
      <c r="E73" s="29"/>
      <c r="F73" s="29"/>
      <c r="G73" s="29"/>
      <c r="H73" s="29"/>
      <c r="I73" s="29"/>
      <c r="J73" s="29"/>
      <c r="K73" s="29"/>
      <c r="L73" s="29"/>
      <c r="M73" s="29"/>
      <c r="N73" s="29" t="b">
        <f>E73+H73+J73+K73='Reason for Cancellation'!C73</f>
        <v>1</v>
      </c>
      <c r="O73" s="29" t="b">
        <f>SUM(E73+H73)&gt;=SUM('Reason for Cancellation'!N73:O73)</f>
        <v>1</v>
      </c>
      <c r="P73" s="29" t="b">
        <f>SUM(J73:K73)&gt;=SUM('Reason for Cancellation'!D73:M73)</f>
        <v>1</v>
      </c>
      <c r="Q73" s="30"/>
    </row>
    <row r="74" spans="1:17" ht="15.6" x14ac:dyDescent="0.3">
      <c r="A74" s="28" t="s">
        <v>47</v>
      </c>
      <c r="B74" s="40">
        <v>251</v>
      </c>
      <c r="C74" s="29"/>
      <c r="D74" s="29"/>
      <c r="E74" s="29"/>
      <c r="F74" s="29"/>
      <c r="G74" s="29"/>
      <c r="H74" s="29"/>
      <c r="I74" s="29"/>
      <c r="J74" s="29"/>
      <c r="K74" s="29"/>
      <c r="L74" s="29"/>
      <c r="M74" s="29"/>
      <c r="N74" s="29" t="b">
        <f>E74+H74+J74+K74='Reason for Cancellation'!C74</f>
        <v>1</v>
      </c>
      <c r="O74" s="29" t="b">
        <f>SUM(E74+H74)&gt;=SUM('Reason for Cancellation'!N74:O74)</f>
        <v>1</v>
      </c>
      <c r="P74" s="29" t="b">
        <f>SUM(J74:K74)&gt;=SUM('Reason for Cancellation'!D74:M74)</f>
        <v>1</v>
      </c>
      <c r="Q74" s="30"/>
    </row>
    <row r="75" spans="1:17" ht="15.6" x14ac:dyDescent="0.3">
      <c r="A75" s="28" t="s">
        <v>46</v>
      </c>
      <c r="B75" s="40">
        <v>250</v>
      </c>
      <c r="C75" s="29"/>
      <c r="D75" s="29"/>
      <c r="E75" s="29"/>
      <c r="F75" s="29"/>
      <c r="G75" s="29"/>
      <c r="H75" s="29"/>
      <c r="I75" s="29"/>
      <c r="J75" s="29"/>
      <c r="K75" s="29"/>
      <c r="L75" s="29"/>
      <c r="M75" s="29"/>
      <c r="N75" s="29" t="b">
        <f>E75+H75+J75+K75='Reason for Cancellation'!C75</f>
        <v>1</v>
      </c>
      <c r="O75" s="29" t="b">
        <f>SUM(E75+H75)&gt;=SUM('Reason for Cancellation'!N75:O75)</f>
        <v>1</v>
      </c>
      <c r="P75" s="29" t="b">
        <f>SUM(J75:K75)&gt;=SUM('Reason for Cancellation'!D75:M75)</f>
        <v>1</v>
      </c>
      <c r="Q75" s="30"/>
    </row>
    <row r="76" spans="1:17" ht="15.6" x14ac:dyDescent="0.3">
      <c r="A76" s="28" t="s">
        <v>52</v>
      </c>
      <c r="B76" s="40">
        <v>256</v>
      </c>
      <c r="C76" s="29"/>
      <c r="D76" s="29"/>
      <c r="E76" s="29"/>
      <c r="F76" s="29"/>
      <c r="G76" s="29"/>
      <c r="H76" s="29"/>
      <c r="I76" s="29"/>
      <c r="J76" s="29"/>
      <c r="K76" s="29"/>
      <c r="L76" s="29"/>
      <c r="M76" s="29"/>
      <c r="N76" s="29" t="b">
        <f>E76+H76+J76+K76='Reason for Cancellation'!C76</f>
        <v>1</v>
      </c>
      <c r="O76" s="29" t="b">
        <f>SUM(E76+H76)&gt;=SUM('Reason for Cancellation'!N76:O76)</f>
        <v>1</v>
      </c>
      <c r="P76" s="29" t="b">
        <f>SUM(J76:K76)&gt;=SUM('Reason for Cancellation'!D76:M76)</f>
        <v>1</v>
      </c>
      <c r="Q76" s="30"/>
    </row>
    <row r="77" spans="1:17" ht="15.6" x14ac:dyDescent="0.3">
      <c r="A77" s="28" t="s">
        <v>57</v>
      </c>
      <c r="B77" s="40">
        <v>261</v>
      </c>
      <c r="C77" s="29"/>
      <c r="D77" s="29"/>
      <c r="E77" s="29"/>
      <c r="F77" s="29"/>
      <c r="G77" s="29"/>
      <c r="H77" s="29"/>
      <c r="I77" s="29"/>
      <c r="J77" s="29"/>
      <c r="K77" s="29"/>
      <c r="L77" s="29"/>
      <c r="M77" s="29"/>
      <c r="N77" s="29" t="b">
        <f>E77+H77+J77+K77='Reason for Cancellation'!C77</f>
        <v>1</v>
      </c>
      <c r="O77" s="29" t="b">
        <f>SUM(E77+H77)&gt;=SUM('Reason for Cancellation'!N77:O77)</f>
        <v>1</v>
      </c>
      <c r="P77" s="29" t="b">
        <f>SUM(J77:K77)&gt;=SUM('Reason for Cancellation'!D77:M77)</f>
        <v>1</v>
      </c>
      <c r="Q77" s="30"/>
    </row>
    <row r="78" spans="1:17" ht="15.6" x14ac:dyDescent="0.3">
      <c r="A78" s="28" t="s">
        <v>56</v>
      </c>
      <c r="B78" s="40">
        <v>260</v>
      </c>
      <c r="C78" s="29"/>
      <c r="D78" s="29"/>
      <c r="E78" s="29"/>
      <c r="F78" s="29"/>
      <c r="G78" s="29"/>
      <c r="H78" s="29"/>
      <c r="I78" s="29"/>
      <c r="J78" s="29"/>
      <c r="K78" s="29"/>
      <c r="L78" s="29"/>
      <c r="M78" s="29"/>
      <c r="N78" s="29" t="b">
        <f>E78+H78+J78+K78='Reason for Cancellation'!C78</f>
        <v>1</v>
      </c>
      <c r="O78" s="29" t="b">
        <f>SUM(E78+H78)&gt;=SUM('Reason for Cancellation'!N78:O78)</f>
        <v>1</v>
      </c>
      <c r="P78" s="29" t="b">
        <f>SUM(J78:K78)&gt;=SUM('Reason for Cancellation'!D78:M78)</f>
        <v>1</v>
      </c>
      <c r="Q78" s="30"/>
    </row>
    <row r="79" spans="1:17" ht="15.6" x14ac:dyDescent="0.3">
      <c r="A79" s="28" t="s">
        <v>55</v>
      </c>
      <c r="B79" s="40">
        <v>259</v>
      </c>
      <c r="C79" s="29"/>
      <c r="D79" s="29"/>
      <c r="E79" s="29"/>
      <c r="F79" s="29"/>
      <c r="G79" s="29"/>
      <c r="H79" s="29"/>
      <c r="I79" s="29"/>
      <c r="J79" s="29"/>
      <c r="K79" s="29"/>
      <c r="L79" s="29"/>
      <c r="M79" s="29"/>
      <c r="N79" s="29" t="b">
        <f>E79+H79+J79+K79='Reason for Cancellation'!C79</f>
        <v>1</v>
      </c>
      <c r="O79" s="29" t="b">
        <f>SUM(E79+H79)&gt;=SUM('Reason for Cancellation'!N79:O79)</f>
        <v>1</v>
      </c>
      <c r="P79" s="29" t="b">
        <f>SUM(J79:K79)&gt;=SUM('Reason for Cancellation'!D79:M79)</f>
        <v>1</v>
      </c>
      <c r="Q79" s="30"/>
    </row>
    <row r="80" spans="1:17" ht="15.6" x14ac:dyDescent="0.3">
      <c r="A80" s="28" t="s">
        <v>62</v>
      </c>
      <c r="B80" s="40">
        <v>291</v>
      </c>
      <c r="C80" s="29"/>
      <c r="D80" s="29"/>
      <c r="E80" s="29"/>
      <c r="F80" s="29"/>
      <c r="G80" s="29"/>
      <c r="H80" s="29"/>
      <c r="I80" s="29"/>
      <c r="J80" s="29"/>
      <c r="K80" s="29"/>
      <c r="L80" s="29"/>
      <c r="M80" s="29"/>
      <c r="N80" s="29" t="b">
        <f>E80+H80+J80+K80='Reason for Cancellation'!C80</f>
        <v>1</v>
      </c>
      <c r="O80" s="29" t="b">
        <f>SUM(E80+H80)&gt;=SUM('Reason for Cancellation'!N80:O80)</f>
        <v>1</v>
      </c>
      <c r="P80" s="29" t="b">
        <f>SUM(J80:K80)&gt;=SUM('Reason for Cancellation'!D80:M80)</f>
        <v>1</v>
      </c>
      <c r="Q80" s="30"/>
    </row>
    <row r="81" spans="1:17" ht="15.6" x14ac:dyDescent="0.3">
      <c r="A81" s="28" t="s">
        <v>95</v>
      </c>
      <c r="B81" s="40">
        <v>421</v>
      </c>
      <c r="C81" s="29"/>
      <c r="D81" s="29"/>
      <c r="E81" s="29"/>
      <c r="F81" s="29"/>
      <c r="G81" s="29"/>
      <c r="H81" s="29"/>
      <c r="I81" s="29"/>
      <c r="J81" s="29"/>
      <c r="K81" s="29"/>
      <c r="L81" s="29"/>
      <c r="M81" s="29"/>
      <c r="N81" s="29" t="b">
        <f>E81+H81+J81+K81='Reason for Cancellation'!C81</f>
        <v>1</v>
      </c>
      <c r="O81" s="29" t="b">
        <f>SUM(E81+H81)&gt;=SUM('Reason for Cancellation'!N81:O81)</f>
        <v>1</v>
      </c>
      <c r="P81" s="29" t="b">
        <f>SUM(J81:K81)&gt;=SUM('Reason for Cancellation'!D81:M81)</f>
        <v>1</v>
      </c>
      <c r="Q81" s="30"/>
    </row>
    <row r="82" spans="1:17" ht="15.6" x14ac:dyDescent="0.3">
      <c r="A82" s="28" t="s">
        <v>43</v>
      </c>
      <c r="B82" s="40">
        <v>218</v>
      </c>
      <c r="C82" s="29"/>
      <c r="D82" s="29"/>
      <c r="E82" s="29"/>
      <c r="F82" s="29"/>
      <c r="G82" s="29"/>
      <c r="H82" s="29"/>
      <c r="I82" s="29"/>
      <c r="J82" s="29"/>
      <c r="K82" s="29"/>
      <c r="L82" s="29"/>
      <c r="M82" s="29"/>
      <c r="N82" s="29" t="b">
        <f>E82+H82+J82+K82='Reason for Cancellation'!C82</f>
        <v>1</v>
      </c>
      <c r="O82" s="29" t="b">
        <f>SUM(E82+H82)&gt;=SUM('Reason for Cancellation'!N82:O82)</f>
        <v>1</v>
      </c>
      <c r="P82" s="29" t="b">
        <f>SUM(J82:K82)&gt;=SUM('Reason for Cancellation'!D82:M82)</f>
        <v>1</v>
      </c>
      <c r="Q82" s="30"/>
    </row>
    <row r="83" spans="1:17" ht="15.6" x14ac:dyDescent="0.3">
      <c r="A83" s="28" t="s">
        <v>42</v>
      </c>
      <c r="B83" s="40">
        <v>216</v>
      </c>
      <c r="C83" s="29"/>
      <c r="D83" s="29"/>
      <c r="E83" s="29"/>
      <c r="F83" s="29"/>
      <c r="G83" s="29"/>
      <c r="H83" s="29"/>
      <c r="I83" s="29"/>
      <c r="J83" s="29"/>
      <c r="K83" s="29"/>
      <c r="L83" s="29"/>
      <c r="M83" s="29"/>
      <c r="N83" s="29" t="b">
        <f>E83+H83+J83+K83='Reason for Cancellation'!C83</f>
        <v>1</v>
      </c>
      <c r="O83" s="29" t="b">
        <f>SUM(E83+H83)&gt;=SUM('Reason for Cancellation'!N83:O83)</f>
        <v>1</v>
      </c>
      <c r="P83" s="29" t="b">
        <f>SUM(J83:K83)&gt;=SUM('Reason for Cancellation'!D83:M83)</f>
        <v>1</v>
      </c>
      <c r="Q83" s="30"/>
    </row>
    <row r="84" spans="1:17" ht="15.6" x14ac:dyDescent="0.3">
      <c r="A84" s="28" t="s">
        <v>44</v>
      </c>
      <c r="B84" s="40">
        <v>219</v>
      </c>
      <c r="C84" s="29"/>
      <c r="D84" s="29"/>
      <c r="E84" s="29"/>
      <c r="F84" s="29"/>
      <c r="G84" s="29"/>
      <c r="H84" s="29"/>
      <c r="I84" s="29"/>
      <c r="J84" s="29"/>
      <c r="K84" s="29"/>
      <c r="L84" s="29"/>
      <c r="M84" s="29"/>
      <c r="N84" s="29" t="b">
        <f>E84+H84+J84+K84='Reason for Cancellation'!C84</f>
        <v>1</v>
      </c>
      <c r="O84" s="29" t="b">
        <f>SUM(E84+H84)&gt;=SUM('Reason for Cancellation'!N84:O84)</f>
        <v>1</v>
      </c>
      <c r="P84" s="29" t="b">
        <f>SUM(J84:K84)&gt;=SUM('Reason for Cancellation'!D84:M84)</f>
        <v>1</v>
      </c>
      <c r="Q84" s="30"/>
    </row>
    <row r="85" spans="1:17" ht="15.6" x14ac:dyDescent="0.3">
      <c r="A85" s="28" t="s">
        <v>54</v>
      </c>
      <c r="B85" s="40">
        <v>258</v>
      </c>
      <c r="C85" s="29"/>
      <c r="D85" s="29"/>
      <c r="E85" s="29"/>
      <c r="F85" s="29"/>
      <c r="G85" s="29"/>
      <c r="H85" s="29"/>
      <c r="I85" s="29"/>
      <c r="J85" s="29"/>
      <c r="K85" s="29"/>
      <c r="L85" s="29"/>
      <c r="M85" s="29"/>
      <c r="N85" s="29" t="b">
        <f>E85+H85+J85+K85='Reason for Cancellation'!C85</f>
        <v>1</v>
      </c>
      <c r="O85" s="29" t="b">
        <f>SUM(E85+H85)&gt;=SUM('Reason for Cancellation'!N85:O85)</f>
        <v>1</v>
      </c>
      <c r="P85" s="29" t="b">
        <f>SUM(J85:K85)&gt;=SUM('Reason for Cancellation'!D85:M85)</f>
        <v>1</v>
      </c>
      <c r="Q85" s="30"/>
    </row>
    <row r="86" spans="1:17" ht="15.6" x14ac:dyDescent="0.3">
      <c r="A86" s="28" t="s">
        <v>58</v>
      </c>
      <c r="B86" s="40">
        <v>262</v>
      </c>
      <c r="C86" s="29"/>
      <c r="D86" s="29"/>
      <c r="E86" s="29"/>
      <c r="F86" s="29"/>
      <c r="G86" s="29"/>
      <c r="H86" s="29"/>
      <c r="I86" s="29"/>
      <c r="J86" s="29"/>
      <c r="K86" s="29"/>
      <c r="L86" s="29"/>
      <c r="M86" s="29"/>
      <c r="N86" s="29" t="b">
        <f>E86+H86+J86+K86='Reason for Cancellation'!C86</f>
        <v>1</v>
      </c>
      <c r="O86" s="29" t="b">
        <f>SUM(E86+H86)&gt;=SUM('Reason for Cancellation'!N86:O86)</f>
        <v>1</v>
      </c>
      <c r="P86" s="29" t="b">
        <f>SUM(J86:K86)&gt;=SUM('Reason for Cancellation'!D86:M86)</f>
        <v>1</v>
      </c>
      <c r="Q86" s="30"/>
    </row>
    <row r="87" spans="1:17" ht="15.6" x14ac:dyDescent="0.3">
      <c r="A87" s="28" t="s">
        <v>34</v>
      </c>
      <c r="B87" s="40">
        <v>171</v>
      </c>
      <c r="C87" s="29"/>
      <c r="D87" s="29"/>
      <c r="E87" s="29"/>
      <c r="F87" s="29"/>
      <c r="G87" s="29"/>
      <c r="H87" s="29"/>
      <c r="I87" s="29"/>
      <c r="J87" s="29"/>
      <c r="K87" s="29"/>
      <c r="L87" s="29"/>
      <c r="M87" s="29"/>
      <c r="N87" s="29" t="b">
        <f>E87+H87+J87+K87='Reason for Cancellation'!C87</f>
        <v>1</v>
      </c>
      <c r="O87" s="29" t="b">
        <f>SUM(E87+H87)&gt;=SUM('Reason for Cancellation'!N87:O87)</f>
        <v>1</v>
      </c>
      <c r="P87" s="29" t="b">
        <f>SUM(J87:K87)&gt;=SUM('Reason for Cancellation'!D87:M87)</f>
        <v>1</v>
      </c>
      <c r="Q87" s="30"/>
    </row>
    <row r="88" spans="1:17" ht="15.6" x14ac:dyDescent="0.3">
      <c r="A88" s="28" t="s">
        <v>40</v>
      </c>
      <c r="B88" s="40">
        <v>214</v>
      </c>
      <c r="C88" s="29"/>
      <c r="D88" s="29"/>
      <c r="E88" s="29"/>
      <c r="F88" s="29"/>
      <c r="G88" s="29"/>
      <c r="H88" s="29"/>
      <c r="I88" s="29"/>
      <c r="J88" s="29"/>
      <c r="K88" s="29"/>
      <c r="L88" s="29"/>
      <c r="M88" s="29"/>
      <c r="N88" s="29" t="b">
        <f>E88+H88+J88+K88='Reason for Cancellation'!C88</f>
        <v>1</v>
      </c>
      <c r="O88" s="29" t="b">
        <f>SUM(E88+H88)&gt;=SUM('Reason for Cancellation'!N88:O88)</f>
        <v>1</v>
      </c>
      <c r="P88" s="29" t="b">
        <f>SUM(J88:K88)&gt;=SUM('Reason for Cancellation'!D88:M88)</f>
        <v>1</v>
      </c>
      <c r="Q88" s="30"/>
    </row>
    <row r="89" spans="1:17" ht="15.6" x14ac:dyDescent="0.3">
      <c r="A89" s="28" t="s">
        <v>39</v>
      </c>
      <c r="B89" s="40">
        <v>211</v>
      </c>
      <c r="C89" s="29"/>
      <c r="D89" s="29"/>
      <c r="E89" s="29"/>
      <c r="F89" s="29"/>
      <c r="G89" s="29"/>
      <c r="H89" s="29"/>
      <c r="I89" s="29"/>
      <c r="J89" s="29"/>
      <c r="K89" s="29"/>
      <c r="L89" s="29"/>
      <c r="M89" s="29"/>
      <c r="N89" s="29" t="b">
        <f>E89+H89+J89+K89='Reason for Cancellation'!C89</f>
        <v>1</v>
      </c>
      <c r="O89" s="29" t="b">
        <f>SUM(E89+H89)&gt;=SUM('Reason for Cancellation'!N89:O89)</f>
        <v>1</v>
      </c>
      <c r="P89" s="29" t="b">
        <f>SUM(J89:K89)&gt;=SUM('Reason for Cancellation'!D89:M89)</f>
        <v>1</v>
      </c>
      <c r="Q89" s="30"/>
    </row>
    <row r="90" spans="1:17" ht="15.6" x14ac:dyDescent="0.3">
      <c r="A90" s="28" t="s">
        <v>94</v>
      </c>
      <c r="B90" s="40">
        <v>420</v>
      </c>
      <c r="C90" s="29"/>
      <c r="D90" s="29"/>
      <c r="E90" s="29"/>
      <c r="F90" s="29"/>
      <c r="G90" s="29"/>
      <c r="H90" s="29"/>
      <c r="I90" s="29"/>
      <c r="J90" s="29"/>
      <c r="K90" s="29"/>
      <c r="L90" s="29"/>
      <c r="M90" s="29"/>
      <c r="N90" s="29" t="b">
        <f>E90+H90+J90+K90='Reason for Cancellation'!C90</f>
        <v>1</v>
      </c>
      <c r="O90" s="29" t="b">
        <f>SUM(E90+H90)&gt;=SUM('Reason for Cancellation'!N90:O90)</f>
        <v>1</v>
      </c>
      <c r="P90" s="29" t="b">
        <f>SUM(J90:K90)&gt;=SUM('Reason for Cancellation'!D90:M90)</f>
        <v>1</v>
      </c>
      <c r="Q90" s="30"/>
    </row>
    <row r="91" spans="1:17" ht="15.6" x14ac:dyDescent="0.3">
      <c r="A91" s="28" t="s">
        <v>38</v>
      </c>
      <c r="B91" s="40">
        <v>191</v>
      </c>
      <c r="C91" s="29"/>
      <c r="D91" s="29"/>
      <c r="E91" s="29"/>
      <c r="F91" s="29"/>
      <c r="G91" s="29"/>
      <c r="H91" s="29"/>
      <c r="I91" s="29"/>
      <c r="J91" s="29"/>
      <c r="K91" s="29"/>
      <c r="L91" s="29"/>
      <c r="M91" s="29"/>
      <c r="N91" s="29" t="b">
        <f>E91+H91+J91+K91='Reason for Cancellation'!C91</f>
        <v>1</v>
      </c>
      <c r="O91" s="29" t="b">
        <f>SUM(E91+H91)&gt;=SUM('Reason for Cancellation'!N91:O91)</f>
        <v>1</v>
      </c>
      <c r="P91" s="29" t="b">
        <f>SUM(J91:K91)&gt;=SUM('Reason for Cancellation'!D91:M91)</f>
        <v>1</v>
      </c>
      <c r="Q91" s="30"/>
    </row>
    <row r="92" spans="1:17" ht="15.6" x14ac:dyDescent="0.3">
      <c r="A92" s="28" t="s">
        <v>75</v>
      </c>
      <c r="B92" s="40">
        <v>315</v>
      </c>
      <c r="C92" s="29"/>
      <c r="D92" s="29"/>
      <c r="E92" s="29"/>
      <c r="F92" s="29"/>
      <c r="G92" s="29"/>
      <c r="H92" s="29"/>
      <c r="I92" s="29"/>
      <c r="J92" s="29"/>
      <c r="K92" s="29"/>
      <c r="L92" s="29"/>
      <c r="M92" s="29"/>
      <c r="N92" s="29" t="b">
        <f>E92+H92+J92+K92='Reason for Cancellation'!C92</f>
        <v>1</v>
      </c>
      <c r="O92" s="29" t="b">
        <f>SUM(E92+H92)&gt;=SUM('Reason for Cancellation'!N92:O92)</f>
        <v>1</v>
      </c>
      <c r="P92" s="29" t="b">
        <f>SUM(J92:K92)&gt;=SUM('Reason for Cancellation'!D92:M92)</f>
        <v>1</v>
      </c>
      <c r="Q92" s="30"/>
    </row>
    <row r="93" spans="1:17" ht="15.6" x14ac:dyDescent="0.3">
      <c r="A93" s="28" t="s">
        <v>31</v>
      </c>
      <c r="B93" s="40">
        <v>160</v>
      </c>
      <c r="C93" s="29"/>
      <c r="D93" s="29"/>
      <c r="E93" s="29"/>
      <c r="F93" s="29"/>
      <c r="G93" s="29"/>
      <c r="H93" s="29"/>
      <c r="I93" s="29"/>
      <c r="J93" s="29"/>
      <c r="K93" s="29"/>
      <c r="L93" s="29"/>
      <c r="M93" s="29"/>
      <c r="N93" s="29" t="b">
        <f>E93+H93+J93+K93='Reason for Cancellation'!C93</f>
        <v>1</v>
      </c>
      <c r="O93" s="29" t="b">
        <f>SUM(E93+H93)&gt;=SUM('Reason for Cancellation'!N93:O93)</f>
        <v>1</v>
      </c>
      <c r="P93" s="29" t="b">
        <f>SUM(J93:K93)&gt;=SUM('Reason for Cancellation'!D93:M93)</f>
        <v>1</v>
      </c>
      <c r="Q93" s="30"/>
    </row>
    <row r="94" spans="1:17" ht="15.6" x14ac:dyDescent="0.3">
      <c r="A94" s="28" t="s">
        <v>106</v>
      </c>
      <c r="B94" s="40">
        <v>520</v>
      </c>
      <c r="C94" s="29"/>
      <c r="D94" s="29"/>
      <c r="E94" s="29"/>
      <c r="F94" s="29"/>
      <c r="G94" s="29"/>
      <c r="H94" s="29"/>
      <c r="I94" s="29"/>
      <c r="J94" s="29"/>
      <c r="K94" s="29"/>
      <c r="L94" s="29"/>
      <c r="M94" s="29"/>
      <c r="N94" s="29" t="b">
        <f>E94+H94+J94+K94='Reason for Cancellation'!C94</f>
        <v>1</v>
      </c>
      <c r="O94" s="29" t="b">
        <f>SUM(E94+H94)&gt;=SUM('Reason for Cancellation'!N94:O94)</f>
        <v>1</v>
      </c>
      <c r="P94" s="29" t="b">
        <f>SUM(J94:K94)&gt;=SUM('Reason for Cancellation'!D94:M94)</f>
        <v>1</v>
      </c>
      <c r="Q94" s="30"/>
    </row>
    <row r="95" spans="1:17" ht="15.6" x14ac:dyDescent="0.3">
      <c r="A95" s="28" t="s">
        <v>115</v>
      </c>
      <c r="B95" s="40">
        <v>713</v>
      </c>
      <c r="C95" s="29"/>
      <c r="D95" s="29"/>
      <c r="E95" s="29"/>
      <c r="F95" s="29"/>
      <c r="G95" s="29"/>
      <c r="H95" s="29"/>
      <c r="I95" s="29"/>
      <c r="J95" s="29"/>
      <c r="K95" s="29"/>
      <c r="L95" s="29"/>
      <c r="M95" s="29"/>
      <c r="N95" s="29" t="b">
        <f>E95+H95+J95+K95='Reason for Cancellation'!C95</f>
        <v>1</v>
      </c>
      <c r="O95" s="29" t="b">
        <f>SUM(E95+H95)&gt;=SUM('Reason for Cancellation'!N95:O95)</f>
        <v>1</v>
      </c>
      <c r="P95" s="29" t="b">
        <f>SUM(J95:K95)&gt;=SUM('Reason for Cancellation'!D95:M95)</f>
        <v>1</v>
      </c>
      <c r="Q95" s="30"/>
    </row>
    <row r="96" spans="1:17" ht="15.6" x14ac:dyDescent="0.3">
      <c r="A96" s="28" t="s">
        <v>118</v>
      </c>
      <c r="B96" s="40">
        <v>810</v>
      </c>
      <c r="C96" s="29"/>
      <c r="D96" s="29"/>
      <c r="E96" s="29"/>
      <c r="F96" s="29"/>
      <c r="G96" s="29"/>
      <c r="H96" s="29"/>
      <c r="I96" s="29"/>
      <c r="J96" s="29"/>
      <c r="K96" s="29"/>
      <c r="L96" s="29"/>
      <c r="M96" s="29"/>
      <c r="N96" s="29" t="b">
        <f>E96+H96+J96+K96='Reason for Cancellation'!C96</f>
        <v>1</v>
      </c>
      <c r="O96" s="29" t="b">
        <f>SUM(E96+H96)&gt;=SUM('Reason for Cancellation'!N96:O96)</f>
        <v>1</v>
      </c>
      <c r="P96" s="29" t="b">
        <f>SUM(J96:K96)&gt;=SUM('Reason for Cancellation'!D96:M96)</f>
        <v>1</v>
      </c>
      <c r="Q96" s="30"/>
    </row>
    <row r="97" spans="1:17" ht="15.6" x14ac:dyDescent="0.3">
      <c r="A97" s="28" t="s">
        <v>74</v>
      </c>
      <c r="B97" s="40">
        <v>314</v>
      </c>
      <c r="C97" s="29"/>
      <c r="D97" s="29"/>
      <c r="E97" s="29"/>
      <c r="F97" s="29"/>
      <c r="G97" s="29"/>
      <c r="H97" s="29"/>
      <c r="I97" s="29"/>
      <c r="J97" s="29"/>
      <c r="K97" s="29"/>
      <c r="L97" s="29"/>
      <c r="M97" s="29"/>
      <c r="N97" s="29" t="b">
        <f>E97+H97+J97+K97='Reason for Cancellation'!C97</f>
        <v>1</v>
      </c>
      <c r="O97" s="29" t="b">
        <f>SUM(E97+H97)&gt;=SUM('Reason for Cancellation'!N97:O97)</f>
        <v>1</v>
      </c>
      <c r="P97" s="29" t="b">
        <f>SUM(J97:K97)&gt;=SUM('Reason for Cancellation'!D97:M97)</f>
        <v>1</v>
      </c>
      <c r="Q97" s="30"/>
    </row>
    <row r="98" spans="1:17" ht="15.6" x14ac:dyDescent="0.3">
      <c r="A98" s="28" t="s">
        <v>26</v>
      </c>
      <c r="B98" s="40">
        <v>141</v>
      </c>
      <c r="C98" s="29"/>
      <c r="D98" s="29"/>
      <c r="E98" s="29"/>
      <c r="F98" s="29"/>
      <c r="G98" s="29"/>
      <c r="H98" s="29"/>
      <c r="I98" s="29"/>
      <c r="J98" s="29"/>
      <c r="K98" s="29"/>
      <c r="L98" s="29"/>
      <c r="M98" s="29"/>
      <c r="N98" s="29" t="b">
        <f>E98+H98+J98+K98='Reason for Cancellation'!C98</f>
        <v>1</v>
      </c>
      <c r="O98" s="29" t="b">
        <f>SUM(E98+H98)&gt;=SUM('Reason for Cancellation'!N98:O98)</f>
        <v>1</v>
      </c>
      <c r="P98" s="29" t="b">
        <f>SUM(J98:K98)&gt;=SUM('Reason for Cancellation'!D98:M98)</f>
        <v>1</v>
      </c>
      <c r="Q98" s="30"/>
    </row>
    <row r="99" spans="1:17" ht="15.6" x14ac:dyDescent="0.3">
      <c r="A99" s="28" t="s">
        <v>93</v>
      </c>
      <c r="B99" s="40">
        <v>410</v>
      </c>
      <c r="C99" s="29"/>
      <c r="D99" s="29"/>
      <c r="E99" s="29"/>
      <c r="F99" s="29"/>
      <c r="G99" s="29"/>
      <c r="H99" s="29"/>
      <c r="I99" s="29"/>
      <c r="J99" s="29"/>
      <c r="K99" s="29"/>
      <c r="L99" s="29"/>
      <c r="M99" s="29"/>
      <c r="N99" s="29" t="b">
        <f>E99+H99+J99+K99='Reason for Cancellation'!C99</f>
        <v>1</v>
      </c>
      <c r="O99" s="29" t="b">
        <f>SUM(E99+H99)&gt;=SUM('Reason for Cancellation'!N99:O99)</f>
        <v>1</v>
      </c>
      <c r="P99" s="29" t="b">
        <f>SUM(J99:K99)&gt;=SUM('Reason for Cancellation'!D99:M99)</f>
        <v>1</v>
      </c>
      <c r="Q99" s="30"/>
    </row>
    <row r="100" spans="1:17" ht="15.6" x14ac:dyDescent="0.3">
      <c r="A100" s="28" t="s">
        <v>99</v>
      </c>
      <c r="B100" s="40">
        <v>451</v>
      </c>
      <c r="C100" s="29"/>
      <c r="D100" s="29"/>
      <c r="E100" s="29"/>
      <c r="F100" s="29"/>
      <c r="G100" s="29"/>
      <c r="H100" s="29"/>
      <c r="I100" s="29"/>
      <c r="J100" s="29"/>
      <c r="K100" s="29"/>
      <c r="L100" s="29"/>
      <c r="M100" s="29"/>
      <c r="N100" s="29" t="b">
        <f>E100+H100+J100+K100='Reason for Cancellation'!C100</f>
        <v>1</v>
      </c>
      <c r="O100" s="29" t="b">
        <f>SUM(E100+H100)&gt;=SUM('Reason for Cancellation'!N100:O100)</f>
        <v>1</v>
      </c>
      <c r="P100" s="29" t="b">
        <f>SUM(J100:K100)&gt;=SUM('Reason for Cancellation'!D100:M100)</f>
        <v>1</v>
      </c>
      <c r="Q100" s="30"/>
    </row>
    <row r="101" spans="1:17" ht="15.6" x14ac:dyDescent="0.3">
      <c r="A101" s="28" t="s">
        <v>82</v>
      </c>
      <c r="B101" s="40">
        <v>328</v>
      </c>
      <c r="C101" s="29"/>
      <c r="D101" s="29"/>
      <c r="E101" s="29"/>
      <c r="F101" s="29"/>
      <c r="G101" s="29"/>
      <c r="H101" s="29"/>
      <c r="I101" s="29"/>
      <c r="J101" s="29"/>
      <c r="K101" s="29"/>
      <c r="L101" s="29"/>
      <c r="M101" s="29"/>
      <c r="N101" s="29" t="b">
        <f>E101+H101+J101+K101='Reason for Cancellation'!C101</f>
        <v>1</v>
      </c>
      <c r="O101" s="29" t="b">
        <f>SUM(E101+H101)&gt;=SUM('Reason for Cancellation'!N101:O101)</f>
        <v>1</v>
      </c>
      <c r="P101" s="29" t="b">
        <f>SUM(J101:K101)&gt;=SUM('Reason for Cancellation'!D101:M101)</f>
        <v>1</v>
      </c>
      <c r="Q101" s="30"/>
    </row>
    <row r="102" spans="1:17" ht="15.6" x14ac:dyDescent="0.3">
      <c r="A102" s="28" t="s">
        <v>84</v>
      </c>
      <c r="B102" s="40">
        <v>340</v>
      </c>
      <c r="C102" s="29"/>
      <c r="D102" s="29"/>
      <c r="E102" s="29"/>
      <c r="F102" s="29"/>
      <c r="G102" s="29"/>
      <c r="H102" s="29"/>
      <c r="I102" s="29"/>
      <c r="J102" s="29"/>
      <c r="K102" s="29"/>
      <c r="L102" s="29"/>
      <c r="M102" s="29"/>
      <c r="N102" s="29" t="b">
        <f>E102+H102+J102+K102='Reason for Cancellation'!C102</f>
        <v>1</v>
      </c>
      <c r="O102" s="29" t="b">
        <f>SUM(E102+H102)&gt;=SUM('Reason for Cancellation'!N102:O102)</f>
        <v>1</v>
      </c>
      <c r="P102" s="29" t="b">
        <f>SUM(J102:K102)&gt;=SUM('Reason for Cancellation'!D102:M102)</f>
        <v>1</v>
      </c>
      <c r="Q102" s="30"/>
    </row>
    <row r="103" spans="1:17" ht="15.6" x14ac:dyDescent="0.3">
      <c r="A103" s="28" t="s">
        <v>35</v>
      </c>
      <c r="B103" s="40">
        <v>173</v>
      </c>
      <c r="C103" s="29"/>
      <c r="D103" s="29"/>
      <c r="E103" s="29"/>
      <c r="F103" s="29"/>
      <c r="G103" s="29"/>
      <c r="H103" s="29"/>
      <c r="I103" s="29"/>
      <c r="J103" s="29"/>
      <c r="K103" s="29"/>
      <c r="L103" s="29"/>
      <c r="M103" s="29"/>
      <c r="N103" s="29" t="b">
        <f>E103+H103+J103+K103='Reason for Cancellation'!C103</f>
        <v>1</v>
      </c>
      <c r="O103" s="29" t="b">
        <f>SUM(E103+H103)&gt;=SUM('Reason for Cancellation'!N103:O103)</f>
        <v>1</v>
      </c>
      <c r="P103" s="29" t="b">
        <f>SUM(J103:K103)&gt;=SUM('Reason for Cancellation'!D103:M103)</f>
        <v>1</v>
      </c>
      <c r="Q103" s="30"/>
    </row>
    <row r="104" spans="1:17" ht="15.6" x14ac:dyDescent="0.3">
      <c r="A104" s="28" t="s">
        <v>21</v>
      </c>
      <c r="B104" s="40">
        <v>110</v>
      </c>
      <c r="C104" s="29"/>
      <c r="D104" s="29"/>
      <c r="E104" s="29"/>
      <c r="F104" s="29"/>
      <c r="G104" s="29"/>
      <c r="H104" s="29"/>
      <c r="I104" s="29"/>
      <c r="J104" s="29"/>
      <c r="K104" s="29"/>
      <c r="L104" s="29"/>
      <c r="M104" s="29"/>
      <c r="N104" s="29" t="b">
        <f>E104+H104+J104+K104='Reason for Cancellation'!C104</f>
        <v>1</v>
      </c>
      <c r="O104" s="29" t="b">
        <f>SUM(E104+H104)&gt;=SUM('Reason for Cancellation'!N104:O104)</f>
        <v>1</v>
      </c>
      <c r="P104" s="29" t="b">
        <f>SUM(J104:K104)&gt;=SUM('Reason for Cancellation'!D104:M104)</f>
        <v>1</v>
      </c>
      <c r="Q104" s="30"/>
    </row>
    <row r="105" spans="1:17" ht="15.6" x14ac:dyDescent="0.3">
      <c r="A105" s="28" t="s">
        <v>17</v>
      </c>
      <c r="B105" s="40">
        <v>101</v>
      </c>
      <c r="C105" s="29"/>
      <c r="D105" s="29"/>
      <c r="E105" s="29"/>
      <c r="F105" s="29"/>
      <c r="G105" s="29"/>
      <c r="H105" s="29"/>
      <c r="I105" s="29"/>
      <c r="J105" s="29"/>
      <c r="K105" s="29"/>
      <c r="L105" s="29"/>
      <c r="M105" s="29"/>
      <c r="N105" s="29" t="b">
        <f>E105+H105+J105+K105='Reason for Cancellation'!C105</f>
        <v>1</v>
      </c>
      <c r="O105" s="29" t="b">
        <f>SUM(E105+H105)&gt;=SUM('Reason for Cancellation'!N105:O105)</f>
        <v>1</v>
      </c>
      <c r="P105" s="29" t="b">
        <f>SUM(J105:K105)&gt;=SUM('Reason for Cancellation'!D105:M105)</f>
        <v>1</v>
      </c>
      <c r="Q105" s="30"/>
    </row>
    <row r="106" spans="1:17" ht="15.6" x14ac:dyDescent="0.3">
      <c r="A106" s="28" t="s">
        <v>20</v>
      </c>
      <c r="B106" s="40">
        <v>107</v>
      </c>
      <c r="C106" s="29"/>
      <c r="D106" s="29"/>
      <c r="E106" s="29"/>
      <c r="F106" s="29"/>
      <c r="G106" s="29"/>
      <c r="H106" s="29"/>
      <c r="I106" s="29"/>
      <c r="J106" s="29"/>
      <c r="K106" s="29"/>
      <c r="L106" s="29"/>
      <c r="M106" s="29"/>
      <c r="N106" s="29" t="b">
        <f>E106+H106+J106+K106='Reason for Cancellation'!C106</f>
        <v>1</v>
      </c>
      <c r="O106" s="29" t="b">
        <f>SUM(E106+H106)&gt;=SUM('Reason for Cancellation'!N106:O106)</f>
        <v>1</v>
      </c>
      <c r="P106" s="29" t="b">
        <f>SUM(J106:K106)&gt;=SUM('Reason for Cancellation'!D106:M106)</f>
        <v>1</v>
      </c>
      <c r="Q106" s="30"/>
    </row>
    <row r="107" spans="1:17" ht="15.6" x14ac:dyDescent="0.3">
      <c r="A107" s="28" t="s">
        <v>107</v>
      </c>
      <c r="B107" s="40">
        <v>540</v>
      </c>
      <c r="C107" s="29"/>
      <c r="D107" s="29"/>
      <c r="E107" s="29"/>
      <c r="F107" s="29"/>
      <c r="G107" s="29"/>
      <c r="H107" s="29"/>
      <c r="I107" s="29"/>
      <c r="J107" s="29"/>
      <c r="K107" s="29"/>
      <c r="L107" s="29"/>
      <c r="M107" s="29"/>
      <c r="N107" s="29" t="b">
        <f>E107+H107+J107+K107='Reason for Cancellation'!C107</f>
        <v>1</v>
      </c>
      <c r="O107" s="29" t="b">
        <f>SUM(E107+H107)&gt;=SUM('Reason for Cancellation'!N107:O107)</f>
        <v>1</v>
      </c>
      <c r="P107" s="29" t="b">
        <f>SUM(J107:K107)&gt;=SUM('Reason for Cancellation'!D107:M107)</f>
        <v>1</v>
      </c>
      <c r="Q107" s="30"/>
    </row>
    <row r="108" spans="1:17" ht="15.6" x14ac:dyDescent="0.3">
      <c r="A108" s="28" t="s">
        <v>108</v>
      </c>
      <c r="B108" s="40">
        <v>550</v>
      </c>
      <c r="C108" s="29"/>
      <c r="D108" s="29"/>
      <c r="E108" s="29"/>
      <c r="F108" s="29"/>
      <c r="G108" s="29"/>
      <c r="H108" s="29"/>
      <c r="I108" s="29"/>
      <c r="J108" s="29"/>
      <c r="K108" s="29"/>
      <c r="L108" s="29"/>
      <c r="M108" s="29"/>
      <c r="N108" s="29" t="b">
        <f>E108+H108+J108+K108='Reason for Cancellation'!C108</f>
        <v>1</v>
      </c>
      <c r="O108" s="29" t="b">
        <f>SUM(E108+H108)&gt;=SUM('Reason for Cancellation'!N108:O108)</f>
        <v>1</v>
      </c>
      <c r="P108" s="29" t="b">
        <f>SUM(J108:K108)&gt;=SUM('Reason for Cancellation'!D108:M108)</f>
        <v>1</v>
      </c>
      <c r="Q108" s="30"/>
    </row>
  </sheetData>
  <sheetProtection sheet="1" objects="1" scenarios="1"/>
  <protectedRanges>
    <protectedRange sqref="Q1:Q1048576" name="Range2"/>
    <protectedRange sqref="C2:M108" name="Data Entry Field"/>
  </protectedRanges>
  <sortState xmlns:xlrd2="http://schemas.microsoft.com/office/spreadsheetml/2017/richdata2" ref="A2:B108">
    <sortCondition ref="A2:A108"/>
  </sortState>
  <conditionalFormatting sqref="N2:P108">
    <cfRule type="containsText" dxfId="1" priority="1" operator="containsText" text="FALSE">
      <formula>NOT(ISERROR(SEARCH("FALSE",N2)))</formula>
    </cfRule>
    <cfRule type="containsText" dxfId="0" priority="2" operator="containsText" text="TRUE">
      <formula>NOT(ISERROR(SEARCH("TRUE",N2)))</formula>
    </cfRule>
  </conditionalFormatting>
  <pageMargins left="0.7" right="0.7" top="0.75" bottom="0.75" header="0.3" footer="0.3"/>
  <ignoredErrors>
    <ignoredError sqref="P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78ADA-A583-4BD5-B36C-F3A4D031CC44}">
  <dimension ref="A1:S108"/>
  <sheetViews>
    <sheetView workbookViewId="0">
      <selection activeCell="D2" sqref="D2"/>
    </sheetView>
  </sheetViews>
  <sheetFormatPr defaultRowHeight="14.4" x14ac:dyDescent="0.3"/>
  <cols>
    <col min="1" max="1" width="47.88671875" bestFit="1" customWidth="1"/>
    <col min="2" max="2" width="8.88671875" bestFit="1" customWidth="1"/>
    <col min="3" max="3" width="18.21875" bestFit="1" customWidth="1"/>
    <col min="4" max="4" width="6.5546875" bestFit="1" customWidth="1"/>
    <col min="5" max="5" width="6.33203125" bestFit="1" customWidth="1"/>
    <col min="6" max="6" width="5.6640625" bestFit="1" customWidth="1"/>
    <col min="7" max="7" width="6.21875" bestFit="1" customWidth="1"/>
    <col min="8" max="8" width="5.77734375" bestFit="1" customWidth="1"/>
    <col min="9" max="9" width="6" bestFit="1" customWidth="1"/>
    <col min="10" max="10" width="5.88671875" bestFit="1" customWidth="1"/>
    <col min="11" max="13" width="6" bestFit="1" customWidth="1"/>
    <col min="14" max="14" width="6.109375" bestFit="1" customWidth="1"/>
    <col min="15" max="15" width="5.88671875" bestFit="1" customWidth="1"/>
    <col min="16" max="16" width="6.109375" bestFit="1" customWidth="1"/>
    <col min="17" max="17" width="17.21875" customWidth="1"/>
    <col min="18" max="18" width="22.44140625" customWidth="1"/>
    <col min="19" max="19" width="45.77734375" customWidth="1"/>
  </cols>
  <sheetData>
    <row r="1" spans="1:19" ht="61.2" customHeight="1" x14ac:dyDescent="0.35">
      <c r="A1" s="25" t="s">
        <v>15</v>
      </c>
      <c r="B1" s="57" t="s">
        <v>125</v>
      </c>
      <c r="C1" s="60" t="s">
        <v>142</v>
      </c>
      <c r="D1" s="58" t="s">
        <v>143</v>
      </c>
      <c r="E1" s="58" t="s">
        <v>144</v>
      </c>
      <c r="F1" s="58" t="s">
        <v>145</v>
      </c>
      <c r="G1" s="58" t="s">
        <v>146</v>
      </c>
      <c r="H1" s="58" t="s">
        <v>147</v>
      </c>
      <c r="I1" s="58" t="s">
        <v>148</v>
      </c>
      <c r="J1" s="58" t="s">
        <v>149</v>
      </c>
      <c r="K1" s="58" t="s">
        <v>150</v>
      </c>
      <c r="L1" s="58" t="s">
        <v>151</v>
      </c>
      <c r="M1" s="58" t="s">
        <v>152</v>
      </c>
      <c r="N1" s="58" t="s">
        <v>153</v>
      </c>
      <c r="O1" s="58" t="s">
        <v>154</v>
      </c>
      <c r="P1" s="58" t="s">
        <v>155</v>
      </c>
      <c r="Q1" s="58" t="s">
        <v>156</v>
      </c>
      <c r="R1" s="58" t="s">
        <v>157</v>
      </c>
      <c r="S1" s="58" t="s">
        <v>124</v>
      </c>
    </row>
    <row r="2" spans="1:19" ht="15.6" x14ac:dyDescent="0.3">
      <c r="A2" s="28" t="s">
        <v>36</v>
      </c>
      <c r="B2" s="59">
        <v>180</v>
      </c>
      <c r="C2" s="62">
        <f>SUM(D2:R2)</f>
        <v>0</v>
      </c>
      <c r="D2" s="61"/>
      <c r="E2" s="61"/>
      <c r="F2" s="61"/>
      <c r="G2" s="61"/>
      <c r="H2" s="61"/>
      <c r="I2" s="61"/>
      <c r="J2" s="61"/>
      <c r="K2" s="61"/>
      <c r="L2" s="61"/>
      <c r="M2" s="61"/>
      <c r="N2" s="61"/>
      <c r="O2" s="61"/>
      <c r="P2" s="61"/>
      <c r="Q2" s="61"/>
      <c r="R2" s="61"/>
      <c r="S2" s="61"/>
    </row>
    <row r="3" spans="1:19" ht="15.6" x14ac:dyDescent="0.3">
      <c r="A3" s="28" t="s">
        <v>81</v>
      </c>
      <c r="B3" s="59">
        <v>326</v>
      </c>
      <c r="C3" s="62">
        <f t="shared" ref="C3:C64" si="0">SUM(D3:R3)</f>
        <v>0</v>
      </c>
      <c r="D3" s="61"/>
      <c r="E3" s="61"/>
      <c r="F3" s="61"/>
      <c r="G3" s="61"/>
      <c r="H3" s="61"/>
      <c r="I3" s="61"/>
      <c r="J3" s="61"/>
      <c r="K3" s="61"/>
      <c r="L3" s="61"/>
      <c r="M3" s="61"/>
      <c r="N3" s="61"/>
      <c r="O3" s="61"/>
      <c r="P3" s="61"/>
      <c r="Q3" s="61"/>
      <c r="R3" s="61"/>
      <c r="S3" s="61"/>
    </row>
    <row r="4" spans="1:19" ht="15.6" x14ac:dyDescent="0.3">
      <c r="A4" s="28" t="s">
        <v>85</v>
      </c>
      <c r="B4" s="59">
        <v>343</v>
      </c>
      <c r="C4" s="62">
        <f t="shared" si="0"/>
        <v>0</v>
      </c>
      <c r="D4" s="61"/>
      <c r="E4" s="61"/>
      <c r="F4" s="61"/>
      <c r="G4" s="61"/>
      <c r="H4" s="61"/>
      <c r="I4" s="61"/>
      <c r="J4" s="61"/>
      <c r="K4" s="61"/>
      <c r="L4" s="61"/>
      <c r="M4" s="61"/>
      <c r="N4" s="61"/>
      <c r="O4" s="61"/>
      <c r="P4" s="61"/>
      <c r="Q4" s="61"/>
      <c r="R4" s="61"/>
      <c r="S4" s="61"/>
    </row>
    <row r="5" spans="1:19" ht="15.6" x14ac:dyDescent="0.3">
      <c r="A5" s="28" t="s">
        <v>77</v>
      </c>
      <c r="B5" s="59">
        <v>317</v>
      </c>
      <c r="C5" s="62">
        <f t="shared" si="0"/>
        <v>0</v>
      </c>
      <c r="D5" s="61"/>
      <c r="E5" s="61"/>
      <c r="F5" s="61"/>
      <c r="G5" s="61"/>
      <c r="H5" s="61"/>
      <c r="I5" s="61"/>
      <c r="J5" s="61"/>
      <c r="K5" s="61"/>
      <c r="L5" s="61"/>
      <c r="M5" s="61"/>
      <c r="N5" s="61"/>
      <c r="O5" s="61"/>
      <c r="P5" s="61"/>
      <c r="Q5" s="61"/>
      <c r="R5" s="61"/>
      <c r="S5" s="61"/>
    </row>
    <row r="6" spans="1:19" ht="15.6" x14ac:dyDescent="0.3">
      <c r="A6" s="28" t="s">
        <v>37</v>
      </c>
      <c r="B6" s="59">
        <v>190</v>
      </c>
      <c r="C6" s="62">
        <f t="shared" si="0"/>
        <v>0</v>
      </c>
      <c r="D6" s="61"/>
      <c r="E6" s="61"/>
      <c r="F6" s="61"/>
      <c r="G6" s="61"/>
      <c r="H6" s="61"/>
      <c r="I6" s="61"/>
      <c r="J6" s="61"/>
      <c r="K6" s="61"/>
      <c r="L6" s="61"/>
      <c r="M6" s="61"/>
      <c r="N6" s="61"/>
      <c r="O6" s="61"/>
      <c r="P6" s="61"/>
      <c r="Q6" s="61"/>
      <c r="R6" s="61"/>
      <c r="S6" s="61"/>
    </row>
    <row r="7" spans="1:19" ht="15.6" x14ac:dyDescent="0.3">
      <c r="A7" s="28" t="s">
        <v>105</v>
      </c>
      <c r="B7" s="59">
        <v>510</v>
      </c>
      <c r="C7" s="62">
        <f t="shared" si="0"/>
        <v>0</v>
      </c>
      <c r="D7" s="61"/>
      <c r="E7" s="61"/>
      <c r="F7" s="61"/>
      <c r="G7" s="61"/>
      <c r="H7" s="61"/>
      <c r="I7" s="61"/>
      <c r="J7" s="61"/>
      <c r="K7" s="61"/>
      <c r="L7" s="61"/>
      <c r="M7" s="61"/>
      <c r="N7" s="61"/>
      <c r="O7" s="61"/>
      <c r="P7" s="61"/>
      <c r="Q7" s="61"/>
      <c r="R7" s="61"/>
      <c r="S7" s="61"/>
    </row>
    <row r="8" spans="1:19" ht="15.6" x14ac:dyDescent="0.3">
      <c r="A8" s="28" t="s">
        <v>80</v>
      </c>
      <c r="B8" s="59">
        <v>324</v>
      </c>
      <c r="C8" s="62">
        <f t="shared" si="0"/>
        <v>0</v>
      </c>
      <c r="D8" s="61"/>
      <c r="E8" s="61"/>
      <c r="F8" s="61"/>
      <c r="G8" s="61"/>
      <c r="H8" s="61"/>
      <c r="I8" s="61"/>
      <c r="J8" s="61"/>
      <c r="K8" s="61"/>
      <c r="L8" s="61"/>
      <c r="M8" s="61"/>
      <c r="N8" s="61"/>
      <c r="O8" s="61"/>
      <c r="P8" s="61"/>
      <c r="Q8" s="61"/>
      <c r="R8" s="61"/>
      <c r="S8" s="61"/>
    </row>
    <row r="9" spans="1:19" ht="15.6" x14ac:dyDescent="0.3">
      <c r="A9" s="28" t="s">
        <v>120</v>
      </c>
      <c r="B9" s="59">
        <v>821</v>
      </c>
      <c r="C9" s="62">
        <f t="shared" si="0"/>
        <v>0</v>
      </c>
      <c r="D9" s="61"/>
      <c r="E9" s="61"/>
      <c r="F9" s="61"/>
      <c r="G9" s="61"/>
      <c r="H9" s="61"/>
      <c r="I9" s="61"/>
      <c r="J9" s="61"/>
      <c r="K9" s="61"/>
      <c r="L9" s="61"/>
      <c r="M9" s="61"/>
      <c r="N9" s="61"/>
      <c r="O9" s="61"/>
      <c r="P9" s="61"/>
      <c r="Q9" s="61"/>
      <c r="R9" s="61"/>
      <c r="S9" s="61"/>
    </row>
    <row r="10" spans="1:19" ht="15.6" x14ac:dyDescent="0.3">
      <c r="A10" s="28" t="s">
        <v>18</v>
      </c>
      <c r="B10" s="59">
        <v>103</v>
      </c>
      <c r="C10" s="62">
        <f t="shared" si="0"/>
        <v>0</v>
      </c>
      <c r="D10" s="61"/>
      <c r="E10" s="61"/>
      <c r="F10" s="61"/>
      <c r="G10" s="61"/>
      <c r="H10" s="61"/>
      <c r="I10" s="61"/>
      <c r="J10" s="61"/>
      <c r="K10" s="61"/>
      <c r="L10" s="61"/>
      <c r="M10" s="61"/>
      <c r="N10" s="61"/>
      <c r="O10" s="61"/>
      <c r="P10" s="61"/>
      <c r="Q10" s="61"/>
      <c r="R10" s="61"/>
      <c r="S10" s="61"/>
    </row>
    <row r="11" spans="1:19" ht="15.6" x14ac:dyDescent="0.3">
      <c r="A11" s="28" t="s">
        <v>32</v>
      </c>
      <c r="B11" s="59">
        <v>161</v>
      </c>
      <c r="C11" s="62">
        <f t="shared" si="0"/>
        <v>0</v>
      </c>
      <c r="D11" s="61"/>
      <c r="E11" s="61"/>
      <c r="F11" s="61"/>
      <c r="G11" s="61"/>
      <c r="H11" s="61"/>
      <c r="I11" s="61"/>
      <c r="J11" s="61"/>
      <c r="K11" s="61"/>
      <c r="L11" s="61"/>
      <c r="M11" s="61"/>
      <c r="N11" s="61"/>
      <c r="O11" s="61"/>
      <c r="P11" s="61"/>
      <c r="Q11" s="61"/>
      <c r="R11" s="61"/>
      <c r="S11" s="61"/>
    </row>
    <row r="12" spans="1:19" ht="15.6" x14ac:dyDescent="0.3">
      <c r="A12" s="28" t="s">
        <v>33</v>
      </c>
      <c r="B12" s="59">
        <v>172</v>
      </c>
      <c r="C12" s="62">
        <f t="shared" si="0"/>
        <v>0</v>
      </c>
      <c r="D12" s="61"/>
      <c r="E12" s="61"/>
      <c r="F12" s="61"/>
      <c r="G12" s="61"/>
      <c r="H12" s="61"/>
      <c r="I12" s="61"/>
      <c r="J12" s="61"/>
      <c r="K12" s="61"/>
      <c r="L12" s="61"/>
      <c r="M12" s="61"/>
      <c r="N12" s="61"/>
      <c r="O12" s="61"/>
      <c r="P12" s="61"/>
      <c r="Q12" s="61"/>
      <c r="R12" s="61"/>
      <c r="S12" s="61"/>
    </row>
    <row r="13" spans="1:19" ht="15.6" x14ac:dyDescent="0.3">
      <c r="A13" s="28" t="s">
        <v>78</v>
      </c>
      <c r="B13" s="59">
        <v>320</v>
      </c>
      <c r="C13" s="62">
        <f t="shared" si="0"/>
        <v>0</v>
      </c>
      <c r="D13" s="61"/>
      <c r="E13" s="61"/>
      <c r="F13" s="61"/>
      <c r="G13" s="61"/>
      <c r="H13" s="61"/>
      <c r="I13" s="61"/>
      <c r="J13" s="61"/>
      <c r="K13" s="61"/>
      <c r="L13" s="61"/>
      <c r="M13" s="61"/>
      <c r="N13" s="61"/>
      <c r="O13" s="61"/>
      <c r="P13" s="61"/>
      <c r="Q13" s="61"/>
      <c r="R13" s="61"/>
      <c r="S13" s="61"/>
    </row>
    <row r="14" spans="1:19" ht="15.6" x14ac:dyDescent="0.3">
      <c r="A14" s="28" t="s">
        <v>121</v>
      </c>
      <c r="B14" s="59">
        <v>822</v>
      </c>
      <c r="C14" s="62">
        <f t="shared" si="0"/>
        <v>0</v>
      </c>
      <c r="D14" s="61"/>
      <c r="E14" s="61"/>
      <c r="F14" s="61"/>
      <c r="G14" s="61"/>
      <c r="H14" s="61"/>
      <c r="I14" s="61"/>
      <c r="J14" s="61"/>
      <c r="K14" s="61"/>
      <c r="L14" s="61"/>
      <c r="M14" s="61"/>
      <c r="N14" s="61"/>
      <c r="O14" s="61"/>
      <c r="P14" s="61"/>
      <c r="Q14" s="61"/>
      <c r="R14" s="61"/>
      <c r="S14" s="61"/>
    </row>
    <row r="15" spans="1:19" ht="15.6" x14ac:dyDescent="0.3">
      <c r="A15" s="28" t="s">
        <v>113</v>
      </c>
      <c r="B15" s="59">
        <v>711</v>
      </c>
      <c r="C15" s="62">
        <f t="shared" si="0"/>
        <v>0</v>
      </c>
      <c r="D15" s="61"/>
      <c r="E15" s="61"/>
      <c r="F15" s="61"/>
      <c r="G15" s="61"/>
      <c r="H15" s="61"/>
      <c r="I15" s="61"/>
      <c r="J15" s="61"/>
      <c r="K15" s="61"/>
      <c r="L15" s="61"/>
      <c r="M15" s="61"/>
      <c r="N15" s="61"/>
      <c r="O15" s="61"/>
      <c r="P15" s="61"/>
      <c r="Q15" s="61"/>
      <c r="R15" s="61"/>
      <c r="S15" s="61"/>
    </row>
    <row r="16" spans="1:19" ht="15.6" x14ac:dyDescent="0.3">
      <c r="A16" s="28" t="s">
        <v>71</v>
      </c>
      <c r="B16" s="59">
        <v>311</v>
      </c>
      <c r="C16" s="62">
        <f t="shared" si="0"/>
        <v>0</v>
      </c>
      <c r="D16" s="61"/>
      <c r="E16" s="61"/>
      <c r="F16" s="61"/>
      <c r="G16" s="61"/>
      <c r="H16" s="61"/>
      <c r="I16" s="61"/>
      <c r="J16" s="61"/>
      <c r="K16" s="61"/>
      <c r="L16" s="61"/>
      <c r="M16" s="61"/>
      <c r="N16" s="61"/>
      <c r="O16" s="61"/>
      <c r="P16" s="61"/>
      <c r="Q16" s="61"/>
      <c r="R16" s="61"/>
      <c r="S16" s="61"/>
    </row>
    <row r="17" spans="1:19" ht="15.6" x14ac:dyDescent="0.3">
      <c r="A17" s="28" t="s">
        <v>72</v>
      </c>
      <c r="B17" s="59">
        <v>312</v>
      </c>
      <c r="C17" s="62">
        <f t="shared" si="0"/>
        <v>0</v>
      </c>
      <c r="D17" s="61"/>
      <c r="E17" s="61"/>
      <c r="F17" s="61"/>
      <c r="G17" s="61"/>
      <c r="H17" s="61"/>
      <c r="I17" s="61"/>
      <c r="J17" s="61"/>
      <c r="K17" s="61"/>
      <c r="L17" s="61"/>
      <c r="M17" s="61"/>
      <c r="N17" s="61"/>
      <c r="O17" s="61"/>
      <c r="P17" s="61"/>
      <c r="Q17" s="61"/>
      <c r="R17" s="61"/>
      <c r="S17" s="61"/>
    </row>
    <row r="18" spans="1:19" ht="15.6" x14ac:dyDescent="0.3">
      <c r="A18" s="28" t="s">
        <v>76</v>
      </c>
      <c r="B18" s="59">
        <v>316</v>
      </c>
      <c r="C18" s="62">
        <f t="shared" si="0"/>
        <v>0</v>
      </c>
      <c r="D18" s="61"/>
      <c r="E18" s="61"/>
      <c r="F18" s="61"/>
      <c r="G18" s="61"/>
      <c r="H18" s="61"/>
      <c r="I18" s="61"/>
      <c r="J18" s="61"/>
      <c r="K18" s="61"/>
      <c r="L18" s="61"/>
      <c r="M18" s="61"/>
      <c r="N18" s="61"/>
      <c r="O18" s="61"/>
      <c r="P18" s="61"/>
      <c r="Q18" s="61"/>
      <c r="R18" s="61"/>
      <c r="S18" s="61"/>
    </row>
    <row r="19" spans="1:19" ht="15.6" x14ac:dyDescent="0.3">
      <c r="A19" s="28" t="s">
        <v>73</v>
      </c>
      <c r="B19" s="59">
        <v>313</v>
      </c>
      <c r="C19" s="62">
        <f t="shared" si="0"/>
        <v>0</v>
      </c>
      <c r="D19" s="61"/>
      <c r="E19" s="61"/>
      <c r="F19" s="61"/>
      <c r="G19" s="61"/>
      <c r="H19" s="61"/>
      <c r="I19" s="61"/>
      <c r="J19" s="61"/>
      <c r="K19" s="61"/>
      <c r="L19" s="61"/>
      <c r="M19" s="61"/>
      <c r="N19" s="61"/>
      <c r="O19" s="61"/>
      <c r="P19" s="61"/>
      <c r="Q19" s="61"/>
      <c r="R19" s="61"/>
      <c r="S19" s="61"/>
    </row>
    <row r="20" spans="1:19" ht="15.6" x14ac:dyDescent="0.3">
      <c r="A20" s="28" t="s">
        <v>92</v>
      </c>
      <c r="B20" s="59">
        <v>401</v>
      </c>
      <c r="C20" s="62">
        <f t="shared" si="0"/>
        <v>0</v>
      </c>
      <c r="D20" s="61"/>
      <c r="E20" s="61"/>
      <c r="F20" s="61"/>
      <c r="G20" s="61"/>
      <c r="H20" s="61"/>
      <c r="I20" s="61"/>
      <c r="J20" s="61"/>
      <c r="K20" s="61"/>
      <c r="L20" s="61"/>
      <c r="M20" s="61"/>
      <c r="N20" s="61"/>
      <c r="O20" s="61"/>
      <c r="P20" s="61"/>
      <c r="Q20" s="61"/>
      <c r="R20" s="61"/>
      <c r="S20" s="61"/>
    </row>
    <row r="21" spans="1:19" ht="15.6" x14ac:dyDescent="0.3">
      <c r="A21" s="28" t="s">
        <v>117</v>
      </c>
      <c r="B21" s="59">
        <v>800</v>
      </c>
      <c r="C21" s="62">
        <f t="shared" si="0"/>
        <v>0</v>
      </c>
      <c r="D21" s="61"/>
      <c r="E21" s="61"/>
      <c r="F21" s="61"/>
      <c r="G21" s="61"/>
      <c r="H21" s="61"/>
      <c r="I21" s="61"/>
      <c r="J21" s="61"/>
      <c r="K21" s="61"/>
      <c r="L21" s="61"/>
      <c r="M21" s="61"/>
      <c r="N21" s="61"/>
      <c r="O21" s="61"/>
      <c r="P21" s="61"/>
      <c r="Q21" s="61"/>
      <c r="R21" s="61"/>
      <c r="S21" s="61"/>
    </row>
    <row r="22" spans="1:19" ht="15.6" x14ac:dyDescent="0.3">
      <c r="A22" s="28" t="s">
        <v>68</v>
      </c>
      <c r="B22" s="59">
        <v>305</v>
      </c>
      <c r="C22" s="62">
        <f t="shared" si="0"/>
        <v>0</v>
      </c>
      <c r="D22" s="61"/>
      <c r="E22" s="61"/>
      <c r="F22" s="61"/>
      <c r="G22" s="61"/>
      <c r="H22" s="61"/>
      <c r="I22" s="61"/>
      <c r="J22" s="61"/>
      <c r="K22" s="61"/>
      <c r="L22" s="61"/>
      <c r="M22" s="61"/>
      <c r="N22" s="61"/>
      <c r="O22" s="61"/>
      <c r="P22" s="61"/>
      <c r="Q22" s="61"/>
      <c r="R22" s="61"/>
      <c r="S22" s="61"/>
    </row>
    <row r="23" spans="1:19" ht="15.6" x14ac:dyDescent="0.3">
      <c r="A23" s="28" t="s">
        <v>67</v>
      </c>
      <c r="B23" s="59">
        <v>304</v>
      </c>
      <c r="C23" s="62">
        <f t="shared" si="0"/>
        <v>0</v>
      </c>
      <c r="D23" s="61"/>
      <c r="E23" s="61"/>
      <c r="F23" s="61"/>
      <c r="G23" s="61"/>
      <c r="H23" s="61"/>
      <c r="I23" s="61"/>
      <c r="J23" s="61"/>
      <c r="K23" s="61"/>
      <c r="L23" s="61"/>
      <c r="M23" s="61"/>
      <c r="N23" s="61"/>
      <c r="O23" s="61"/>
      <c r="P23" s="61"/>
      <c r="Q23" s="61"/>
      <c r="R23" s="61"/>
      <c r="S23" s="61"/>
    </row>
    <row r="24" spans="1:19" ht="15.6" x14ac:dyDescent="0.3">
      <c r="A24" s="28" t="s">
        <v>19</v>
      </c>
      <c r="B24" s="59">
        <v>104</v>
      </c>
      <c r="C24" s="62">
        <f t="shared" si="0"/>
        <v>0</v>
      </c>
      <c r="D24" s="61"/>
      <c r="E24" s="61"/>
      <c r="F24" s="61"/>
      <c r="G24" s="61"/>
      <c r="H24" s="61"/>
      <c r="I24" s="61"/>
      <c r="J24" s="61"/>
      <c r="K24" s="61"/>
      <c r="L24" s="61"/>
      <c r="M24" s="61"/>
      <c r="N24" s="61"/>
      <c r="O24" s="61"/>
      <c r="P24" s="61"/>
      <c r="Q24" s="61"/>
      <c r="R24" s="61"/>
      <c r="S24" s="61"/>
    </row>
    <row r="25" spans="1:19" ht="15.6" x14ac:dyDescent="0.3">
      <c r="A25" s="28" t="s">
        <v>61</v>
      </c>
      <c r="B25" s="59">
        <v>290</v>
      </c>
      <c r="C25" s="62">
        <f t="shared" si="0"/>
        <v>0</v>
      </c>
      <c r="D25" s="61"/>
      <c r="E25" s="61"/>
      <c r="F25" s="61"/>
      <c r="G25" s="61"/>
      <c r="H25" s="61"/>
      <c r="I25" s="61"/>
      <c r="J25" s="61"/>
      <c r="K25" s="61"/>
      <c r="L25" s="61"/>
      <c r="M25" s="61"/>
      <c r="N25" s="61"/>
      <c r="O25" s="61"/>
      <c r="P25" s="61"/>
      <c r="Q25" s="61"/>
      <c r="R25" s="61"/>
      <c r="S25" s="61"/>
    </row>
    <row r="26" spans="1:19" ht="15.6" x14ac:dyDescent="0.3">
      <c r="A26" s="28" t="s">
        <v>98</v>
      </c>
      <c r="B26" s="59">
        <v>450</v>
      </c>
      <c r="C26" s="62">
        <f t="shared" si="0"/>
        <v>0</v>
      </c>
      <c r="D26" s="61"/>
      <c r="E26" s="61"/>
      <c r="F26" s="61"/>
      <c r="G26" s="61"/>
      <c r="H26" s="61"/>
      <c r="I26" s="61"/>
      <c r="J26" s="61"/>
      <c r="K26" s="61"/>
      <c r="L26" s="61"/>
      <c r="M26" s="61"/>
      <c r="N26" s="61"/>
      <c r="O26" s="61"/>
      <c r="P26" s="61"/>
      <c r="Q26" s="61"/>
      <c r="R26" s="61"/>
      <c r="S26" s="61"/>
    </row>
    <row r="27" spans="1:19" ht="15.6" x14ac:dyDescent="0.3">
      <c r="A27" s="28" t="s">
        <v>83</v>
      </c>
      <c r="B27" s="59">
        <v>330</v>
      </c>
      <c r="C27" s="62">
        <f t="shared" si="0"/>
        <v>0</v>
      </c>
      <c r="D27" s="61"/>
      <c r="E27" s="61"/>
      <c r="F27" s="61"/>
      <c r="G27" s="61"/>
      <c r="H27" s="61"/>
      <c r="I27" s="61"/>
      <c r="J27" s="61"/>
      <c r="K27" s="61"/>
      <c r="L27" s="61"/>
      <c r="M27" s="61"/>
      <c r="N27" s="61"/>
      <c r="O27" s="61"/>
      <c r="P27" s="61"/>
      <c r="Q27" s="61"/>
      <c r="R27" s="61"/>
      <c r="S27" s="61"/>
    </row>
    <row r="28" spans="1:19" ht="15.6" x14ac:dyDescent="0.3">
      <c r="A28" s="28" t="s">
        <v>70</v>
      </c>
      <c r="B28" s="59">
        <v>307</v>
      </c>
      <c r="C28" s="62">
        <f t="shared" si="0"/>
        <v>0</v>
      </c>
      <c r="D28" s="61"/>
      <c r="E28" s="61"/>
      <c r="F28" s="61"/>
      <c r="G28" s="61"/>
      <c r="H28" s="61"/>
      <c r="I28" s="61"/>
      <c r="J28" s="61"/>
      <c r="K28" s="61"/>
      <c r="L28" s="61"/>
      <c r="M28" s="61"/>
      <c r="N28" s="61"/>
      <c r="O28" s="61"/>
      <c r="P28" s="61"/>
      <c r="Q28" s="61"/>
      <c r="R28" s="61"/>
      <c r="S28" s="61"/>
    </row>
    <row r="29" spans="1:19" ht="15.6" x14ac:dyDescent="0.3">
      <c r="A29" s="28" t="s">
        <v>65</v>
      </c>
      <c r="B29" s="59">
        <v>302</v>
      </c>
      <c r="C29" s="62">
        <f t="shared" si="0"/>
        <v>0</v>
      </c>
      <c r="D29" s="61"/>
      <c r="E29" s="61"/>
      <c r="F29" s="61"/>
      <c r="G29" s="61"/>
      <c r="H29" s="61"/>
      <c r="I29" s="61"/>
      <c r="J29" s="61"/>
      <c r="K29" s="61"/>
      <c r="L29" s="61"/>
      <c r="M29" s="61"/>
      <c r="N29" s="61"/>
      <c r="O29" s="61"/>
      <c r="P29" s="61"/>
      <c r="Q29" s="61"/>
      <c r="R29" s="61"/>
      <c r="S29" s="61"/>
    </row>
    <row r="30" spans="1:19" ht="15.6" x14ac:dyDescent="0.3">
      <c r="A30" s="28" t="s">
        <v>23</v>
      </c>
      <c r="B30" s="59">
        <v>120</v>
      </c>
      <c r="C30" s="62">
        <f t="shared" si="0"/>
        <v>0</v>
      </c>
      <c r="D30" s="61"/>
      <c r="E30" s="61"/>
      <c r="F30" s="61"/>
      <c r="G30" s="61"/>
      <c r="H30" s="61"/>
      <c r="I30" s="61"/>
      <c r="J30" s="61"/>
      <c r="K30" s="61"/>
      <c r="L30" s="61"/>
      <c r="M30" s="61"/>
      <c r="N30" s="61"/>
      <c r="O30" s="61"/>
      <c r="P30" s="61"/>
      <c r="Q30" s="61"/>
      <c r="R30" s="61"/>
      <c r="S30" s="61"/>
    </row>
    <row r="31" spans="1:19" ht="15.6" x14ac:dyDescent="0.3">
      <c r="A31" s="28" t="s">
        <v>104</v>
      </c>
      <c r="B31" s="59">
        <v>505</v>
      </c>
      <c r="C31" s="62">
        <f t="shared" si="0"/>
        <v>0</v>
      </c>
      <c r="D31" s="61"/>
      <c r="E31" s="61"/>
      <c r="F31" s="61"/>
      <c r="G31" s="61"/>
      <c r="H31" s="61"/>
      <c r="I31" s="61"/>
      <c r="J31" s="61"/>
      <c r="K31" s="61"/>
      <c r="L31" s="61"/>
      <c r="M31" s="61"/>
      <c r="N31" s="61"/>
      <c r="O31" s="61"/>
      <c r="P31" s="61"/>
      <c r="Q31" s="61"/>
      <c r="R31" s="61"/>
      <c r="S31" s="61"/>
    </row>
    <row r="32" spans="1:19" ht="15.6" x14ac:dyDescent="0.3">
      <c r="A32" s="28" t="s">
        <v>114</v>
      </c>
      <c r="B32" s="59">
        <v>712</v>
      </c>
      <c r="C32" s="62">
        <f t="shared" si="0"/>
        <v>0</v>
      </c>
      <c r="D32" s="61"/>
      <c r="E32" s="61"/>
      <c r="F32" s="61"/>
      <c r="G32" s="61"/>
      <c r="H32" s="61"/>
      <c r="I32" s="61"/>
      <c r="J32" s="61"/>
      <c r="K32" s="61"/>
      <c r="L32" s="61"/>
      <c r="M32" s="61"/>
      <c r="N32" s="61"/>
      <c r="O32" s="61"/>
      <c r="P32" s="61"/>
      <c r="Q32" s="61"/>
      <c r="R32" s="61"/>
      <c r="S32" s="61"/>
    </row>
    <row r="33" spans="1:19" ht="15.6" x14ac:dyDescent="0.3">
      <c r="A33" s="28" t="s">
        <v>64</v>
      </c>
      <c r="B33" s="59">
        <v>301</v>
      </c>
      <c r="C33" s="62">
        <f t="shared" si="0"/>
        <v>0</v>
      </c>
      <c r="D33" s="61"/>
      <c r="E33" s="61"/>
      <c r="F33" s="61"/>
      <c r="G33" s="61"/>
      <c r="H33" s="61"/>
      <c r="I33" s="61"/>
      <c r="J33" s="61"/>
      <c r="K33" s="61"/>
      <c r="L33" s="61"/>
      <c r="M33" s="61"/>
      <c r="N33" s="61"/>
      <c r="O33" s="61"/>
      <c r="P33" s="61"/>
      <c r="Q33" s="61"/>
      <c r="R33" s="61"/>
      <c r="S33" s="61"/>
    </row>
    <row r="34" spans="1:19" ht="15.6" x14ac:dyDescent="0.3">
      <c r="A34" s="28" t="s">
        <v>63</v>
      </c>
      <c r="B34" s="59">
        <v>300</v>
      </c>
      <c r="C34" s="62">
        <f t="shared" si="0"/>
        <v>0</v>
      </c>
      <c r="D34" s="61"/>
      <c r="E34" s="61"/>
      <c r="F34" s="61"/>
      <c r="G34" s="61"/>
      <c r="H34" s="61"/>
      <c r="I34" s="61"/>
      <c r="J34" s="61"/>
      <c r="K34" s="61"/>
      <c r="L34" s="61"/>
      <c r="M34" s="61"/>
      <c r="N34" s="61"/>
      <c r="O34" s="61"/>
      <c r="P34" s="61"/>
      <c r="Q34" s="61"/>
      <c r="R34" s="61"/>
      <c r="S34" s="61"/>
    </row>
    <row r="35" spans="1:19" ht="15.6" x14ac:dyDescent="0.3">
      <c r="A35" s="28" t="s">
        <v>119</v>
      </c>
      <c r="B35" s="59">
        <v>820</v>
      </c>
      <c r="C35" s="62">
        <f t="shared" si="0"/>
        <v>0</v>
      </c>
      <c r="D35" s="61"/>
      <c r="E35" s="61"/>
      <c r="F35" s="61"/>
      <c r="G35" s="61"/>
      <c r="H35" s="61"/>
      <c r="I35" s="61"/>
      <c r="J35" s="61"/>
      <c r="K35" s="61"/>
      <c r="L35" s="61"/>
      <c r="M35" s="61"/>
      <c r="N35" s="61"/>
      <c r="O35" s="61"/>
      <c r="P35" s="61"/>
      <c r="Q35" s="61"/>
      <c r="R35" s="61"/>
      <c r="S35" s="61"/>
    </row>
    <row r="36" spans="1:19" ht="15.6" x14ac:dyDescent="0.3">
      <c r="A36" s="28" t="s">
        <v>109</v>
      </c>
      <c r="B36" s="59">
        <v>610</v>
      </c>
      <c r="C36" s="62">
        <f t="shared" si="0"/>
        <v>0</v>
      </c>
      <c r="D36" s="61"/>
      <c r="E36" s="61"/>
      <c r="F36" s="61"/>
      <c r="G36" s="61"/>
      <c r="H36" s="61"/>
      <c r="I36" s="61"/>
      <c r="J36" s="61"/>
      <c r="K36" s="61"/>
      <c r="L36" s="61"/>
      <c r="M36" s="61"/>
      <c r="N36" s="61"/>
      <c r="O36" s="61"/>
      <c r="P36" s="61"/>
      <c r="Q36" s="61"/>
      <c r="R36" s="61"/>
      <c r="S36" s="61"/>
    </row>
    <row r="37" spans="1:19" ht="15.6" x14ac:dyDescent="0.3">
      <c r="A37" s="28" t="s">
        <v>110</v>
      </c>
      <c r="B37" s="59">
        <v>620</v>
      </c>
      <c r="C37" s="62">
        <f t="shared" si="0"/>
        <v>0</v>
      </c>
      <c r="D37" s="61"/>
      <c r="E37" s="61"/>
      <c r="F37" s="61"/>
      <c r="G37" s="61"/>
      <c r="H37" s="61"/>
      <c r="I37" s="61"/>
      <c r="J37" s="61"/>
      <c r="K37" s="61"/>
      <c r="L37" s="61"/>
      <c r="M37" s="61"/>
      <c r="N37" s="61"/>
      <c r="O37" s="61"/>
      <c r="P37" s="61"/>
      <c r="Q37" s="61"/>
      <c r="R37" s="61"/>
      <c r="S37" s="61"/>
    </row>
    <row r="38" spans="1:19" ht="15.6" x14ac:dyDescent="0.3">
      <c r="A38" s="28" t="s">
        <v>16</v>
      </c>
      <c r="B38" s="59">
        <v>100</v>
      </c>
      <c r="C38" s="62">
        <f t="shared" si="0"/>
        <v>0</v>
      </c>
      <c r="D38" s="61"/>
      <c r="E38" s="61"/>
      <c r="F38" s="61"/>
      <c r="G38" s="61"/>
      <c r="H38" s="61"/>
      <c r="I38" s="61"/>
      <c r="J38" s="61"/>
      <c r="K38" s="61"/>
      <c r="L38" s="61"/>
      <c r="M38" s="61"/>
      <c r="N38" s="61"/>
      <c r="O38" s="61"/>
      <c r="P38" s="61"/>
      <c r="Q38" s="61"/>
      <c r="R38" s="61"/>
      <c r="S38" s="61"/>
    </row>
    <row r="39" spans="1:19" ht="15.6" x14ac:dyDescent="0.3">
      <c r="A39" s="28" t="s">
        <v>87</v>
      </c>
      <c r="B39" s="59">
        <v>360</v>
      </c>
      <c r="C39" s="62">
        <f t="shared" si="0"/>
        <v>0</v>
      </c>
      <c r="D39" s="61"/>
      <c r="E39" s="61"/>
      <c r="F39" s="61"/>
      <c r="G39" s="61"/>
      <c r="H39" s="61"/>
      <c r="I39" s="61"/>
      <c r="J39" s="61"/>
      <c r="K39" s="61"/>
      <c r="L39" s="61"/>
      <c r="M39" s="61"/>
      <c r="N39" s="61"/>
      <c r="O39" s="61"/>
      <c r="P39" s="61"/>
      <c r="Q39" s="61"/>
      <c r="R39" s="61"/>
      <c r="S39" s="61"/>
    </row>
    <row r="40" spans="1:19" ht="15.6" x14ac:dyDescent="0.3">
      <c r="A40" s="28" t="s">
        <v>97</v>
      </c>
      <c r="B40" s="59">
        <v>430</v>
      </c>
      <c r="C40" s="62">
        <f t="shared" si="0"/>
        <v>0</v>
      </c>
      <c r="D40" s="61"/>
      <c r="E40" s="61"/>
      <c r="F40" s="61"/>
      <c r="G40" s="61"/>
      <c r="H40" s="61"/>
      <c r="I40" s="61"/>
      <c r="J40" s="61"/>
      <c r="K40" s="61"/>
      <c r="L40" s="61"/>
      <c r="M40" s="61"/>
      <c r="N40" s="61"/>
      <c r="O40" s="61"/>
      <c r="P40" s="61"/>
      <c r="Q40" s="61"/>
      <c r="R40" s="61"/>
      <c r="S40" s="61"/>
    </row>
    <row r="41" spans="1:19" ht="15.6" x14ac:dyDescent="0.3">
      <c r="A41" s="28" t="s">
        <v>103</v>
      </c>
      <c r="B41" s="59">
        <v>503</v>
      </c>
      <c r="C41" s="62">
        <f t="shared" si="0"/>
        <v>0</v>
      </c>
      <c r="D41" s="61"/>
      <c r="E41" s="61"/>
      <c r="F41" s="61"/>
      <c r="G41" s="61"/>
      <c r="H41" s="61"/>
      <c r="I41" s="61"/>
      <c r="J41" s="61"/>
      <c r="K41" s="61"/>
      <c r="L41" s="61"/>
      <c r="M41" s="61"/>
      <c r="N41" s="61"/>
      <c r="O41" s="61"/>
      <c r="P41" s="61"/>
      <c r="Q41" s="61"/>
      <c r="R41" s="61"/>
      <c r="S41" s="61"/>
    </row>
    <row r="42" spans="1:19" ht="15.6" x14ac:dyDescent="0.3">
      <c r="A42" s="28" t="s">
        <v>66</v>
      </c>
      <c r="B42" s="59">
        <v>303</v>
      </c>
      <c r="C42" s="62">
        <f t="shared" si="0"/>
        <v>0</v>
      </c>
      <c r="D42" s="61"/>
      <c r="E42" s="61"/>
      <c r="F42" s="61"/>
      <c r="G42" s="61"/>
      <c r="H42" s="61"/>
      <c r="I42" s="61"/>
      <c r="J42" s="61"/>
      <c r="K42" s="61"/>
      <c r="L42" s="61"/>
      <c r="M42" s="61"/>
      <c r="N42" s="61"/>
      <c r="O42" s="61"/>
      <c r="P42" s="61"/>
      <c r="Q42" s="61"/>
      <c r="R42" s="61"/>
      <c r="S42" s="61"/>
    </row>
    <row r="43" spans="1:19" ht="15.6" x14ac:dyDescent="0.3">
      <c r="A43" s="28" t="s">
        <v>69</v>
      </c>
      <c r="B43" s="59">
        <v>306</v>
      </c>
      <c r="C43" s="62">
        <f t="shared" si="0"/>
        <v>0</v>
      </c>
      <c r="D43" s="61"/>
      <c r="E43" s="61"/>
      <c r="F43" s="61"/>
      <c r="G43" s="61"/>
      <c r="H43" s="61"/>
      <c r="I43" s="61"/>
      <c r="J43" s="61"/>
      <c r="K43" s="61"/>
      <c r="L43" s="61"/>
      <c r="M43" s="61"/>
      <c r="N43" s="61"/>
      <c r="O43" s="61"/>
      <c r="P43" s="61"/>
      <c r="Q43" s="61"/>
      <c r="R43" s="61"/>
      <c r="S43" s="61"/>
    </row>
    <row r="44" spans="1:19" ht="15.6" x14ac:dyDescent="0.3">
      <c r="A44" s="28" t="s">
        <v>86</v>
      </c>
      <c r="B44" s="59">
        <v>350</v>
      </c>
      <c r="C44" s="62">
        <f t="shared" si="0"/>
        <v>0</v>
      </c>
      <c r="D44" s="61"/>
      <c r="E44" s="61"/>
      <c r="F44" s="61"/>
      <c r="G44" s="61"/>
      <c r="H44" s="61"/>
      <c r="I44" s="61"/>
      <c r="J44" s="61"/>
      <c r="K44" s="61"/>
      <c r="L44" s="61"/>
      <c r="M44" s="61"/>
      <c r="N44" s="61"/>
      <c r="O44" s="61"/>
      <c r="P44" s="61"/>
      <c r="Q44" s="61"/>
      <c r="R44" s="61"/>
      <c r="S44" s="61"/>
    </row>
    <row r="45" spans="1:19" ht="15.6" x14ac:dyDescent="0.3">
      <c r="A45" s="28" t="s">
        <v>122</v>
      </c>
      <c r="B45" s="59">
        <v>990</v>
      </c>
      <c r="C45" s="62">
        <f t="shared" si="0"/>
        <v>0</v>
      </c>
      <c r="D45" s="61"/>
      <c r="E45" s="61"/>
      <c r="F45" s="61"/>
      <c r="G45" s="61"/>
      <c r="H45" s="61"/>
      <c r="I45" s="61"/>
      <c r="J45" s="61"/>
      <c r="K45" s="61"/>
      <c r="L45" s="61"/>
      <c r="M45" s="61"/>
      <c r="N45" s="61"/>
      <c r="O45" s="61"/>
      <c r="P45" s="61"/>
      <c r="Q45" s="61"/>
      <c r="R45" s="61"/>
      <c r="S45" s="61"/>
    </row>
    <row r="46" spans="1:19" ht="15.6" x14ac:dyDescent="0.3">
      <c r="A46" s="28" t="s">
        <v>112</v>
      </c>
      <c r="B46" s="59">
        <v>700</v>
      </c>
      <c r="C46" s="62">
        <f t="shared" si="0"/>
        <v>0</v>
      </c>
      <c r="D46" s="61"/>
      <c r="E46" s="61"/>
      <c r="F46" s="61"/>
      <c r="G46" s="61"/>
      <c r="H46" s="61"/>
      <c r="I46" s="61"/>
      <c r="J46" s="61"/>
      <c r="K46" s="61"/>
      <c r="L46" s="61"/>
      <c r="M46" s="61"/>
      <c r="N46" s="61"/>
      <c r="O46" s="61"/>
      <c r="P46" s="61"/>
      <c r="Q46" s="61"/>
      <c r="R46" s="61"/>
      <c r="S46" s="61"/>
    </row>
    <row r="47" spans="1:19" ht="15.6" x14ac:dyDescent="0.3">
      <c r="A47" s="28" t="s">
        <v>89</v>
      </c>
      <c r="B47" s="59">
        <v>370</v>
      </c>
      <c r="C47" s="62">
        <f t="shared" si="0"/>
        <v>0</v>
      </c>
      <c r="D47" s="61"/>
      <c r="E47" s="61"/>
      <c r="F47" s="61"/>
      <c r="G47" s="61"/>
      <c r="H47" s="61"/>
      <c r="I47" s="61"/>
      <c r="J47" s="61"/>
      <c r="K47" s="61"/>
      <c r="L47" s="61"/>
      <c r="M47" s="61"/>
      <c r="N47" s="61"/>
      <c r="O47" s="61"/>
      <c r="P47" s="61"/>
      <c r="Q47" s="61"/>
      <c r="R47" s="61"/>
      <c r="S47" s="61"/>
    </row>
    <row r="48" spans="1:19" ht="15.6" x14ac:dyDescent="0.3">
      <c r="A48" s="28" t="s">
        <v>100</v>
      </c>
      <c r="B48" s="59">
        <v>460</v>
      </c>
      <c r="C48" s="62">
        <f t="shared" si="0"/>
        <v>0</v>
      </c>
      <c r="D48" s="61"/>
      <c r="E48" s="61"/>
      <c r="F48" s="61"/>
      <c r="G48" s="61"/>
      <c r="H48" s="61"/>
      <c r="I48" s="61"/>
      <c r="J48" s="61"/>
      <c r="K48" s="61"/>
      <c r="L48" s="61"/>
      <c r="M48" s="61"/>
      <c r="N48" s="61"/>
      <c r="O48" s="61"/>
      <c r="P48" s="61"/>
      <c r="Q48" s="61"/>
      <c r="R48" s="61"/>
      <c r="S48" s="61"/>
    </row>
    <row r="49" spans="1:19" ht="15.6" x14ac:dyDescent="0.3">
      <c r="A49" s="28" t="s">
        <v>96</v>
      </c>
      <c r="B49" s="59">
        <v>422</v>
      </c>
      <c r="C49" s="62">
        <f t="shared" si="0"/>
        <v>0</v>
      </c>
      <c r="D49" s="61"/>
      <c r="E49" s="61"/>
      <c r="F49" s="61"/>
      <c r="G49" s="61"/>
      <c r="H49" s="61"/>
      <c r="I49" s="61"/>
      <c r="J49" s="61"/>
      <c r="K49" s="61"/>
      <c r="L49" s="61"/>
      <c r="M49" s="61"/>
      <c r="N49" s="61"/>
      <c r="O49" s="61"/>
      <c r="P49" s="61"/>
      <c r="Q49" s="61"/>
      <c r="R49" s="61"/>
      <c r="S49" s="61"/>
    </row>
    <row r="50" spans="1:19" ht="15.6" x14ac:dyDescent="0.3">
      <c r="A50" s="28" t="s">
        <v>88</v>
      </c>
      <c r="B50" s="59">
        <v>361</v>
      </c>
      <c r="C50" s="62">
        <f t="shared" si="0"/>
        <v>0</v>
      </c>
      <c r="D50" s="61"/>
      <c r="E50" s="61"/>
      <c r="F50" s="61"/>
      <c r="G50" s="61"/>
      <c r="H50" s="61"/>
      <c r="I50" s="61"/>
      <c r="J50" s="61"/>
      <c r="K50" s="61"/>
      <c r="L50" s="61"/>
      <c r="M50" s="61"/>
      <c r="N50" s="61"/>
      <c r="O50" s="61"/>
      <c r="P50" s="61"/>
      <c r="Q50" s="61"/>
      <c r="R50" s="61"/>
      <c r="S50" s="61"/>
    </row>
    <row r="51" spans="1:19" ht="15.6" x14ac:dyDescent="0.3">
      <c r="A51" s="28" t="s">
        <v>91</v>
      </c>
      <c r="B51" s="59">
        <v>400</v>
      </c>
      <c r="C51" s="62">
        <f t="shared" si="0"/>
        <v>0</v>
      </c>
      <c r="D51" s="61"/>
      <c r="E51" s="61"/>
      <c r="F51" s="61"/>
      <c r="G51" s="61"/>
      <c r="H51" s="61"/>
      <c r="I51" s="61"/>
      <c r="J51" s="61"/>
      <c r="K51" s="61"/>
      <c r="L51" s="61"/>
      <c r="M51" s="61"/>
      <c r="N51" s="61"/>
      <c r="O51" s="61"/>
      <c r="P51" s="61"/>
      <c r="Q51" s="61"/>
      <c r="R51" s="61"/>
      <c r="S51" s="61"/>
    </row>
    <row r="52" spans="1:19" ht="15.6" x14ac:dyDescent="0.3">
      <c r="A52" s="28" t="s">
        <v>30</v>
      </c>
      <c r="B52" s="59">
        <v>150</v>
      </c>
      <c r="C52" s="62">
        <f t="shared" si="0"/>
        <v>0</v>
      </c>
      <c r="D52" s="61"/>
      <c r="E52" s="61"/>
      <c r="F52" s="61"/>
      <c r="G52" s="61"/>
      <c r="H52" s="61"/>
      <c r="I52" s="61"/>
      <c r="J52" s="61"/>
      <c r="K52" s="61"/>
      <c r="L52" s="61"/>
      <c r="M52" s="61"/>
      <c r="N52" s="61"/>
      <c r="O52" s="61"/>
      <c r="P52" s="61"/>
      <c r="Q52" s="61"/>
      <c r="R52" s="61"/>
      <c r="S52" s="61"/>
    </row>
    <row r="53" spans="1:19" ht="15.6" x14ac:dyDescent="0.3">
      <c r="A53" s="28" t="s">
        <v>90</v>
      </c>
      <c r="B53" s="59">
        <v>371</v>
      </c>
      <c r="C53" s="62">
        <f t="shared" si="0"/>
        <v>0</v>
      </c>
      <c r="D53" s="61"/>
      <c r="E53" s="61"/>
      <c r="F53" s="61"/>
      <c r="G53" s="61"/>
      <c r="H53" s="61"/>
      <c r="I53" s="61"/>
      <c r="J53" s="61"/>
      <c r="K53" s="61"/>
      <c r="L53" s="61"/>
      <c r="M53" s="61"/>
      <c r="N53" s="61"/>
      <c r="O53" s="61"/>
      <c r="P53" s="61"/>
      <c r="Q53" s="61"/>
      <c r="R53" s="61"/>
      <c r="S53" s="61"/>
    </row>
    <row r="54" spans="1:19" ht="15.6" x14ac:dyDescent="0.3">
      <c r="A54" s="28" t="s">
        <v>102</v>
      </c>
      <c r="B54" s="59">
        <v>502</v>
      </c>
      <c r="C54" s="62">
        <f t="shared" si="0"/>
        <v>0</v>
      </c>
      <c r="D54" s="61"/>
      <c r="E54" s="61"/>
      <c r="F54" s="61"/>
      <c r="G54" s="61"/>
      <c r="H54" s="61"/>
      <c r="I54" s="61"/>
      <c r="J54" s="61"/>
      <c r="K54" s="61"/>
      <c r="L54" s="61"/>
      <c r="M54" s="61"/>
      <c r="N54" s="61"/>
      <c r="O54" s="61"/>
      <c r="P54" s="61"/>
      <c r="Q54" s="61"/>
      <c r="R54" s="61"/>
      <c r="S54" s="61"/>
    </row>
    <row r="55" spans="1:19" ht="15.6" x14ac:dyDescent="0.3">
      <c r="A55" s="28" t="s">
        <v>101</v>
      </c>
      <c r="B55" s="59">
        <v>501</v>
      </c>
      <c r="C55" s="62">
        <f t="shared" si="0"/>
        <v>0</v>
      </c>
      <c r="D55" s="61"/>
      <c r="E55" s="61"/>
      <c r="F55" s="61"/>
      <c r="G55" s="61"/>
      <c r="H55" s="61"/>
      <c r="I55" s="61"/>
      <c r="J55" s="61"/>
      <c r="K55" s="61"/>
      <c r="L55" s="61"/>
      <c r="M55" s="61"/>
      <c r="N55" s="61"/>
      <c r="O55" s="61"/>
      <c r="P55" s="61"/>
      <c r="Q55" s="61"/>
      <c r="R55" s="61"/>
      <c r="S55" s="61"/>
    </row>
    <row r="56" spans="1:19" ht="15.6" x14ac:dyDescent="0.3">
      <c r="A56" s="28" t="s">
        <v>111</v>
      </c>
      <c r="B56" s="59">
        <v>651</v>
      </c>
      <c r="C56" s="62">
        <f t="shared" si="0"/>
        <v>0</v>
      </c>
      <c r="D56" s="61"/>
      <c r="E56" s="61"/>
      <c r="F56" s="61"/>
      <c r="G56" s="61"/>
      <c r="H56" s="61"/>
      <c r="I56" s="61"/>
      <c r="J56" s="61"/>
      <c r="K56" s="61"/>
      <c r="L56" s="61"/>
      <c r="M56" s="61"/>
      <c r="N56" s="61"/>
      <c r="O56" s="61"/>
      <c r="P56" s="61"/>
      <c r="Q56" s="61"/>
      <c r="R56" s="61"/>
      <c r="S56" s="61"/>
    </row>
    <row r="57" spans="1:19" ht="15.6" x14ac:dyDescent="0.3">
      <c r="A57" s="28" t="s">
        <v>116</v>
      </c>
      <c r="B57" s="59">
        <v>715</v>
      </c>
      <c r="C57" s="62">
        <f t="shared" si="0"/>
        <v>0</v>
      </c>
      <c r="D57" s="61"/>
      <c r="E57" s="61"/>
      <c r="F57" s="61"/>
      <c r="G57" s="61"/>
      <c r="H57" s="61"/>
      <c r="I57" s="61"/>
      <c r="J57" s="61"/>
      <c r="K57" s="61"/>
      <c r="L57" s="61"/>
      <c r="M57" s="61"/>
      <c r="N57" s="61"/>
      <c r="O57" s="61"/>
      <c r="P57" s="61"/>
      <c r="Q57" s="61"/>
      <c r="R57" s="61"/>
      <c r="S57" s="61"/>
    </row>
    <row r="58" spans="1:19" ht="15.6" x14ac:dyDescent="0.3">
      <c r="A58" s="28" t="s">
        <v>24</v>
      </c>
      <c r="B58" s="59">
        <v>130</v>
      </c>
      <c r="C58" s="62">
        <f t="shared" si="0"/>
        <v>0</v>
      </c>
      <c r="D58" s="61"/>
      <c r="E58" s="61"/>
      <c r="F58" s="61"/>
      <c r="G58" s="61"/>
      <c r="H58" s="61"/>
      <c r="I58" s="61"/>
      <c r="J58" s="61"/>
      <c r="K58" s="61"/>
      <c r="L58" s="61"/>
      <c r="M58" s="61"/>
      <c r="N58" s="61"/>
      <c r="O58" s="61"/>
      <c r="P58" s="61"/>
      <c r="Q58" s="61"/>
      <c r="R58" s="61"/>
      <c r="S58" s="61"/>
    </row>
    <row r="59" spans="1:19" ht="15.6" x14ac:dyDescent="0.3">
      <c r="A59" s="28" t="s">
        <v>29</v>
      </c>
      <c r="B59" s="59">
        <v>145</v>
      </c>
      <c r="C59" s="62">
        <f t="shared" si="0"/>
        <v>0</v>
      </c>
      <c r="D59" s="61"/>
      <c r="E59" s="61"/>
      <c r="F59" s="61"/>
      <c r="G59" s="61"/>
      <c r="H59" s="61"/>
      <c r="I59" s="61"/>
      <c r="J59" s="61"/>
      <c r="K59" s="61"/>
      <c r="L59" s="61"/>
      <c r="M59" s="61"/>
      <c r="N59" s="61"/>
      <c r="O59" s="61"/>
      <c r="P59" s="61"/>
      <c r="Q59" s="61"/>
      <c r="R59" s="61"/>
      <c r="S59" s="61"/>
    </row>
    <row r="60" spans="1:19" ht="15.6" x14ac:dyDescent="0.3">
      <c r="A60" s="28" t="s">
        <v>25</v>
      </c>
      <c r="B60" s="59">
        <v>140</v>
      </c>
      <c r="C60" s="62">
        <f t="shared" si="0"/>
        <v>0</v>
      </c>
      <c r="D60" s="61"/>
      <c r="E60" s="61"/>
      <c r="F60" s="61"/>
      <c r="G60" s="61"/>
      <c r="H60" s="61"/>
      <c r="I60" s="61"/>
      <c r="J60" s="61"/>
      <c r="K60" s="61"/>
      <c r="L60" s="61"/>
      <c r="M60" s="61"/>
      <c r="N60" s="61"/>
      <c r="O60" s="61"/>
      <c r="P60" s="61"/>
      <c r="Q60" s="61"/>
      <c r="R60" s="61"/>
      <c r="S60" s="61"/>
    </row>
    <row r="61" spans="1:19" ht="15.6" x14ac:dyDescent="0.3">
      <c r="A61" s="28" t="s">
        <v>28</v>
      </c>
      <c r="B61" s="59">
        <v>143</v>
      </c>
      <c r="C61" s="62">
        <f t="shared" si="0"/>
        <v>0</v>
      </c>
      <c r="D61" s="61"/>
      <c r="E61" s="61"/>
      <c r="F61" s="61"/>
      <c r="G61" s="61"/>
      <c r="H61" s="61"/>
      <c r="I61" s="61"/>
      <c r="J61" s="61"/>
      <c r="K61" s="61"/>
      <c r="L61" s="61"/>
      <c r="M61" s="61"/>
      <c r="N61" s="61"/>
      <c r="O61" s="61"/>
      <c r="P61" s="61"/>
      <c r="Q61" s="61"/>
      <c r="R61" s="61"/>
      <c r="S61" s="61"/>
    </row>
    <row r="62" spans="1:19" ht="15.6" x14ac:dyDescent="0.3">
      <c r="A62" s="28" t="s">
        <v>22</v>
      </c>
      <c r="B62" s="59">
        <v>111</v>
      </c>
      <c r="C62" s="62">
        <f t="shared" si="0"/>
        <v>0</v>
      </c>
      <c r="D62" s="61"/>
      <c r="E62" s="61"/>
      <c r="F62" s="61"/>
      <c r="G62" s="61"/>
      <c r="H62" s="61"/>
      <c r="I62" s="61"/>
      <c r="J62" s="61"/>
      <c r="K62" s="61"/>
      <c r="L62" s="61"/>
      <c r="M62" s="61"/>
      <c r="N62" s="61"/>
      <c r="O62" s="61"/>
      <c r="P62" s="61"/>
      <c r="Q62" s="61"/>
      <c r="R62" s="61"/>
      <c r="S62" s="61"/>
    </row>
    <row r="63" spans="1:19" ht="15.6" x14ac:dyDescent="0.3">
      <c r="A63" s="28" t="s">
        <v>51</v>
      </c>
      <c r="B63" s="59">
        <v>255</v>
      </c>
      <c r="C63" s="62">
        <f t="shared" si="0"/>
        <v>0</v>
      </c>
      <c r="D63" s="61"/>
      <c r="E63" s="61"/>
      <c r="F63" s="61"/>
      <c r="G63" s="61"/>
      <c r="H63" s="61"/>
      <c r="I63" s="61"/>
      <c r="J63" s="61"/>
      <c r="K63" s="61"/>
      <c r="L63" s="61"/>
      <c r="M63" s="61"/>
      <c r="N63" s="61"/>
      <c r="O63" s="61"/>
      <c r="P63" s="61"/>
      <c r="Q63" s="61"/>
      <c r="R63" s="61"/>
      <c r="S63" s="61"/>
    </row>
    <row r="64" spans="1:19" ht="15.6" x14ac:dyDescent="0.3">
      <c r="A64" s="28" t="s">
        <v>50</v>
      </c>
      <c r="B64" s="59">
        <v>254</v>
      </c>
      <c r="C64" s="62">
        <f t="shared" si="0"/>
        <v>0</v>
      </c>
      <c r="D64" s="61"/>
      <c r="E64" s="61"/>
      <c r="F64" s="61"/>
      <c r="G64" s="61"/>
      <c r="H64" s="61"/>
      <c r="I64" s="61"/>
      <c r="J64" s="61"/>
      <c r="K64" s="61"/>
      <c r="L64" s="61"/>
      <c r="M64" s="61"/>
      <c r="N64" s="61"/>
      <c r="O64" s="61"/>
      <c r="P64" s="61"/>
      <c r="Q64" s="61"/>
      <c r="R64" s="61"/>
      <c r="S64" s="61"/>
    </row>
    <row r="65" spans="1:19" ht="15.6" x14ac:dyDescent="0.3">
      <c r="A65" s="28" t="s">
        <v>79</v>
      </c>
      <c r="B65" s="59">
        <v>321</v>
      </c>
      <c r="C65" s="62">
        <f t="shared" ref="C65:C108" si="1">SUM(D65:R65)</f>
        <v>0</v>
      </c>
      <c r="D65" s="61"/>
      <c r="E65" s="61"/>
      <c r="F65" s="61"/>
      <c r="G65" s="61"/>
      <c r="H65" s="61"/>
      <c r="I65" s="61"/>
      <c r="J65" s="61"/>
      <c r="K65" s="61"/>
      <c r="L65" s="61"/>
      <c r="M65" s="61"/>
      <c r="N65" s="61"/>
      <c r="O65" s="61"/>
      <c r="P65" s="61"/>
      <c r="Q65" s="61"/>
      <c r="R65" s="61"/>
      <c r="S65" s="61"/>
    </row>
    <row r="66" spans="1:19" ht="15.6" x14ac:dyDescent="0.3">
      <c r="A66" s="28" t="s">
        <v>49</v>
      </c>
      <c r="B66" s="59">
        <v>253</v>
      </c>
      <c r="C66" s="62">
        <f t="shared" si="1"/>
        <v>0</v>
      </c>
      <c r="D66" s="61"/>
      <c r="E66" s="61"/>
      <c r="F66" s="61"/>
      <c r="G66" s="61"/>
      <c r="H66" s="61"/>
      <c r="I66" s="61"/>
      <c r="J66" s="61"/>
      <c r="K66" s="61"/>
      <c r="L66" s="61"/>
      <c r="M66" s="61"/>
      <c r="N66" s="61"/>
      <c r="O66" s="61"/>
      <c r="P66" s="61"/>
      <c r="Q66" s="61"/>
      <c r="R66" s="61"/>
      <c r="S66" s="61"/>
    </row>
    <row r="67" spans="1:19" ht="15.6" x14ac:dyDescent="0.3">
      <c r="A67" s="28" t="s">
        <v>60</v>
      </c>
      <c r="B67" s="59">
        <v>264</v>
      </c>
      <c r="C67" s="62">
        <f t="shared" si="1"/>
        <v>0</v>
      </c>
      <c r="D67" s="61"/>
      <c r="E67" s="61"/>
      <c r="F67" s="61"/>
      <c r="G67" s="61"/>
      <c r="H67" s="61"/>
      <c r="I67" s="61"/>
      <c r="J67" s="61"/>
      <c r="K67" s="61"/>
      <c r="L67" s="61"/>
      <c r="M67" s="61"/>
      <c r="N67" s="61"/>
      <c r="O67" s="61"/>
      <c r="P67" s="61"/>
      <c r="Q67" s="61"/>
      <c r="R67" s="61"/>
      <c r="S67" s="61"/>
    </row>
    <row r="68" spans="1:19" ht="15.6" x14ac:dyDescent="0.3">
      <c r="A68" s="28" t="s">
        <v>27</v>
      </c>
      <c r="B68" s="59">
        <v>142</v>
      </c>
      <c r="C68" s="62">
        <f t="shared" si="1"/>
        <v>0</v>
      </c>
      <c r="D68" s="61"/>
      <c r="E68" s="61"/>
      <c r="F68" s="61"/>
      <c r="G68" s="61"/>
      <c r="H68" s="61"/>
      <c r="I68" s="61"/>
      <c r="J68" s="61"/>
      <c r="K68" s="61"/>
      <c r="L68" s="61"/>
      <c r="M68" s="61"/>
      <c r="N68" s="61"/>
      <c r="O68" s="61"/>
      <c r="P68" s="61"/>
      <c r="Q68" s="61"/>
      <c r="R68" s="61"/>
      <c r="S68" s="61"/>
    </row>
    <row r="69" spans="1:19" ht="15.6" x14ac:dyDescent="0.3">
      <c r="A69" s="28" t="s">
        <v>53</v>
      </c>
      <c r="B69" s="59">
        <v>257</v>
      </c>
      <c r="C69" s="62">
        <f t="shared" si="1"/>
        <v>0</v>
      </c>
      <c r="D69" s="61"/>
      <c r="E69" s="61"/>
      <c r="F69" s="61"/>
      <c r="G69" s="61"/>
      <c r="H69" s="61"/>
      <c r="I69" s="61"/>
      <c r="J69" s="61"/>
      <c r="K69" s="61"/>
      <c r="L69" s="61"/>
      <c r="M69" s="61"/>
      <c r="N69" s="61"/>
      <c r="O69" s="61"/>
      <c r="P69" s="61"/>
      <c r="Q69" s="61"/>
      <c r="R69" s="61"/>
      <c r="S69" s="61"/>
    </row>
    <row r="70" spans="1:19" ht="15.6" x14ac:dyDescent="0.3">
      <c r="A70" s="28" t="s">
        <v>59</v>
      </c>
      <c r="B70" s="59">
        <v>263</v>
      </c>
      <c r="C70" s="62">
        <f t="shared" si="1"/>
        <v>0</v>
      </c>
      <c r="D70" s="61"/>
      <c r="E70" s="61"/>
      <c r="F70" s="61"/>
      <c r="G70" s="61"/>
      <c r="H70" s="61"/>
      <c r="I70" s="61"/>
      <c r="J70" s="61"/>
      <c r="K70" s="61"/>
      <c r="L70" s="61"/>
      <c r="M70" s="61"/>
      <c r="N70" s="61"/>
      <c r="O70" s="61"/>
      <c r="P70" s="61"/>
      <c r="Q70" s="61"/>
      <c r="R70" s="61"/>
      <c r="S70" s="61"/>
    </row>
    <row r="71" spans="1:19" ht="15.6" x14ac:dyDescent="0.3">
      <c r="A71" s="28" t="s">
        <v>41</v>
      </c>
      <c r="B71" s="59">
        <v>215</v>
      </c>
      <c r="C71" s="62">
        <f t="shared" si="1"/>
        <v>0</v>
      </c>
      <c r="D71" s="61"/>
      <c r="E71" s="61"/>
      <c r="F71" s="61"/>
      <c r="G71" s="61"/>
      <c r="H71" s="61"/>
      <c r="I71" s="61"/>
      <c r="J71" s="61"/>
      <c r="K71" s="61"/>
      <c r="L71" s="61"/>
      <c r="M71" s="61"/>
      <c r="N71" s="61"/>
      <c r="O71" s="61"/>
      <c r="P71" s="61"/>
      <c r="Q71" s="61"/>
      <c r="R71" s="61"/>
      <c r="S71" s="61"/>
    </row>
    <row r="72" spans="1:19" ht="15.6" x14ac:dyDescent="0.3">
      <c r="A72" s="28" t="s">
        <v>48</v>
      </c>
      <c r="B72" s="59">
        <v>252</v>
      </c>
      <c r="C72" s="62">
        <f t="shared" si="1"/>
        <v>0</v>
      </c>
      <c r="D72" s="61"/>
      <c r="E72" s="61"/>
      <c r="F72" s="61"/>
      <c r="G72" s="61"/>
      <c r="H72" s="61"/>
      <c r="I72" s="61"/>
      <c r="J72" s="61"/>
      <c r="K72" s="61"/>
      <c r="L72" s="61"/>
      <c r="M72" s="61"/>
      <c r="N72" s="61"/>
      <c r="O72" s="61"/>
      <c r="P72" s="61"/>
      <c r="Q72" s="61"/>
      <c r="R72" s="61"/>
      <c r="S72" s="61"/>
    </row>
    <row r="73" spans="1:19" ht="15.6" x14ac:dyDescent="0.3">
      <c r="A73" s="28" t="s">
        <v>45</v>
      </c>
      <c r="B73" s="59">
        <v>223</v>
      </c>
      <c r="C73" s="62">
        <f t="shared" si="1"/>
        <v>0</v>
      </c>
      <c r="D73" s="61"/>
      <c r="E73" s="61"/>
      <c r="F73" s="61"/>
      <c r="G73" s="61"/>
      <c r="H73" s="61"/>
      <c r="I73" s="61"/>
      <c r="J73" s="61"/>
      <c r="K73" s="61"/>
      <c r="L73" s="61"/>
      <c r="M73" s="61"/>
      <c r="N73" s="61"/>
      <c r="O73" s="61"/>
      <c r="P73" s="61"/>
      <c r="Q73" s="61"/>
      <c r="R73" s="61"/>
      <c r="S73" s="61"/>
    </row>
    <row r="74" spans="1:19" ht="15.6" x14ac:dyDescent="0.3">
      <c r="A74" s="28" t="s">
        <v>47</v>
      </c>
      <c r="B74" s="59">
        <v>251</v>
      </c>
      <c r="C74" s="62">
        <f t="shared" si="1"/>
        <v>0</v>
      </c>
      <c r="D74" s="61"/>
      <c r="E74" s="61"/>
      <c r="F74" s="61"/>
      <c r="G74" s="61"/>
      <c r="H74" s="61"/>
      <c r="I74" s="61"/>
      <c r="J74" s="61"/>
      <c r="K74" s="61"/>
      <c r="L74" s="61"/>
      <c r="M74" s="61"/>
      <c r="N74" s="61"/>
      <c r="O74" s="61"/>
      <c r="P74" s="61"/>
      <c r="Q74" s="61"/>
      <c r="R74" s="61"/>
      <c r="S74" s="61"/>
    </row>
    <row r="75" spans="1:19" ht="15.6" x14ac:dyDescent="0.3">
      <c r="A75" s="28" t="s">
        <v>46</v>
      </c>
      <c r="B75" s="59">
        <v>250</v>
      </c>
      <c r="C75" s="62">
        <f t="shared" si="1"/>
        <v>0</v>
      </c>
      <c r="D75" s="61"/>
      <c r="E75" s="61"/>
      <c r="F75" s="61"/>
      <c r="G75" s="61"/>
      <c r="H75" s="61"/>
      <c r="I75" s="61"/>
      <c r="J75" s="61"/>
      <c r="K75" s="61"/>
      <c r="L75" s="61"/>
      <c r="M75" s="61"/>
      <c r="N75" s="61"/>
      <c r="O75" s="61"/>
      <c r="P75" s="61"/>
      <c r="Q75" s="61"/>
      <c r="R75" s="61"/>
      <c r="S75" s="61"/>
    </row>
    <row r="76" spans="1:19" ht="15.6" x14ac:dyDescent="0.3">
      <c r="A76" s="28" t="s">
        <v>52</v>
      </c>
      <c r="B76" s="59">
        <v>256</v>
      </c>
      <c r="C76" s="62">
        <f t="shared" si="1"/>
        <v>0</v>
      </c>
      <c r="D76" s="61"/>
      <c r="E76" s="61"/>
      <c r="F76" s="61"/>
      <c r="G76" s="61"/>
      <c r="H76" s="61"/>
      <c r="I76" s="61"/>
      <c r="J76" s="61"/>
      <c r="K76" s="61"/>
      <c r="L76" s="61"/>
      <c r="M76" s="61"/>
      <c r="N76" s="61"/>
      <c r="O76" s="61"/>
      <c r="P76" s="61"/>
      <c r="Q76" s="61"/>
      <c r="R76" s="61"/>
      <c r="S76" s="61"/>
    </row>
    <row r="77" spans="1:19" ht="15.6" x14ac:dyDescent="0.3">
      <c r="A77" s="28" t="s">
        <v>57</v>
      </c>
      <c r="B77" s="59">
        <v>261</v>
      </c>
      <c r="C77" s="62">
        <f t="shared" si="1"/>
        <v>0</v>
      </c>
      <c r="D77" s="61"/>
      <c r="E77" s="61"/>
      <c r="F77" s="61"/>
      <c r="G77" s="61"/>
      <c r="H77" s="61"/>
      <c r="I77" s="61"/>
      <c r="J77" s="61"/>
      <c r="K77" s="61"/>
      <c r="L77" s="61"/>
      <c r="M77" s="61"/>
      <c r="N77" s="61"/>
      <c r="O77" s="61"/>
      <c r="P77" s="61"/>
      <c r="Q77" s="61"/>
      <c r="R77" s="61"/>
      <c r="S77" s="61"/>
    </row>
    <row r="78" spans="1:19" ht="15.6" x14ac:dyDescent="0.3">
      <c r="A78" s="28" t="s">
        <v>56</v>
      </c>
      <c r="B78" s="59">
        <v>260</v>
      </c>
      <c r="C78" s="62">
        <f t="shared" si="1"/>
        <v>0</v>
      </c>
      <c r="D78" s="61"/>
      <c r="E78" s="61"/>
      <c r="F78" s="61"/>
      <c r="G78" s="61"/>
      <c r="H78" s="61"/>
      <c r="I78" s="61"/>
      <c r="J78" s="61"/>
      <c r="K78" s="61"/>
      <c r="L78" s="61"/>
      <c r="M78" s="61"/>
      <c r="N78" s="61"/>
      <c r="O78" s="61"/>
      <c r="P78" s="61"/>
      <c r="Q78" s="61"/>
      <c r="R78" s="61"/>
      <c r="S78" s="61"/>
    </row>
    <row r="79" spans="1:19" ht="15.6" x14ac:dyDescent="0.3">
      <c r="A79" s="28" t="s">
        <v>55</v>
      </c>
      <c r="B79" s="59">
        <v>259</v>
      </c>
      <c r="C79" s="62">
        <f t="shared" si="1"/>
        <v>0</v>
      </c>
      <c r="D79" s="61"/>
      <c r="E79" s="61"/>
      <c r="F79" s="61"/>
      <c r="G79" s="61"/>
      <c r="H79" s="61"/>
      <c r="I79" s="61"/>
      <c r="J79" s="61"/>
      <c r="K79" s="61"/>
      <c r="L79" s="61"/>
      <c r="M79" s="61"/>
      <c r="N79" s="61"/>
      <c r="O79" s="61"/>
      <c r="P79" s="61"/>
      <c r="Q79" s="61"/>
      <c r="R79" s="61"/>
      <c r="S79" s="61"/>
    </row>
    <row r="80" spans="1:19" ht="15.6" x14ac:dyDescent="0.3">
      <c r="A80" s="28" t="s">
        <v>62</v>
      </c>
      <c r="B80" s="59">
        <v>291</v>
      </c>
      <c r="C80" s="62">
        <f t="shared" si="1"/>
        <v>0</v>
      </c>
      <c r="D80" s="61"/>
      <c r="E80" s="61"/>
      <c r="F80" s="61"/>
      <c r="G80" s="61"/>
      <c r="H80" s="61"/>
      <c r="I80" s="61"/>
      <c r="J80" s="61"/>
      <c r="K80" s="61"/>
      <c r="L80" s="61"/>
      <c r="M80" s="61"/>
      <c r="N80" s="61"/>
      <c r="O80" s="61"/>
      <c r="P80" s="61"/>
      <c r="Q80" s="61"/>
      <c r="R80" s="61"/>
      <c r="S80" s="61"/>
    </row>
    <row r="81" spans="1:19" ht="15.6" x14ac:dyDescent="0.3">
      <c r="A81" s="28" t="s">
        <v>95</v>
      </c>
      <c r="B81" s="59">
        <v>421</v>
      </c>
      <c r="C81" s="62">
        <f t="shared" si="1"/>
        <v>0</v>
      </c>
      <c r="D81" s="61"/>
      <c r="E81" s="61"/>
      <c r="F81" s="61"/>
      <c r="G81" s="61"/>
      <c r="H81" s="61"/>
      <c r="I81" s="61"/>
      <c r="J81" s="61"/>
      <c r="K81" s="61"/>
      <c r="L81" s="61"/>
      <c r="M81" s="61"/>
      <c r="N81" s="61"/>
      <c r="O81" s="61"/>
      <c r="P81" s="61"/>
      <c r="Q81" s="61"/>
      <c r="R81" s="61"/>
      <c r="S81" s="61"/>
    </row>
    <row r="82" spans="1:19" ht="15.6" x14ac:dyDescent="0.3">
      <c r="A82" s="28" t="s">
        <v>43</v>
      </c>
      <c r="B82" s="59">
        <v>218</v>
      </c>
      <c r="C82" s="62">
        <f t="shared" si="1"/>
        <v>0</v>
      </c>
      <c r="D82" s="61"/>
      <c r="E82" s="61"/>
      <c r="F82" s="61"/>
      <c r="G82" s="61"/>
      <c r="H82" s="61"/>
      <c r="I82" s="61"/>
      <c r="J82" s="61"/>
      <c r="K82" s="61"/>
      <c r="L82" s="61"/>
      <c r="M82" s="61"/>
      <c r="N82" s="61"/>
      <c r="O82" s="61"/>
      <c r="P82" s="61"/>
      <c r="Q82" s="61"/>
      <c r="R82" s="61"/>
      <c r="S82" s="61"/>
    </row>
    <row r="83" spans="1:19" ht="15.6" x14ac:dyDescent="0.3">
      <c r="A83" s="28" t="s">
        <v>42</v>
      </c>
      <c r="B83" s="59">
        <v>216</v>
      </c>
      <c r="C83" s="62">
        <f t="shared" si="1"/>
        <v>0</v>
      </c>
      <c r="D83" s="61"/>
      <c r="E83" s="61"/>
      <c r="F83" s="61"/>
      <c r="G83" s="61"/>
      <c r="H83" s="61"/>
      <c r="I83" s="61"/>
      <c r="J83" s="61"/>
      <c r="K83" s="61"/>
      <c r="L83" s="61"/>
      <c r="M83" s="61"/>
      <c r="N83" s="61"/>
      <c r="O83" s="61"/>
      <c r="P83" s="61"/>
      <c r="Q83" s="61"/>
      <c r="R83" s="61"/>
      <c r="S83" s="61"/>
    </row>
    <row r="84" spans="1:19" ht="15.6" x14ac:dyDescent="0.3">
      <c r="A84" s="28" t="s">
        <v>44</v>
      </c>
      <c r="B84" s="59">
        <v>219</v>
      </c>
      <c r="C84" s="62">
        <f t="shared" si="1"/>
        <v>0</v>
      </c>
      <c r="D84" s="61"/>
      <c r="E84" s="61"/>
      <c r="F84" s="61"/>
      <c r="G84" s="61"/>
      <c r="H84" s="61"/>
      <c r="I84" s="61"/>
      <c r="J84" s="61"/>
      <c r="K84" s="61"/>
      <c r="L84" s="61"/>
      <c r="M84" s="61"/>
      <c r="N84" s="61"/>
      <c r="O84" s="61"/>
      <c r="P84" s="61"/>
      <c r="Q84" s="61"/>
      <c r="R84" s="61"/>
      <c r="S84" s="61"/>
    </row>
    <row r="85" spans="1:19" ht="15.6" x14ac:dyDescent="0.3">
      <c r="A85" s="28" t="s">
        <v>54</v>
      </c>
      <c r="B85" s="59">
        <v>258</v>
      </c>
      <c r="C85" s="62">
        <f t="shared" si="1"/>
        <v>0</v>
      </c>
      <c r="D85" s="61"/>
      <c r="E85" s="61"/>
      <c r="F85" s="61"/>
      <c r="G85" s="61"/>
      <c r="H85" s="61"/>
      <c r="I85" s="61"/>
      <c r="J85" s="61"/>
      <c r="K85" s="61"/>
      <c r="L85" s="61"/>
      <c r="M85" s="61"/>
      <c r="N85" s="61"/>
      <c r="O85" s="61"/>
      <c r="P85" s="61"/>
      <c r="Q85" s="61"/>
      <c r="R85" s="61"/>
      <c r="S85" s="61"/>
    </row>
    <row r="86" spans="1:19" ht="15.6" x14ac:dyDescent="0.3">
      <c r="A86" s="28" t="s">
        <v>58</v>
      </c>
      <c r="B86" s="59">
        <v>262</v>
      </c>
      <c r="C86" s="62">
        <f t="shared" si="1"/>
        <v>0</v>
      </c>
      <c r="D86" s="61"/>
      <c r="E86" s="61"/>
      <c r="F86" s="61"/>
      <c r="G86" s="61"/>
      <c r="H86" s="61"/>
      <c r="I86" s="61"/>
      <c r="J86" s="61"/>
      <c r="K86" s="61"/>
      <c r="L86" s="61"/>
      <c r="M86" s="61"/>
      <c r="N86" s="61"/>
      <c r="O86" s="61"/>
      <c r="P86" s="61"/>
      <c r="Q86" s="61"/>
      <c r="R86" s="61"/>
      <c r="S86" s="61"/>
    </row>
    <row r="87" spans="1:19" ht="15.6" x14ac:dyDescent="0.3">
      <c r="A87" s="28" t="s">
        <v>34</v>
      </c>
      <c r="B87" s="59">
        <v>171</v>
      </c>
      <c r="C87" s="62">
        <f t="shared" si="1"/>
        <v>0</v>
      </c>
      <c r="D87" s="61"/>
      <c r="E87" s="61"/>
      <c r="F87" s="61"/>
      <c r="G87" s="61"/>
      <c r="H87" s="61"/>
      <c r="I87" s="61"/>
      <c r="J87" s="61"/>
      <c r="K87" s="61"/>
      <c r="L87" s="61"/>
      <c r="M87" s="61"/>
      <c r="N87" s="61"/>
      <c r="O87" s="61"/>
      <c r="P87" s="61"/>
      <c r="Q87" s="61"/>
      <c r="R87" s="61"/>
      <c r="S87" s="61"/>
    </row>
    <row r="88" spans="1:19" ht="15.6" x14ac:dyDescent="0.3">
      <c r="A88" s="28" t="s">
        <v>40</v>
      </c>
      <c r="B88" s="59">
        <v>214</v>
      </c>
      <c r="C88" s="62">
        <f t="shared" si="1"/>
        <v>0</v>
      </c>
      <c r="D88" s="61"/>
      <c r="E88" s="61"/>
      <c r="F88" s="61"/>
      <c r="G88" s="61"/>
      <c r="H88" s="61"/>
      <c r="I88" s="61"/>
      <c r="J88" s="61"/>
      <c r="K88" s="61"/>
      <c r="L88" s="61"/>
      <c r="M88" s="61"/>
      <c r="N88" s="61"/>
      <c r="O88" s="61"/>
      <c r="P88" s="61"/>
      <c r="Q88" s="61"/>
      <c r="R88" s="61"/>
      <c r="S88" s="61"/>
    </row>
    <row r="89" spans="1:19" ht="15.6" x14ac:dyDescent="0.3">
      <c r="A89" s="28" t="s">
        <v>39</v>
      </c>
      <c r="B89" s="59">
        <v>211</v>
      </c>
      <c r="C89" s="62">
        <f t="shared" si="1"/>
        <v>0</v>
      </c>
      <c r="D89" s="61"/>
      <c r="E89" s="61"/>
      <c r="F89" s="61"/>
      <c r="G89" s="61"/>
      <c r="H89" s="61"/>
      <c r="I89" s="61"/>
      <c r="J89" s="61"/>
      <c r="K89" s="61"/>
      <c r="L89" s="61"/>
      <c r="M89" s="61"/>
      <c r="N89" s="61"/>
      <c r="O89" s="61"/>
      <c r="P89" s="61"/>
      <c r="Q89" s="61"/>
      <c r="R89" s="61"/>
      <c r="S89" s="61"/>
    </row>
    <row r="90" spans="1:19" ht="15.6" x14ac:dyDescent="0.3">
      <c r="A90" s="28" t="s">
        <v>94</v>
      </c>
      <c r="B90" s="59">
        <v>420</v>
      </c>
      <c r="C90" s="62">
        <f t="shared" si="1"/>
        <v>0</v>
      </c>
      <c r="D90" s="61"/>
      <c r="E90" s="61"/>
      <c r="F90" s="61"/>
      <c r="G90" s="61"/>
      <c r="H90" s="61"/>
      <c r="I90" s="61"/>
      <c r="J90" s="61"/>
      <c r="K90" s="61"/>
      <c r="L90" s="61"/>
      <c r="M90" s="61"/>
      <c r="N90" s="61"/>
      <c r="O90" s="61"/>
      <c r="P90" s="61"/>
      <c r="Q90" s="61"/>
      <c r="R90" s="61"/>
      <c r="S90" s="61"/>
    </row>
    <row r="91" spans="1:19" ht="15.6" x14ac:dyDescent="0.3">
      <c r="A91" s="28" t="s">
        <v>38</v>
      </c>
      <c r="B91" s="59">
        <v>191</v>
      </c>
      <c r="C91" s="62">
        <f t="shared" si="1"/>
        <v>0</v>
      </c>
      <c r="D91" s="61"/>
      <c r="E91" s="61"/>
      <c r="F91" s="61"/>
      <c r="G91" s="61"/>
      <c r="H91" s="61"/>
      <c r="I91" s="61"/>
      <c r="J91" s="61"/>
      <c r="K91" s="61"/>
      <c r="L91" s="61"/>
      <c r="M91" s="61"/>
      <c r="N91" s="61"/>
      <c r="O91" s="61"/>
      <c r="P91" s="61"/>
      <c r="Q91" s="61"/>
      <c r="R91" s="61"/>
      <c r="S91" s="61"/>
    </row>
    <row r="92" spans="1:19" ht="15.6" x14ac:dyDescent="0.3">
      <c r="A92" s="28" t="s">
        <v>75</v>
      </c>
      <c r="B92" s="59">
        <v>315</v>
      </c>
      <c r="C92" s="62">
        <f t="shared" si="1"/>
        <v>0</v>
      </c>
      <c r="D92" s="61"/>
      <c r="E92" s="61"/>
      <c r="F92" s="61"/>
      <c r="G92" s="61"/>
      <c r="H92" s="61"/>
      <c r="I92" s="61"/>
      <c r="J92" s="61"/>
      <c r="K92" s="61"/>
      <c r="L92" s="61"/>
      <c r="M92" s="61"/>
      <c r="N92" s="61"/>
      <c r="O92" s="61"/>
      <c r="P92" s="61"/>
      <c r="Q92" s="61"/>
      <c r="R92" s="61"/>
      <c r="S92" s="61"/>
    </row>
    <row r="93" spans="1:19" ht="15.6" x14ac:dyDescent="0.3">
      <c r="A93" s="28" t="s">
        <v>31</v>
      </c>
      <c r="B93" s="59">
        <v>160</v>
      </c>
      <c r="C93" s="62">
        <f t="shared" si="1"/>
        <v>0</v>
      </c>
      <c r="D93" s="61"/>
      <c r="E93" s="61"/>
      <c r="F93" s="61"/>
      <c r="G93" s="61"/>
      <c r="H93" s="61"/>
      <c r="I93" s="61"/>
      <c r="J93" s="61"/>
      <c r="K93" s="61"/>
      <c r="L93" s="61"/>
      <c r="M93" s="61"/>
      <c r="N93" s="61"/>
      <c r="O93" s="61"/>
      <c r="P93" s="61"/>
      <c r="Q93" s="61"/>
      <c r="R93" s="61"/>
      <c r="S93" s="61"/>
    </row>
    <row r="94" spans="1:19" ht="15.6" x14ac:dyDescent="0.3">
      <c r="A94" s="28" t="s">
        <v>106</v>
      </c>
      <c r="B94" s="59">
        <v>520</v>
      </c>
      <c r="C94" s="62">
        <f t="shared" si="1"/>
        <v>0</v>
      </c>
      <c r="D94" s="61"/>
      <c r="E94" s="61"/>
      <c r="F94" s="61"/>
      <c r="G94" s="61"/>
      <c r="H94" s="61"/>
      <c r="I94" s="61"/>
      <c r="J94" s="61"/>
      <c r="K94" s="61"/>
      <c r="L94" s="61"/>
      <c r="M94" s="61"/>
      <c r="N94" s="61"/>
      <c r="O94" s="61"/>
      <c r="P94" s="61"/>
      <c r="Q94" s="61"/>
      <c r="R94" s="61"/>
      <c r="S94" s="61"/>
    </row>
    <row r="95" spans="1:19" ht="15.6" x14ac:dyDescent="0.3">
      <c r="A95" s="28" t="s">
        <v>115</v>
      </c>
      <c r="B95" s="59">
        <v>713</v>
      </c>
      <c r="C95" s="62">
        <f t="shared" si="1"/>
        <v>0</v>
      </c>
      <c r="D95" s="61"/>
      <c r="E95" s="61"/>
      <c r="F95" s="61"/>
      <c r="G95" s="61"/>
      <c r="H95" s="61"/>
      <c r="I95" s="61"/>
      <c r="J95" s="61"/>
      <c r="K95" s="61"/>
      <c r="L95" s="61"/>
      <c r="M95" s="61"/>
      <c r="N95" s="61"/>
      <c r="O95" s="61"/>
      <c r="P95" s="61"/>
      <c r="Q95" s="61"/>
      <c r="R95" s="61"/>
      <c r="S95" s="61"/>
    </row>
    <row r="96" spans="1:19" ht="15.6" x14ac:dyDescent="0.3">
      <c r="A96" s="28" t="s">
        <v>118</v>
      </c>
      <c r="B96" s="59">
        <v>810</v>
      </c>
      <c r="C96" s="62">
        <f t="shared" si="1"/>
        <v>0</v>
      </c>
      <c r="D96" s="61"/>
      <c r="E96" s="61"/>
      <c r="F96" s="61"/>
      <c r="G96" s="61"/>
      <c r="H96" s="61"/>
      <c r="I96" s="61"/>
      <c r="J96" s="61"/>
      <c r="K96" s="61"/>
      <c r="L96" s="61"/>
      <c r="M96" s="61"/>
      <c r="N96" s="61"/>
      <c r="O96" s="61"/>
      <c r="P96" s="61"/>
      <c r="Q96" s="61"/>
      <c r="R96" s="61"/>
      <c r="S96" s="61"/>
    </row>
    <row r="97" spans="1:19" ht="15.6" x14ac:dyDescent="0.3">
      <c r="A97" s="28" t="s">
        <v>74</v>
      </c>
      <c r="B97" s="59">
        <v>314</v>
      </c>
      <c r="C97" s="62">
        <f t="shared" si="1"/>
        <v>0</v>
      </c>
      <c r="D97" s="61"/>
      <c r="E97" s="61"/>
      <c r="F97" s="61"/>
      <c r="G97" s="61"/>
      <c r="H97" s="61"/>
      <c r="I97" s="61"/>
      <c r="J97" s="61"/>
      <c r="K97" s="61"/>
      <c r="L97" s="61"/>
      <c r="M97" s="61"/>
      <c r="N97" s="61"/>
      <c r="O97" s="61"/>
      <c r="P97" s="61"/>
      <c r="Q97" s="61"/>
      <c r="R97" s="61"/>
      <c r="S97" s="61"/>
    </row>
    <row r="98" spans="1:19" ht="15.6" x14ac:dyDescent="0.3">
      <c r="A98" s="28" t="s">
        <v>26</v>
      </c>
      <c r="B98" s="59">
        <v>141</v>
      </c>
      <c r="C98" s="62">
        <f t="shared" si="1"/>
        <v>0</v>
      </c>
      <c r="D98" s="61"/>
      <c r="E98" s="61"/>
      <c r="F98" s="61"/>
      <c r="G98" s="61"/>
      <c r="H98" s="61"/>
      <c r="I98" s="61"/>
      <c r="J98" s="61"/>
      <c r="K98" s="61"/>
      <c r="L98" s="61"/>
      <c r="M98" s="61"/>
      <c r="N98" s="61"/>
      <c r="O98" s="61"/>
      <c r="P98" s="61"/>
      <c r="Q98" s="61"/>
      <c r="R98" s="61"/>
      <c r="S98" s="61"/>
    </row>
    <row r="99" spans="1:19" ht="15.6" x14ac:dyDescent="0.3">
      <c r="A99" s="28" t="s">
        <v>93</v>
      </c>
      <c r="B99" s="59">
        <v>410</v>
      </c>
      <c r="C99" s="62">
        <f t="shared" si="1"/>
        <v>0</v>
      </c>
      <c r="D99" s="61"/>
      <c r="E99" s="61"/>
      <c r="F99" s="61"/>
      <c r="G99" s="61"/>
      <c r="H99" s="61"/>
      <c r="I99" s="61"/>
      <c r="J99" s="61"/>
      <c r="K99" s="61"/>
      <c r="L99" s="61"/>
      <c r="M99" s="61"/>
      <c r="N99" s="61"/>
      <c r="O99" s="61"/>
      <c r="P99" s="61"/>
      <c r="Q99" s="61"/>
      <c r="R99" s="61"/>
      <c r="S99" s="61"/>
    </row>
    <row r="100" spans="1:19" ht="15.6" x14ac:dyDescent="0.3">
      <c r="A100" s="28" t="s">
        <v>99</v>
      </c>
      <c r="B100" s="59">
        <v>451</v>
      </c>
      <c r="C100" s="62">
        <f t="shared" si="1"/>
        <v>0</v>
      </c>
      <c r="D100" s="61"/>
      <c r="E100" s="61"/>
      <c r="F100" s="61"/>
      <c r="G100" s="61"/>
      <c r="H100" s="61"/>
      <c r="I100" s="61"/>
      <c r="J100" s="61"/>
      <c r="K100" s="61"/>
      <c r="L100" s="61"/>
      <c r="M100" s="61"/>
      <c r="N100" s="61"/>
      <c r="O100" s="61"/>
      <c r="P100" s="61"/>
      <c r="Q100" s="61"/>
      <c r="R100" s="61"/>
      <c r="S100" s="61"/>
    </row>
    <row r="101" spans="1:19" ht="15.6" x14ac:dyDescent="0.3">
      <c r="A101" s="28" t="s">
        <v>82</v>
      </c>
      <c r="B101" s="59">
        <v>328</v>
      </c>
      <c r="C101" s="62">
        <f t="shared" si="1"/>
        <v>0</v>
      </c>
      <c r="D101" s="61"/>
      <c r="E101" s="61"/>
      <c r="F101" s="61"/>
      <c r="G101" s="61"/>
      <c r="H101" s="61"/>
      <c r="I101" s="61"/>
      <c r="J101" s="61"/>
      <c r="K101" s="61"/>
      <c r="L101" s="61"/>
      <c r="M101" s="61"/>
      <c r="N101" s="61"/>
      <c r="O101" s="61"/>
      <c r="P101" s="61"/>
      <c r="Q101" s="61"/>
      <c r="R101" s="61"/>
      <c r="S101" s="61"/>
    </row>
    <row r="102" spans="1:19" ht="15.6" x14ac:dyDescent="0.3">
      <c r="A102" s="28" t="s">
        <v>84</v>
      </c>
      <c r="B102" s="59">
        <v>340</v>
      </c>
      <c r="C102" s="62">
        <f t="shared" si="1"/>
        <v>0</v>
      </c>
      <c r="D102" s="61"/>
      <c r="E102" s="61"/>
      <c r="F102" s="61"/>
      <c r="G102" s="61"/>
      <c r="H102" s="61"/>
      <c r="I102" s="61"/>
      <c r="J102" s="61"/>
      <c r="K102" s="61"/>
      <c r="L102" s="61"/>
      <c r="M102" s="61"/>
      <c r="N102" s="61"/>
      <c r="O102" s="61"/>
      <c r="P102" s="61"/>
      <c r="Q102" s="61"/>
      <c r="R102" s="61"/>
      <c r="S102" s="61"/>
    </row>
    <row r="103" spans="1:19" ht="15.6" x14ac:dyDescent="0.3">
      <c r="A103" s="28" t="s">
        <v>35</v>
      </c>
      <c r="B103" s="59">
        <v>173</v>
      </c>
      <c r="C103" s="62">
        <f t="shared" si="1"/>
        <v>0</v>
      </c>
      <c r="D103" s="61"/>
      <c r="E103" s="61"/>
      <c r="F103" s="61"/>
      <c r="G103" s="61"/>
      <c r="H103" s="61"/>
      <c r="I103" s="61"/>
      <c r="J103" s="61"/>
      <c r="K103" s="61"/>
      <c r="L103" s="61"/>
      <c r="M103" s="61"/>
      <c r="N103" s="61"/>
      <c r="O103" s="61"/>
      <c r="P103" s="61"/>
      <c r="Q103" s="61"/>
      <c r="R103" s="61"/>
      <c r="S103" s="61"/>
    </row>
    <row r="104" spans="1:19" ht="15.6" x14ac:dyDescent="0.3">
      <c r="A104" s="28" t="s">
        <v>21</v>
      </c>
      <c r="B104" s="59">
        <v>110</v>
      </c>
      <c r="C104" s="62">
        <f t="shared" si="1"/>
        <v>0</v>
      </c>
      <c r="D104" s="61"/>
      <c r="E104" s="61"/>
      <c r="F104" s="61"/>
      <c r="G104" s="61"/>
      <c r="H104" s="61"/>
      <c r="I104" s="61"/>
      <c r="J104" s="61"/>
      <c r="K104" s="61"/>
      <c r="L104" s="61"/>
      <c r="M104" s="61"/>
      <c r="N104" s="61"/>
      <c r="O104" s="61"/>
      <c r="P104" s="61"/>
      <c r="Q104" s="61"/>
      <c r="R104" s="61"/>
      <c r="S104" s="61"/>
    </row>
    <row r="105" spans="1:19" ht="15.6" x14ac:dyDescent="0.3">
      <c r="A105" s="28" t="s">
        <v>17</v>
      </c>
      <c r="B105" s="59">
        <v>101</v>
      </c>
      <c r="C105" s="62">
        <f t="shared" si="1"/>
        <v>0</v>
      </c>
      <c r="D105" s="61"/>
      <c r="E105" s="61"/>
      <c r="F105" s="61"/>
      <c r="G105" s="61"/>
      <c r="H105" s="61"/>
      <c r="I105" s="61"/>
      <c r="J105" s="61"/>
      <c r="K105" s="61"/>
      <c r="L105" s="61"/>
      <c r="M105" s="61"/>
      <c r="N105" s="61"/>
      <c r="O105" s="61"/>
      <c r="P105" s="61"/>
      <c r="Q105" s="61"/>
      <c r="R105" s="61"/>
      <c r="S105" s="61"/>
    </row>
    <row r="106" spans="1:19" ht="15.6" x14ac:dyDescent="0.3">
      <c r="A106" s="28" t="s">
        <v>20</v>
      </c>
      <c r="B106" s="59">
        <v>107</v>
      </c>
      <c r="C106" s="62">
        <f t="shared" si="1"/>
        <v>0</v>
      </c>
      <c r="D106" s="61"/>
      <c r="E106" s="61"/>
      <c r="F106" s="61"/>
      <c r="G106" s="61"/>
      <c r="H106" s="61"/>
      <c r="I106" s="61"/>
      <c r="J106" s="61"/>
      <c r="K106" s="61"/>
      <c r="L106" s="61"/>
      <c r="M106" s="61"/>
      <c r="N106" s="61"/>
      <c r="O106" s="61"/>
      <c r="P106" s="61"/>
      <c r="Q106" s="61"/>
      <c r="R106" s="61"/>
      <c r="S106" s="61"/>
    </row>
    <row r="107" spans="1:19" ht="15.6" x14ac:dyDescent="0.3">
      <c r="A107" s="28" t="s">
        <v>107</v>
      </c>
      <c r="B107" s="59">
        <v>540</v>
      </c>
      <c r="C107" s="62">
        <f t="shared" si="1"/>
        <v>0</v>
      </c>
      <c r="D107" s="61"/>
      <c r="E107" s="61"/>
      <c r="F107" s="61"/>
      <c r="G107" s="61"/>
      <c r="H107" s="61"/>
      <c r="I107" s="61"/>
      <c r="J107" s="61"/>
      <c r="K107" s="61"/>
      <c r="L107" s="61"/>
      <c r="M107" s="61"/>
      <c r="N107" s="61"/>
      <c r="O107" s="61"/>
      <c r="P107" s="61"/>
      <c r="Q107" s="61"/>
      <c r="R107" s="61"/>
      <c r="S107" s="61"/>
    </row>
    <row r="108" spans="1:19" ht="15.6" x14ac:dyDescent="0.3">
      <c r="A108" s="28" t="s">
        <v>108</v>
      </c>
      <c r="B108" s="59">
        <v>550</v>
      </c>
      <c r="C108" s="62">
        <f t="shared" si="1"/>
        <v>0</v>
      </c>
      <c r="D108" s="61"/>
      <c r="E108" s="61"/>
      <c r="F108" s="61"/>
      <c r="G108" s="61"/>
      <c r="H108" s="61"/>
      <c r="I108" s="61"/>
      <c r="J108" s="61"/>
      <c r="K108" s="61"/>
      <c r="L108" s="61"/>
      <c r="M108" s="61"/>
      <c r="N108" s="61"/>
      <c r="O108" s="61"/>
      <c r="P108" s="61"/>
      <c r="Q108" s="61"/>
      <c r="R108" s="61"/>
      <c r="S108" s="61"/>
    </row>
  </sheetData>
  <sheetProtection algorithmName="SHA-512" hashValue="CKZpOtldBOjBLRjzHmuHoPXCBcTaSLjxkCuHNOLnhTbEvxHNizXtM3OG3UI+qqR7mMMWfmIK5EbA+nbUgWF4dQ==" saltValue="iNEj3t21d0YaFKT0274ctg==" spinCount="100000" sheet="1" objects="1" scenarios="1"/>
  <protectedRanges>
    <protectedRange sqref="D2:S108" name="Range1"/>
  </protectedRanges>
  <sortState xmlns:xlrd2="http://schemas.microsoft.com/office/spreadsheetml/2017/richdata2" ref="A2:B108">
    <sortCondition ref="A2:A10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Submission Details</vt:lpstr>
      <vt:lpstr>Consultant Outpatient Activity</vt:lpstr>
      <vt:lpstr>Reason for Cancellation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Aaron</dc:creator>
  <cp:lastModifiedBy>Martin, Aaron</cp:lastModifiedBy>
  <dcterms:created xsi:type="dcterms:W3CDTF">2026-09-01T10:00:13Z</dcterms:created>
  <dcterms:modified xsi:type="dcterms:W3CDTF">2026-10-13T12:40:45Z</dcterms:modified>
</cp:coreProperties>
</file>