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1114357\RECORDS-NI_7.1.2\Offline Records (DH)\AD1 ~ Management - Statistical Publications - Adoption Statistics\"/>
    </mc:Choice>
  </mc:AlternateContent>
  <xr:revisionPtr revIDLastSave="0" documentId="13_ncr:1_{00A5BEEF-017B-45A3-82B5-422C5F4F8A19}" xr6:coauthVersionLast="47" xr6:coauthVersionMax="47" xr10:uidLastSave="{00000000-0000-0000-0000-000000000000}"/>
  <bookViews>
    <workbookView xWindow="22932" yWindow="-4392" windowWidth="30936" windowHeight="16776" tabRatio="776" xr2:uid="{00000000-000D-0000-FFFF-FFFF00000000}"/>
  </bookViews>
  <sheets>
    <sheet name="Metadata" sheetId="13" r:id="rId1"/>
    <sheet name="Contents" sheetId="17" r:id="rId2"/>
    <sheet name="Table1a" sheetId="1" r:id="rId3"/>
    <sheet name="Table1b" sheetId="16" r:id="rId4"/>
    <sheet name="Table2a" sheetId="3" r:id="rId5"/>
    <sheet name="Table2b" sheetId="15" r:id="rId6"/>
    <sheet name="Table3" sheetId="2" r:id="rId7"/>
    <sheet name="Table4" sheetId="4" r:id="rId8"/>
    <sheet name="Table5" sheetId="5" r:id="rId9"/>
    <sheet name="Table6" sheetId="6" r:id="rId10"/>
    <sheet name="Table7" sheetId="7" r:id="rId11"/>
    <sheet name="Table8" sheetId="8" r:id="rId12"/>
    <sheet name="Table9" sheetId="9" r:id="rId13"/>
    <sheet name="Table10" sheetId="10" r:id="rId14"/>
    <sheet name="Table11" sheetId="11" r:id="rId15"/>
    <sheet name="Table12" sheetId="12" r:id="rId16"/>
  </sheets>
  <definedNames>
    <definedName name="_Toc346111035" localSheetId="13">Table10!$A$1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" i="3" l="1"/>
  <c r="R8" i="7"/>
  <c r="Q8" i="7"/>
  <c r="P8" i="7"/>
  <c r="O8" i="7"/>
  <c r="N8" i="7"/>
  <c r="M8" i="7"/>
  <c r="L8" i="7"/>
  <c r="K8" i="7"/>
  <c r="R7" i="7"/>
  <c r="Q7" i="7"/>
  <c r="P7" i="7"/>
  <c r="O7" i="7"/>
  <c r="N7" i="7"/>
  <c r="M7" i="7"/>
  <c r="L7" i="7"/>
  <c r="K7" i="7"/>
  <c r="R6" i="7"/>
  <c r="Q6" i="7"/>
  <c r="P6" i="7"/>
  <c r="O6" i="7"/>
  <c r="N6" i="7"/>
  <c r="M6" i="7"/>
  <c r="L6" i="7"/>
  <c r="K6" i="7"/>
  <c r="R5" i="7"/>
  <c r="Q5" i="7"/>
  <c r="P5" i="7"/>
  <c r="O5" i="7"/>
  <c r="N5" i="7"/>
  <c r="M5" i="7"/>
  <c r="L5" i="7"/>
  <c r="K5" i="7"/>
  <c r="R4" i="7"/>
  <c r="Q4" i="7"/>
  <c r="P4" i="7"/>
  <c r="O4" i="7"/>
  <c r="N4" i="7"/>
  <c r="M4" i="7"/>
  <c r="L4" i="7"/>
  <c r="K4" i="7"/>
  <c r="L7" i="3"/>
  <c r="T10" i="3"/>
  <c r="S10" i="3"/>
  <c r="R10" i="3"/>
  <c r="Q10" i="3"/>
  <c r="P10" i="3"/>
  <c r="O10" i="3"/>
  <c r="N10" i="3"/>
  <c r="M10" i="3"/>
  <c r="L10" i="3"/>
  <c r="T9" i="3"/>
  <c r="S9" i="3"/>
  <c r="R9" i="3"/>
  <c r="Q9" i="3"/>
  <c r="O9" i="3"/>
  <c r="N9" i="3"/>
  <c r="M9" i="3"/>
  <c r="L9" i="3"/>
  <c r="T8" i="3"/>
  <c r="S8" i="3"/>
  <c r="R8" i="3"/>
  <c r="Q8" i="3"/>
  <c r="P8" i="3"/>
  <c r="O8" i="3"/>
  <c r="N8" i="3"/>
  <c r="M8" i="3"/>
  <c r="L8" i="3"/>
  <c r="T7" i="3"/>
  <c r="S7" i="3"/>
  <c r="R7" i="3"/>
  <c r="Q7" i="3"/>
  <c r="P7" i="3"/>
  <c r="O7" i="3"/>
  <c r="N7" i="3"/>
  <c r="M7" i="3"/>
  <c r="T6" i="3"/>
  <c r="S6" i="3"/>
  <c r="R6" i="3"/>
  <c r="Q6" i="3"/>
  <c r="P6" i="3"/>
  <c r="O6" i="3"/>
  <c r="N6" i="3"/>
  <c r="M6" i="3"/>
  <c r="L6" i="3"/>
  <c r="L6" i="1"/>
  <c r="L5" i="1"/>
  <c r="S12" i="1"/>
  <c r="R12" i="1"/>
  <c r="Q12" i="1"/>
  <c r="P12" i="1"/>
  <c r="O12" i="1"/>
  <c r="N12" i="1"/>
  <c r="M12" i="1"/>
  <c r="L12" i="1"/>
  <c r="R11" i="1"/>
  <c r="P11" i="1"/>
  <c r="M11" i="1"/>
  <c r="S10" i="1"/>
  <c r="R10" i="1"/>
  <c r="Q10" i="1"/>
  <c r="P10" i="1"/>
  <c r="O10" i="1"/>
  <c r="N10" i="1"/>
  <c r="M10" i="1"/>
  <c r="L10" i="1"/>
  <c r="S9" i="1"/>
  <c r="R9" i="1"/>
  <c r="Q9" i="1"/>
  <c r="P9" i="1"/>
  <c r="O9" i="1"/>
  <c r="N9" i="1"/>
  <c r="M9" i="1"/>
  <c r="L9" i="1"/>
  <c r="S8" i="1"/>
  <c r="R8" i="1"/>
  <c r="Q8" i="1"/>
  <c r="P8" i="1"/>
  <c r="O8" i="1"/>
  <c r="N8" i="1"/>
  <c r="S7" i="1"/>
  <c r="R7" i="1"/>
  <c r="Q7" i="1"/>
  <c r="P7" i="1"/>
  <c r="O7" i="1"/>
  <c r="N7" i="1"/>
  <c r="M7" i="1"/>
  <c r="L7" i="1"/>
  <c r="S6" i="1"/>
  <c r="R6" i="1"/>
  <c r="Q6" i="1"/>
  <c r="P6" i="1"/>
  <c r="O6" i="1"/>
  <c r="N6" i="1"/>
  <c r="M6" i="1"/>
  <c r="S5" i="1"/>
  <c r="R5" i="1"/>
  <c r="Q5" i="1"/>
  <c r="P5" i="1"/>
  <c r="O5" i="1"/>
  <c r="N5" i="1"/>
  <c r="M5" i="1"/>
  <c r="U7" i="3"/>
  <c r="U8" i="3"/>
  <c r="U9" i="3"/>
  <c r="S5" i="7"/>
  <c r="S4" i="7"/>
  <c r="S8" i="7"/>
  <c r="S6" i="7"/>
  <c r="S7" i="7"/>
  <c r="U10" i="3"/>
</calcChain>
</file>

<file path=xl/sharedStrings.xml><?xml version="1.0" encoding="utf-8"?>
<sst xmlns="http://schemas.openxmlformats.org/spreadsheetml/2006/main" count="618" uniqueCount="280">
  <si>
    <t>Under 1</t>
  </si>
  <si>
    <t>Year</t>
  </si>
  <si>
    <t>4:5</t>
  </si>
  <si>
    <t>4:2</t>
  </si>
  <si>
    <t>4:3</t>
  </si>
  <si>
    <t>3:10</t>
  </si>
  <si>
    <t>1:0</t>
  </si>
  <si>
    <t>0:11</t>
  </si>
  <si>
    <t>1:3</t>
  </si>
  <si>
    <t>0:10</t>
  </si>
  <si>
    <t>1:2</t>
  </si>
  <si>
    <t>11:0</t>
  </si>
  <si>
    <t>9:9</t>
  </si>
  <si>
    <t>14:10</t>
  </si>
  <si>
    <t>14:11</t>
  </si>
  <si>
    <t>9:6</t>
  </si>
  <si>
    <t>Stages in the adoption process</t>
  </si>
  <si>
    <t>Average Duration (Years:Months)</t>
  </si>
  <si>
    <t>Last admission to care to Trust LAC Review Best Interest Proposal</t>
  </si>
  <si>
    <t>0:9</t>
  </si>
  <si>
    <t>Best Interest Proposal to Best Interest Decision</t>
  </si>
  <si>
    <t>0:7</t>
  </si>
  <si>
    <t>0:6</t>
  </si>
  <si>
    <t>0:8</t>
  </si>
  <si>
    <t>1:9</t>
  </si>
  <si>
    <t>1:6</t>
  </si>
  <si>
    <t>1:5</t>
  </si>
  <si>
    <t>1:7</t>
  </si>
  <si>
    <t>Best Interest Proposal to Trust Accept Adopters Suitable</t>
  </si>
  <si>
    <t>1:8</t>
  </si>
  <si>
    <t>Best Interest Proposal to Placement</t>
  </si>
  <si>
    <t>1:11</t>
  </si>
  <si>
    <t>Best Interest Proposal to Adoption Order</t>
  </si>
  <si>
    <t>2:3</t>
  </si>
  <si>
    <t>2:4</t>
  </si>
  <si>
    <t>2:2</t>
  </si>
  <si>
    <t>2:6</t>
  </si>
  <si>
    <t>Duration of final period of care</t>
  </si>
  <si>
    <t>Under 2 years</t>
  </si>
  <si>
    <t>2 years to under 3 years</t>
  </si>
  <si>
    <t>3 years to under 5 years</t>
  </si>
  <si>
    <t>5 years and over</t>
  </si>
  <si>
    <t>All</t>
  </si>
  <si>
    <t>Average duration (yrs:months)</t>
  </si>
  <si>
    <t>3:5</t>
  </si>
  <si>
    <t>2:11</t>
  </si>
  <si>
    <t>3:1</t>
  </si>
  <si>
    <t>3:0</t>
  </si>
  <si>
    <t>3:2</t>
  </si>
  <si>
    <t>Minimum duration (yrs:months)</t>
  </si>
  <si>
    <t>1:1</t>
  </si>
  <si>
    <t>Maximum duration (yrs:months)</t>
  </si>
  <si>
    <t>7:5</t>
  </si>
  <si>
    <t>8:2</t>
  </si>
  <si>
    <t>9:8</t>
  </si>
  <si>
    <t>Table 4 - Average ages of children at each stage of the adoption process (year ending 31 March)</t>
  </si>
  <si>
    <t>Age at last admission into care</t>
  </si>
  <si>
    <t>Age at Best Interest Proposal</t>
  </si>
  <si>
    <t>2:1</t>
  </si>
  <si>
    <t>1:4</t>
  </si>
  <si>
    <t>Age at Best Interest Decision</t>
  </si>
  <si>
    <t>2:9</t>
  </si>
  <si>
    <t>2:8</t>
  </si>
  <si>
    <t>2:5</t>
  </si>
  <si>
    <t>Age Panel recommended adopters as suitable for child</t>
  </si>
  <si>
    <t>3:7</t>
  </si>
  <si>
    <t>3:3</t>
  </si>
  <si>
    <t>3:8</t>
  </si>
  <si>
    <t>3:4</t>
  </si>
  <si>
    <t>3:9</t>
  </si>
  <si>
    <t>3:6</t>
  </si>
  <si>
    <t>Age placed for adoption</t>
  </si>
  <si>
    <t>Age at Adoption Order</t>
  </si>
  <si>
    <t>Age at Trust LAC Best Interest Proposal</t>
  </si>
  <si>
    <t>3 and over</t>
  </si>
  <si>
    <t>All children</t>
  </si>
  <si>
    <t>Table 7 - Type of adopters, year ending 31 March</t>
  </si>
  <si>
    <t>Adopters Only</t>
  </si>
  <si>
    <t>Concurrent Carers</t>
  </si>
  <si>
    <t>Dual Approved Carers</t>
  </si>
  <si>
    <t>Foster Carers</t>
  </si>
  <si>
    <t>All adoptions</t>
  </si>
  <si>
    <t>Adopters
Only</t>
  </si>
  <si>
    <t>Concurrent
Carers</t>
  </si>
  <si>
    <t>Dual
Approved
Carers</t>
  </si>
  <si>
    <t>Foster
Carers</t>
  </si>
  <si>
    <t>Age Trust accept recommendation that adopters are suitable for child</t>
  </si>
  <si>
    <t>Table 11 - Number of children adopted from care in Northern Ireland (year ending 31 March)</t>
  </si>
  <si>
    <t>Source for years 2000 and 2001: Adopting Best Care, Social Services Inspectorate, DHSSPS May 2002.</t>
  </si>
  <si>
    <t>Note: Number of adoptions has been estimated for the years 2002, 2007, 2009 and 2011.</t>
  </si>
  <si>
    <t>HSC Trust</t>
  </si>
  <si>
    <t>Belfast</t>
  </si>
  <si>
    <t>Northern</t>
  </si>
  <si>
    <t>South Eastern</t>
  </si>
  <si>
    <t>Southern</t>
  </si>
  <si>
    <t>Western</t>
  </si>
  <si>
    <t>Northern Ireland</t>
  </si>
  <si>
    <t>Issued by</t>
  </si>
  <si>
    <t>Community Information Branch,</t>
  </si>
  <si>
    <t>Information &amp; Analysis Directorate,</t>
  </si>
  <si>
    <t>Department of Health,</t>
  </si>
  <si>
    <t>Stormont Estate, Belfast, BT4 3SQ</t>
  </si>
  <si>
    <t>Published</t>
  </si>
  <si>
    <t>Email</t>
  </si>
  <si>
    <t>cib@health-ni.gov.uk</t>
  </si>
  <si>
    <t xml:space="preserve">Internet </t>
  </si>
  <si>
    <t>https://www.health-ni.gov.uk/articles/children-adopted-care</t>
  </si>
  <si>
    <t>Source: Children adopted from care in Northern Ireland, DoH</t>
  </si>
  <si>
    <t>Best Interest Proposal to Panel recommend adopters as suitable for child</t>
  </si>
  <si>
    <t>Table 1a - Looked after children adopted from care (year ending 31 March)</t>
  </si>
  <si>
    <t>Table 1b - Looked after children adopted from care (year ending 31 March)</t>
  </si>
  <si>
    <t>Table 2b - Duration of final period of care (year ending 31 March)</t>
  </si>
  <si>
    <t>Table 2a - Duration of final period of care (year ending 31 March)</t>
  </si>
  <si>
    <t>Duration</t>
  </si>
  <si>
    <t>Source: Stats Wales - Adoptions</t>
  </si>
  <si>
    <t>Number of children adopted from care</t>
  </si>
  <si>
    <t>Rate of children adopted per 1,000 children in care (31 March)</t>
  </si>
  <si>
    <t>Aged at adoption under 1 year old</t>
  </si>
  <si>
    <t>Aged at adoption 1-4 years old</t>
  </si>
  <si>
    <t>Aged at adoption 5-9 years old</t>
  </si>
  <si>
    <t>Aged at adoption 10+ years old</t>
  </si>
  <si>
    <t>Average age at adoption (years:months)</t>
  </si>
  <si>
    <t>Average duration of last period of care prior to Adoption Order (years:months)</t>
  </si>
  <si>
    <t>Age at last admission into care (year:month)</t>
  </si>
  <si>
    <t>Age at Best Interest Proposal (year:month)</t>
  </si>
  <si>
    <t>Age at Best Interest Decision (year:month)</t>
  </si>
  <si>
    <t>Age Panel recommended adopters as suitable for child (year:month)</t>
  </si>
  <si>
    <t>Age Trust accept recommendation that adopters are suitable for child (year:month)</t>
  </si>
  <si>
    <t>Age placed for adoption (year:month)</t>
  </si>
  <si>
    <t>Age at Adoption Order (year:month)</t>
  </si>
  <si>
    <t>Duration from Placed for Adoption to Adoption Order (year:month)</t>
  </si>
  <si>
    <t>Last admission to care to Adoption Order (year:month)</t>
  </si>
  <si>
    <t>Type of adopters (number and %)</t>
  </si>
  <si>
    <t>Children adopted</t>
  </si>
  <si>
    <t>Females adopted</t>
  </si>
  <si>
    <t>Age at adoption under 1 year</t>
  </si>
  <si>
    <t>Age at adoption 1-4 years</t>
  </si>
  <si>
    <t>Age at adoption 5-9 years</t>
  </si>
  <si>
    <t>Age at adoption 10-15 years</t>
  </si>
  <si>
    <t>[M]</t>
  </si>
  <si>
    <t>Number in year 2018/19</t>
  </si>
  <si>
    <t>Number in year 2019/20</t>
  </si>
  <si>
    <t>Number in year 2020/21</t>
  </si>
  <si>
    <t>Number in year 2016/17</t>
  </si>
  <si>
    <t>Number in year 2017/18</t>
  </si>
  <si>
    <t>% in year 2016/17</t>
  </si>
  <si>
    <t>% in year 2017/18</t>
  </si>
  <si>
    <t>% in year 2018/19</t>
  </si>
  <si>
    <t>% in year 2019/20</t>
  </si>
  <si>
    <t>% in year 2020/21</t>
  </si>
  <si>
    <t>Average age at adoption (yrs:months)</t>
  </si>
  <si>
    <t>Minimum age at adoption (yrs:months)</t>
  </si>
  <si>
    <t>Maximum age at adoption (yrs:months)</t>
  </si>
  <si>
    <t>Key statistics</t>
  </si>
  <si>
    <t>[M] represents a small figure or percentage that has been merged with the closest cell in order to prevent personal disclosure.</t>
  </si>
  <si>
    <t>Year 2016/17</t>
  </si>
  <si>
    <t>Year 2017/18</t>
  </si>
  <si>
    <t>Year 2018/19</t>
  </si>
  <si>
    <t>Year 2019/20</t>
  </si>
  <si>
    <t>Year 2020/21</t>
  </si>
  <si>
    <t>Source from 2003: Children adopted from care in Northern Ireland, DoH</t>
  </si>
  <si>
    <t>Age under 1 year</t>
  </si>
  <si>
    <t>Aged 1 year</t>
  </si>
  <si>
    <t>Aged 2 years</t>
  </si>
  <si>
    <t>Average durations (years:months)</t>
  </si>
  <si>
    <t>Average duration between entry into care and Trust LAC Best Interest Proposal.</t>
  </si>
  <si>
    <t>Average duration between date of Trust LAC Best Interest Proposal and matching of child and adopters.</t>
  </si>
  <si>
    <t>Average duration between date of matching and date placed for adoption.</t>
  </si>
  <si>
    <t>Average duration between date placed for adoption and granting of the Adoption Order.</t>
  </si>
  <si>
    <t>Average duration between last entry into care and Adoption Order.</t>
  </si>
  <si>
    <t>Number of Children</t>
  </si>
  <si>
    <t>Average duration between date of Trust Looked After Child Best Interest Proposal and Adoption (Year : Months)</t>
  </si>
  <si>
    <t>Males adopted</t>
  </si>
  <si>
    <t>Number in year 2021/22</t>
  </si>
  <si>
    <t>% in year 2021/22</t>
  </si>
  <si>
    <t>Year 2021/22</t>
  </si>
  <si>
    <t>Table 12 - Number of children adopted from care by Health and Social Care Trust (year ending 31 March)</t>
  </si>
  <si>
    <t>6:11</t>
  </si>
  <si>
    <t>1:10</t>
  </si>
  <si>
    <t>[S]</t>
  </si>
  <si>
    <t>4:7</t>
  </si>
  <si>
    <t>Duration from last admission to care to Trust LAC Best Interest Proposal (year:month)</t>
  </si>
  <si>
    <t>Duration from Trust LAC Best Interest Proposal to Best Interest Decision (year:month)</t>
  </si>
  <si>
    <t xml:space="preserve">Duration from Best Interest Decision to Panel recommend adopters as suitable (year:month)
</t>
  </si>
  <si>
    <t xml:space="preserve">Duration from Panel recommend adopters as suitable to Trust accept adopters as suitable (year:month)
</t>
  </si>
  <si>
    <t xml:space="preserve">Duration from Trust accept adopters as suitable to Placed for Adoption (year:month)
</t>
  </si>
  <si>
    <t>10:10</t>
  </si>
  <si>
    <t>Aged 3 years and over</t>
  </si>
  <si>
    <t>Number in year 2022/23</t>
  </si>
  <si>
    <t>% in year 2022/23</t>
  </si>
  <si>
    <t>4:4</t>
  </si>
  <si>
    <t>9:3</t>
  </si>
  <si>
    <t>Year 2022/23</t>
  </si>
  <si>
    <t>8:9</t>
  </si>
  <si>
    <t>2:7</t>
  </si>
  <si>
    <t>[S] indicates a cell where the value has been suppressed to avoid personal disclosure.</t>
  </si>
  <si>
    <t>Note: Ages are presented in Year:Month format.</t>
  </si>
  <si>
    <t>Note 1: Some children may be excluded from calculations due to missing dates or values.</t>
  </si>
  <si>
    <t>Note 1: The time between different stages of the adoption process may not add to the total time as some cases may be excluded from the in-between calculations.</t>
  </si>
  <si>
    <t>Note 1: Some children may be excluded from calculations due to missing values.</t>
  </si>
  <si>
    <t>% in year 2023/24</t>
  </si>
  <si>
    <t>Number in year 2023/24</t>
  </si>
  <si>
    <t>Year 2023/24</t>
  </si>
  <si>
    <t>11:10</t>
  </si>
  <si>
    <t>8:10</t>
  </si>
  <si>
    <t>Table 3 - Average duration between different stages of the adoption process (year ending 31 March)</t>
  </si>
  <si>
    <t>Number in year 2024/25</t>
  </si>
  <si>
    <t>% in year 2024/25</t>
  </si>
  <si>
    <t>Year 2024/25</t>
  </si>
  <si>
    <t>Age at adoption 16 years and older</t>
  </si>
  <si>
    <t>4:1</t>
  </si>
  <si>
    <t>4:6</t>
  </si>
  <si>
    <t>10:1</t>
  </si>
  <si>
    <t>Note: Figures may have been revised and may differ slightly from previous years.</t>
  </si>
  <si>
    <t>Note 2: Figures may have been revised from previous years.</t>
  </si>
  <si>
    <t>0:1</t>
  </si>
  <si>
    <t>0:2</t>
  </si>
  <si>
    <t>Note 1: 0:0 is less than 1 month.</t>
  </si>
  <si>
    <t>Note 2: Some children may be excluded from calculations due to missing dates or values.</t>
  </si>
  <si>
    <t>Note: Some children may be excluded from calculations due to missing dates or values.</t>
  </si>
  <si>
    <t>2:10</t>
  </si>
  <si>
    <t>2:0</t>
  </si>
  <si>
    <t>3:11</t>
  </si>
  <si>
    <t>17:6</t>
  </si>
  <si>
    <t>Note: The information for 2023/24 excludes one adoption where information was not available.</t>
  </si>
  <si>
    <t xml:space="preserve">Note: The information for 2023/24 excludes one adoption where information was not available. </t>
  </si>
  <si>
    <t>Note 2: There is no common legislative framework operating across the United Kingdom relating to adoption, hence any statistics will not necessarily provide like-for-like comparisons.</t>
  </si>
  <si>
    <t>Note 4: Average age at adoption for Northern Ireland 2023/24 was revised in September 2025.</t>
  </si>
  <si>
    <t>Note 1: As adoption figures for England and Wales for 2024/25 have not yet been published, only figures relating to 2023/24 are compared.</t>
  </si>
  <si>
    <t>Children Adopted from Care in Northern Ireland 2025/26</t>
  </si>
  <si>
    <t>The attached tables present findings from the latest returns relating to children adopted from care in Northern Ireland, during the year ending 31 March 2026. The tables present a range of information about these children, including gender and age, and durations between different stages in the adoption process. The figures are based on DoH NI statistical return AD1 2025/26, which was collected from each of the five Health and Social Care Trusts in Northern Ireland.</t>
  </si>
  <si>
    <t>Number in year 2025/26</t>
  </si>
  <si>
    <t>% in year 2025/26</t>
  </si>
  <si>
    <t>Year 2025/26</t>
  </si>
  <si>
    <t>Table 5 - Average duration between different stages of the adoption process by age at the start of the last period in care (year ending 31 March 2026)</t>
  </si>
  <si>
    <t>Table 6 - Average duration between Trust LAC Best Interest Proposal and Adoption Order by age, year ending 31 March 2026</t>
  </si>
  <si>
    <t>Table 8 - Average duration between different stages of the adoption process by type of adopters, year ending 31 March 2026</t>
  </si>
  <si>
    <t>Table 9 - Average Ages in different stages of the adoption process by type of adopters, year ending 31 March 2026</t>
  </si>
  <si>
    <t>Table 10 - Adoption statistics for Northern Ireland, England and Wales (year ending 31 March 2025)</t>
  </si>
  <si>
    <t>Northern Ireland (2024/25)</t>
  </si>
  <si>
    <t>England (2024/25)</t>
  </si>
  <si>
    <t>Wales (2024/25)</t>
  </si>
  <si>
    <t>7:11</t>
  </si>
  <si>
    <t>0:5</t>
  </si>
  <si>
    <t>4:9</t>
  </si>
  <si>
    <t>0:0</t>
  </si>
  <si>
    <t>Source: Children adopted from care in Northern Ireland 2024/25</t>
  </si>
  <si>
    <t>Source: Children looked after in England including adoption: 2024 to 2025</t>
  </si>
  <si>
    <t>Note 3: Average duration for Wales could not be calculated based on the information available for this year</t>
  </si>
  <si>
    <t>-</t>
  </si>
  <si>
    <t>21/10/2026</t>
  </si>
  <si>
    <t>Contents Page</t>
  </si>
  <si>
    <t>Looked after children adopted from care (year ending 31 March)</t>
  </si>
  <si>
    <t>Table 1a</t>
  </si>
  <si>
    <t>Looked after children adopted from care (year ending 31 March), age at adoption ranges</t>
  </si>
  <si>
    <t>Table 1b</t>
  </si>
  <si>
    <t>Table 2a</t>
  </si>
  <si>
    <t>Duration of final period of care (year ending 31 March)</t>
  </si>
  <si>
    <t>Duration of final period of care (year ending 31 March), duration ranges</t>
  </si>
  <si>
    <t>Table 2b</t>
  </si>
  <si>
    <t>Table 3</t>
  </si>
  <si>
    <t>Average duration between different stages of the adoption process (year ending 31 March)</t>
  </si>
  <si>
    <t>Table 4</t>
  </si>
  <si>
    <t>Average ages of children at each stage of the adoption process (year ending 31 March)</t>
  </si>
  <si>
    <t>Table 5</t>
  </si>
  <si>
    <t>Average duration between different stages of the adoption process by age at the start of the last period in care (year ending 31 March 2026)</t>
  </si>
  <si>
    <t>Table 6</t>
  </si>
  <si>
    <t>Average duration between Trust LAC Best Interest Proposal and Adoption Order by age, year ending 31 March 2026</t>
  </si>
  <si>
    <t>Table 7</t>
  </si>
  <si>
    <t>Type of adopters, year ending 31 March</t>
  </si>
  <si>
    <t>Table 8</t>
  </si>
  <si>
    <t>Average duration between different stages of the adoption process by type of adopters, year ending 31 March 2026</t>
  </si>
  <si>
    <t>Table 9</t>
  </si>
  <si>
    <t>Average Ages in different stages of the adoption process by type of adopters, year ending 31 March 2026</t>
  </si>
  <si>
    <t>Adoption statistics for Northern Ireland, England and Wales (year ending 31 March 2025)</t>
  </si>
  <si>
    <t>Table 10</t>
  </si>
  <si>
    <t>Table 11</t>
  </si>
  <si>
    <t>Number of children adopted from care in Northern Ireland (year ending 31 March)</t>
  </si>
  <si>
    <t>Table 12</t>
  </si>
  <si>
    <t>Number of children adopted from care by Health and Social Care Trust (year ending 31 March)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</si>
</sst>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#####0"/>
    <numFmt numFmtId="166" formatCode="####0"/>
    <numFmt numFmtId="167" formatCode="#######################0"/>
  </numFmts>
  <fonts count="23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sz val="9.5"/>
      <color rgb="FF000000"/>
      <name val="Arial"/>
      <family val="2"/>
    </font>
    <font>
      <sz val="11"/>
      <name val="Arial"/>
      <family val="2"/>
    </font>
    <font>
      <sz val="9.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b/>
      <sz val="22"/>
      <name val="Arial"/>
      <family val="2"/>
    </font>
    <font>
      <sz val="10"/>
      <color theme="1"/>
      <name val="Arial"/>
      <family val="2"/>
    </font>
    <font>
      <sz val="20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106">
    <xf numFmtId="0" fontId="0" fillId="0" borderId="0" xfId="0" applyAlignment="1">
      <alignment horizontal="left"/>
    </xf>
    <xf numFmtId="0" fontId="1" fillId="0" borderId="0" xfId="1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4" fillId="0" borderId="0" xfId="2" applyAlignment="1" applyProtection="1">
      <alignment horizontal="left" vertical="top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left" vertical="top"/>
    </xf>
    <xf numFmtId="16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 vertical="top"/>
    </xf>
    <xf numFmtId="166" fontId="2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vertical="top"/>
    </xf>
    <xf numFmtId="167" fontId="2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9" fontId="2" fillId="0" borderId="0" xfId="3" applyFont="1" applyFill="1" applyBorder="1" applyAlignment="1">
      <alignment horizontal="right"/>
    </xf>
    <xf numFmtId="164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9" fontId="3" fillId="0" borderId="2" xfId="3" applyFont="1" applyFill="1" applyBorder="1" applyAlignment="1">
      <alignment horizontal="right" vertical="center"/>
    </xf>
    <xf numFmtId="166" fontId="2" fillId="0" borderId="3" xfId="0" applyNumberFormat="1" applyFont="1" applyBorder="1" applyAlignment="1">
      <alignment horizontal="center" vertical="center"/>
    </xf>
    <xf numFmtId="0" fontId="2" fillId="0" borderId="0" xfId="0" quotePrefix="1" applyFont="1"/>
    <xf numFmtId="0" fontId="3" fillId="0" borderId="0" xfId="0" applyFont="1" applyAlignment="1">
      <alignment vertical="center"/>
    </xf>
    <xf numFmtId="165" fontId="2" fillId="0" borderId="1" xfId="0" applyNumberFormat="1" applyFont="1" applyBorder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9" fontId="2" fillId="0" borderId="0" xfId="3" applyFont="1" applyFill="1" applyBorder="1" applyAlignment="1">
      <alignment horizontal="right"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164" fontId="2" fillId="0" borderId="1" xfId="0" applyNumberFormat="1" applyFont="1" applyBorder="1" applyAlignment="1">
      <alignment horizontal="right" vertical="top"/>
    </xf>
    <xf numFmtId="9" fontId="2" fillId="0" borderId="1" xfId="3" applyFont="1" applyFill="1" applyBorder="1" applyAlignment="1">
      <alignment horizontal="right" vertical="top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6" fontId="2" fillId="0" borderId="0" xfId="0" quotePrefix="1" applyNumberFormat="1" applyFont="1" applyAlignment="1">
      <alignment horizontal="center" vertical="center"/>
    </xf>
    <xf numFmtId="166" fontId="2" fillId="0" borderId="1" xfId="0" quotePrefix="1" applyNumberFormat="1" applyFont="1" applyBorder="1" applyAlignment="1">
      <alignment horizontal="center" vertical="center"/>
    </xf>
    <xf numFmtId="166" fontId="2" fillId="0" borderId="3" xfId="0" quotePrefix="1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9" fontId="2" fillId="0" borderId="1" xfId="3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 wrapText="1"/>
    </xf>
    <xf numFmtId="0" fontId="12" fillId="0" borderId="0" xfId="1" applyFont="1" applyAlignment="1">
      <alignment horizontal="left" vertical="top" wrapText="1"/>
    </xf>
    <xf numFmtId="14" fontId="2" fillId="0" borderId="0" xfId="1" quotePrefix="1" applyNumberFormat="1" applyFont="1" applyAlignment="1">
      <alignment horizontal="left" vertical="top" wrapText="1"/>
    </xf>
    <xf numFmtId="0" fontId="2" fillId="0" borderId="0" xfId="0" quotePrefix="1" applyFont="1" applyAlignment="1">
      <alignment vertical="top"/>
    </xf>
    <xf numFmtId="0" fontId="9" fillId="0" borderId="2" xfId="0" applyFont="1" applyBorder="1" applyAlignment="1">
      <alignment horizontal="center" wrapText="1"/>
    </xf>
    <xf numFmtId="0" fontId="4" fillId="0" borderId="0" xfId="2" applyFill="1" applyBorder="1" applyAlignment="1" applyProtection="1">
      <alignment horizontal="left" vertical="center"/>
    </xf>
    <xf numFmtId="9" fontId="2" fillId="0" borderId="0" xfId="3" applyFont="1"/>
    <xf numFmtId="9" fontId="2" fillId="0" borderId="0" xfId="3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9" fontId="2" fillId="0" borderId="0" xfId="3" applyFont="1" applyFill="1" applyAlignment="1">
      <alignment horizontal="right"/>
    </xf>
    <xf numFmtId="9" fontId="2" fillId="0" borderId="0" xfId="3" applyFont="1" applyFill="1" applyAlignment="1">
      <alignment horizontal="left"/>
    </xf>
    <xf numFmtId="0" fontId="2" fillId="0" borderId="0" xfId="0" quotePrefix="1" applyFont="1" applyAlignment="1">
      <alignment horizontal="left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166" fontId="2" fillId="0" borderId="0" xfId="0" quotePrefix="1" applyNumberFormat="1" applyFont="1" applyAlignment="1">
      <alignment horizontal="center" wrapText="1"/>
    </xf>
    <xf numFmtId="166" fontId="3" fillId="0" borderId="2" xfId="0" quotePrefix="1" applyNumberFormat="1" applyFont="1" applyBorder="1" applyAlignment="1">
      <alignment horizontal="center" wrapText="1"/>
    </xf>
    <xf numFmtId="166" fontId="3" fillId="0" borderId="0" xfId="0" quotePrefix="1" applyNumberFormat="1" applyFont="1" applyAlignment="1">
      <alignment horizontal="center" vertical="center"/>
    </xf>
    <xf numFmtId="166" fontId="3" fillId="0" borderId="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9" fontId="2" fillId="0" borderId="0" xfId="0" applyNumberFormat="1" applyFont="1" applyAlignment="1">
      <alignment horizontal="right"/>
    </xf>
    <xf numFmtId="20" fontId="2" fillId="0" borderId="0" xfId="0" quotePrefix="1" applyNumberFormat="1" applyFont="1" applyAlignment="1">
      <alignment horizontal="right"/>
    </xf>
    <xf numFmtId="20" fontId="2" fillId="0" borderId="1" xfId="0" quotePrefix="1" applyNumberFormat="1" applyFont="1" applyBorder="1" applyAlignment="1">
      <alignment horizontal="right"/>
    </xf>
    <xf numFmtId="0" fontId="4" fillId="0" borderId="0" xfId="2" applyAlignment="1" applyProtection="1"/>
    <xf numFmtId="0" fontId="17" fillId="0" borderId="0" xfId="4" applyFont="1" applyAlignment="1" applyProtection="1"/>
    <xf numFmtId="0" fontId="18" fillId="0" borderId="0" xfId="5"/>
    <xf numFmtId="0" fontId="19" fillId="0" borderId="0" xfId="4" applyFont="1" applyAlignment="1" applyProtection="1"/>
    <xf numFmtId="0" fontId="21" fillId="0" borderId="0" xfId="5" applyFont="1"/>
    <xf numFmtId="0" fontId="22" fillId="0" borderId="0" xfId="5" applyFont="1"/>
    <xf numFmtId="0" fontId="20" fillId="0" borderId="0" xfId="2" applyFont="1" applyAlignment="1" applyProtection="1"/>
  </cellXfs>
  <cellStyles count="6">
    <cellStyle name="Hyperlink" xfId="2" builtinId="8"/>
    <cellStyle name="Hyperlink 2" xfId="4" xr:uid="{0EC14415-4B10-4982-98C9-602EAF222753}"/>
    <cellStyle name="Normal" xfId="0" builtinId="0"/>
    <cellStyle name="Normal 2" xfId="1" xr:uid="{00000000-0005-0000-0000-000002000000}"/>
    <cellStyle name="Normal 3" xfId="5" xr:uid="{34EEB8FE-01C6-4792-A5AD-184C31F8431C}"/>
    <cellStyle name="Percent" xfId="3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ealth-ni.gov.uk/articles/children-adopted-care" TargetMode="External"/><Relationship Id="rId1" Type="http://schemas.openxmlformats.org/officeDocument/2006/relationships/hyperlink" Target="mailto:cib@health-ni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wales/children-looked-after-local-authorities-april-2024-march-2025-html" TargetMode="External"/><Relationship Id="rId2" Type="http://schemas.openxmlformats.org/officeDocument/2006/relationships/hyperlink" Target="https://www.gov.uk/government/statistics/children-looked-after-in-england-including-adoption-2024-to-2025" TargetMode="External"/><Relationship Id="rId1" Type="http://schemas.openxmlformats.org/officeDocument/2006/relationships/hyperlink" Target="https://www.health-ni.gov.uk/articles/children-adopted-care" TargetMode="External"/><Relationship Id="rId4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showGridLines="0" tabSelected="1" workbookViewId="0"/>
  </sheetViews>
  <sheetFormatPr defaultColWidth="9.140625" defaultRowHeight="15" x14ac:dyDescent="0.25"/>
  <cols>
    <col min="1" max="1" width="72.7109375" style="1" customWidth="1"/>
    <col min="2" max="16384" width="9.140625" style="1"/>
  </cols>
  <sheetData>
    <row r="1" spans="1:1" ht="20.25" customHeight="1" x14ac:dyDescent="0.25">
      <c r="A1" s="76" t="s">
        <v>229</v>
      </c>
    </row>
    <row r="2" spans="1:1" ht="89.25" customHeight="1" x14ac:dyDescent="0.25">
      <c r="A2" s="2" t="s">
        <v>230</v>
      </c>
    </row>
    <row r="3" spans="1:1" ht="16.5" customHeight="1" x14ac:dyDescent="0.25">
      <c r="A3" s="3" t="s">
        <v>97</v>
      </c>
    </row>
    <row r="4" spans="1:1" x14ac:dyDescent="0.25">
      <c r="A4" s="2" t="s">
        <v>98</v>
      </c>
    </row>
    <row r="5" spans="1:1" x14ac:dyDescent="0.25">
      <c r="A5" s="2" t="s">
        <v>99</v>
      </c>
    </row>
    <row r="6" spans="1:1" x14ac:dyDescent="0.25">
      <c r="A6" s="2" t="s">
        <v>100</v>
      </c>
    </row>
    <row r="7" spans="1:1" x14ac:dyDescent="0.25">
      <c r="A7" s="2" t="s">
        <v>101</v>
      </c>
    </row>
    <row r="8" spans="1:1" ht="16.5" customHeight="1" x14ac:dyDescent="0.25">
      <c r="A8" s="3" t="s">
        <v>102</v>
      </c>
    </row>
    <row r="9" spans="1:1" ht="16.5" customHeight="1" x14ac:dyDescent="0.25">
      <c r="A9" s="77" t="s">
        <v>250</v>
      </c>
    </row>
    <row r="10" spans="1:1" ht="16.5" customHeight="1" x14ac:dyDescent="0.25">
      <c r="A10" s="3" t="s">
        <v>103</v>
      </c>
    </row>
    <row r="11" spans="1:1" ht="16.5" customHeight="1" x14ac:dyDescent="0.25">
      <c r="A11" s="4" t="s">
        <v>104</v>
      </c>
    </row>
    <row r="12" spans="1:1" x14ac:dyDescent="0.25">
      <c r="A12" s="3" t="s">
        <v>105</v>
      </c>
    </row>
    <row r="13" spans="1:1" ht="16.5" customHeight="1" x14ac:dyDescent="0.25">
      <c r="A13" s="4" t="s">
        <v>106</v>
      </c>
    </row>
    <row r="14" spans="1:1" ht="16.5" customHeight="1" x14ac:dyDescent="0.25"/>
  </sheetData>
  <hyperlinks>
    <hyperlink ref="A11" r:id="rId1" xr:uid="{00000000-0004-0000-0000-000000000000}"/>
    <hyperlink ref="A13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690D-B818-4446-906E-EBB7869E7A14}">
  <dimension ref="A1:B688"/>
  <sheetViews>
    <sheetView showGridLines="0" zoomScaleNormal="100" workbookViewId="0"/>
  </sheetViews>
  <sheetFormatPr defaultRowHeight="12.75" x14ac:dyDescent="0.2"/>
  <cols>
    <col min="1" max="1" width="18.28515625" style="101" customWidth="1"/>
    <col min="2" max="2" width="128" style="101" customWidth="1"/>
    <col min="3" max="16384" width="9.140625" style="101"/>
  </cols>
  <sheetData>
    <row r="1" spans="1:2" ht="27.75" x14ac:dyDescent="0.4">
      <c r="A1" s="100" t="s">
        <v>251</v>
      </c>
      <c r="B1" s="100"/>
    </row>
    <row r="2" spans="1:2" ht="20.100000000000001" customHeight="1" x14ac:dyDescent="0.35">
      <c r="A2" s="102"/>
      <c r="B2" s="102"/>
    </row>
    <row r="3" spans="1:2" ht="18" customHeight="1" x14ac:dyDescent="0.2">
      <c r="A3" s="105" t="s">
        <v>253</v>
      </c>
      <c r="B3" s="103" t="s">
        <v>252</v>
      </c>
    </row>
    <row r="4" spans="1:2" ht="3" customHeight="1" x14ac:dyDescent="0.2">
      <c r="A4" s="105"/>
      <c r="B4" s="103"/>
    </row>
    <row r="5" spans="1:2" ht="18" customHeight="1" x14ac:dyDescent="0.2">
      <c r="A5" s="105" t="s">
        <v>255</v>
      </c>
      <c r="B5" s="103" t="s">
        <v>254</v>
      </c>
    </row>
    <row r="6" spans="1:2" ht="3" customHeight="1" x14ac:dyDescent="0.2">
      <c r="A6" s="105"/>
      <c r="B6" s="103"/>
    </row>
    <row r="7" spans="1:2" ht="18" customHeight="1" x14ac:dyDescent="0.2">
      <c r="A7" s="105" t="s">
        <v>256</v>
      </c>
      <c r="B7" s="103" t="s">
        <v>257</v>
      </c>
    </row>
    <row r="8" spans="1:2" ht="3" customHeight="1" x14ac:dyDescent="0.2">
      <c r="A8" s="105"/>
      <c r="B8" s="103"/>
    </row>
    <row r="9" spans="1:2" ht="18" customHeight="1" x14ac:dyDescent="0.2">
      <c r="A9" s="105" t="s">
        <v>259</v>
      </c>
      <c r="B9" s="103" t="s">
        <v>258</v>
      </c>
    </row>
    <row r="10" spans="1:2" ht="3" customHeight="1" x14ac:dyDescent="0.2">
      <c r="A10" s="105"/>
      <c r="B10" s="103"/>
    </row>
    <row r="11" spans="1:2" ht="18" customHeight="1" x14ac:dyDescent="0.2">
      <c r="A11" s="105" t="s">
        <v>260</v>
      </c>
      <c r="B11" s="103" t="s">
        <v>261</v>
      </c>
    </row>
    <row r="12" spans="1:2" ht="3" customHeight="1" x14ac:dyDescent="0.2">
      <c r="A12" s="105"/>
      <c r="B12" s="103"/>
    </row>
    <row r="13" spans="1:2" ht="18" customHeight="1" x14ac:dyDescent="0.2">
      <c r="A13" s="105" t="s">
        <v>262</v>
      </c>
      <c r="B13" s="103" t="s">
        <v>263</v>
      </c>
    </row>
    <row r="14" spans="1:2" ht="3" customHeight="1" x14ac:dyDescent="0.2">
      <c r="A14" s="105"/>
      <c r="B14" s="103"/>
    </row>
    <row r="15" spans="1:2" ht="18" customHeight="1" x14ac:dyDescent="0.2">
      <c r="A15" s="105" t="s">
        <v>264</v>
      </c>
      <c r="B15" s="103" t="s">
        <v>265</v>
      </c>
    </row>
    <row r="16" spans="1:2" ht="3" customHeight="1" x14ac:dyDescent="0.2">
      <c r="A16" s="105"/>
      <c r="B16" s="103"/>
    </row>
    <row r="17" spans="1:2" ht="18" customHeight="1" x14ac:dyDescent="0.2">
      <c r="A17" s="105" t="s">
        <v>266</v>
      </c>
      <c r="B17" s="103" t="s">
        <v>267</v>
      </c>
    </row>
    <row r="18" spans="1:2" ht="3" customHeight="1" x14ac:dyDescent="0.2">
      <c r="A18" s="105"/>
      <c r="B18" s="103"/>
    </row>
    <row r="19" spans="1:2" ht="18" customHeight="1" x14ac:dyDescent="0.2">
      <c r="A19" s="105" t="s">
        <v>268</v>
      </c>
      <c r="B19" s="103" t="s">
        <v>269</v>
      </c>
    </row>
    <row r="20" spans="1:2" ht="3" customHeight="1" x14ac:dyDescent="0.2">
      <c r="A20" s="105"/>
      <c r="B20" s="103"/>
    </row>
    <row r="21" spans="1:2" ht="18" customHeight="1" x14ac:dyDescent="0.2">
      <c r="A21" s="105" t="s">
        <v>270</v>
      </c>
      <c r="B21" s="103" t="s">
        <v>271</v>
      </c>
    </row>
    <row r="22" spans="1:2" ht="3" customHeight="1" x14ac:dyDescent="0.2">
      <c r="A22" s="105"/>
      <c r="B22" s="103"/>
    </row>
    <row r="23" spans="1:2" ht="18" customHeight="1" x14ac:dyDescent="0.2">
      <c r="A23" s="105" t="s">
        <v>272</v>
      </c>
      <c r="B23" s="103" t="s">
        <v>273</v>
      </c>
    </row>
    <row r="24" spans="1:2" ht="3" customHeight="1" x14ac:dyDescent="0.2">
      <c r="A24" s="105"/>
      <c r="B24" s="103"/>
    </row>
    <row r="25" spans="1:2" ht="18" customHeight="1" x14ac:dyDescent="0.2">
      <c r="A25" s="105" t="s">
        <v>275</v>
      </c>
      <c r="B25" s="103" t="s">
        <v>274</v>
      </c>
    </row>
    <row r="26" spans="1:2" ht="3" customHeight="1" x14ac:dyDescent="0.2">
      <c r="A26" s="105"/>
      <c r="B26" s="103"/>
    </row>
    <row r="27" spans="1:2" ht="18" customHeight="1" x14ac:dyDescent="0.2">
      <c r="A27" s="105" t="s">
        <v>276</v>
      </c>
      <c r="B27" s="103" t="s">
        <v>277</v>
      </c>
    </row>
    <row r="28" spans="1:2" ht="3" customHeight="1" x14ac:dyDescent="0.2">
      <c r="A28" s="105"/>
      <c r="B28" s="103"/>
    </row>
    <row r="29" spans="1:2" ht="18" customHeight="1" x14ac:dyDescent="0.2">
      <c r="A29" s="105" t="s">
        <v>278</v>
      </c>
      <c r="B29" s="103" t="s">
        <v>279</v>
      </c>
    </row>
    <row r="30" spans="1:2" ht="15" customHeight="1" x14ac:dyDescent="0.25">
      <c r="A30" s="104"/>
      <c r="B30" s="104"/>
    </row>
    <row r="31" spans="1:2" ht="15" customHeight="1" x14ac:dyDescent="0.25">
      <c r="A31" s="104"/>
      <c r="B31" s="104"/>
    </row>
    <row r="32" spans="1:2" ht="15" customHeight="1" x14ac:dyDescent="0.25">
      <c r="A32" s="104"/>
      <c r="B32" s="104"/>
    </row>
    <row r="33" spans="1:2" ht="15" customHeight="1" x14ac:dyDescent="0.25">
      <c r="A33" s="104"/>
      <c r="B33" s="104"/>
    </row>
    <row r="34" spans="1:2" ht="15" customHeight="1" x14ac:dyDescent="0.25">
      <c r="A34" s="104"/>
      <c r="B34" s="104"/>
    </row>
    <row r="35" spans="1:2" ht="15" customHeight="1" x14ac:dyDescent="0.25">
      <c r="A35" s="104"/>
      <c r="B35" s="104"/>
    </row>
    <row r="36" spans="1:2" ht="15" customHeight="1" x14ac:dyDescent="0.25">
      <c r="A36" s="104"/>
      <c r="B36" s="104"/>
    </row>
    <row r="37" spans="1:2" ht="15" customHeight="1" x14ac:dyDescent="0.25">
      <c r="A37" s="104"/>
      <c r="B37" s="104"/>
    </row>
    <row r="38" spans="1:2" ht="15" customHeight="1" x14ac:dyDescent="0.25">
      <c r="A38" s="104"/>
      <c r="B38" s="104"/>
    </row>
    <row r="39" spans="1:2" ht="15" customHeight="1" x14ac:dyDescent="0.25">
      <c r="A39" s="104"/>
      <c r="B39" s="104"/>
    </row>
    <row r="40" spans="1:2" ht="15" customHeight="1" x14ac:dyDescent="0.25">
      <c r="A40" s="104"/>
      <c r="B40" s="104"/>
    </row>
    <row r="41" spans="1:2" ht="15" customHeight="1" x14ac:dyDescent="0.25">
      <c r="A41" s="104"/>
      <c r="B41" s="104"/>
    </row>
    <row r="42" spans="1:2" ht="15" customHeight="1" x14ac:dyDescent="0.25">
      <c r="A42" s="104"/>
      <c r="B42" s="104"/>
    </row>
    <row r="43" spans="1:2" ht="15" customHeight="1" x14ac:dyDescent="0.25">
      <c r="A43" s="104"/>
      <c r="B43" s="104"/>
    </row>
    <row r="44" spans="1:2" ht="15" customHeight="1" x14ac:dyDescent="0.25">
      <c r="A44" s="104"/>
      <c r="B44" s="104"/>
    </row>
    <row r="45" spans="1:2" ht="15" customHeight="1" x14ac:dyDescent="0.25">
      <c r="A45" s="104"/>
      <c r="B45" s="104"/>
    </row>
    <row r="46" spans="1:2" ht="15" customHeight="1" x14ac:dyDescent="0.25">
      <c r="A46" s="104"/>
      <c r="B46" s="104"/>
    </row>
    <row r="47" spans="1:2" ht="15" customHeight="1" x14ac:dyDescent="0.25">
      <c r="A47" s="104"/>
      <c r="B47" s="104"/>
    </row>
    <row r="48" spans="1:2" ht="15" customHeight="1" x14ac:dyDescent="0.25">
      <c r="A48" s="104"/>
      <c r="B48" s="104"/>
    </row>
    <row r="49" spans="1:2" ht="15" customHeight="1" x14ac:dyDescent="0.25">
      <c r="A49" s="104"/>
      <c r="B49" s="104"/>
    </row>
    <row r="50" spans="1:2" ht="15" customHeight="1" x14ac:dyDescent="0.25">
      <c r="A50" s="104"/>
      <c r="B50" s="104"/>
    </row>
    <row r="51" spans="1:2" ht="15" customHeight="1" x14ac:dyDescent="0.25">
      <c r="A51" s="104"/>
      <c r="B51" s="104"/>
    </row>
    <row r="52" spans="1:2" ht="15" customHeight="1" x14ac:dyDescent="0.25">
      <c r="A52" s="104"/>
      <c r="B52" s="104"/>
    </row>
    <row r="53" spans="1:2" ht="15" customHeight="1" x14ac:dyDescent="0.25">
      <c r="A53" s="104"/>
      <c r="B53" s="104"/>
    </row>
    <row r="54" spans="1:2" ht="15" customHeight="1" x14ac:dyDescent="0.25">
      <c r="A54" s="104"/>
      <c r="B54" s="104"/>
    </row>
    <row r="55" spans="1:2" ht="15" customHeight="1" x14ac:dyDescent="0.25">
      <c r="A55" s="104"/>
      <c r="B55" s="104"/>
    </row>
    <row r="56" spans="1:2" ht="15" customHeight="1" x14ac:dyDescent="0.25">
      <c r="A56" s="104"/>
      <c r="B56" s="104"/>
    </row>
    <row r="57" spans="1:2" ht="15" customHeight="1" x14ac:dyDescent="0.25">
      <c r="A57" s="104"/>
      <c r="B57" s="104"/>
    </row>
    <row r="58" spans="1:2" ht="15" customHeight="1" x14ac:dyDescent="0.25">
      <c r="A58" s="104"/>
      <c r="B58" s="104"/>
    </row>
    <row r="59" spans="1:2" ht="15" customHeight="1" x14ac:dyDescent="0.25">
      <c r="A59" s="104"/>
      <c r="B59" s="104"/>
    </row>
    <row r="60" spans="1:2" ht="15" customHeight="1" x14ac:dyDescent="0.25">
      <c r="A60" s="104"/>
      <c r="B60" s="104"/>
    </row>
    <row r="61" spans="1:2" ht="15" customHeight="1" x14ac:dyDescent="0.25">
      <c r="A61" s="104"/>
      <c r="B61" s="104"/>
    </row>
    <row r="62" spans="1:2" ht="15" customHeight="1" x14ac:dyDescent="0.25">
      <c r="A62" s="104"/>
      <c r="B62" s="104"/>
    </row>
    <row r="63" spans="1:2" ht="15" customHeight="1" x14ac:dyDescent="0.25">
      <c r="A63" s="104"/>
      <c r="B63" s="104"/>
    </row>
    <row r="64" spans="1:2" ht="15" customHeight="1" x14ac:dyDescent="0.25">
      <c r="A64" s="104"/>
      <c r="B64" s="104"/>
    </row>
    <row r="65" spans="1:2" ht="15" customHeight="1" x14ac:dyDescent="0.25">
      <c r="A65" s="104"/>
      <c r="B65" s="104"/>
    </row>
    <row r="66" spans="1:2" ht="15" customHeight="1" x14ac:dyDescent="0.25">
      <c r="A66" s="104"/>
      <c r="B66" s="104"/>
    </row>
    <row r="67" spans="1:2" ht="15" customHeight="1" x14ac:dyDescent="0.25">
      <c r="A67" s="104"/>
      <c r="B67" s="104"/>
    </row>
    <row r="68" spans="1:2" ht="15" customHeight="1" x14ac:dyDescent="0.25">
      <c r="A68" s="104"/>
      <c r="B68" s="104"/>
    </row>
    <row r="69" spans="1:2" ht="15" customHeight="1" x14ac:dyDescent="0.25">
      <c r="A69" s="104"/>
      <c r="B69" s="104"/>
    </row>
    <row r="70" spans="1:2" ht="15" customHeight="1" x14ac:dyDescent="0.25">
      <c r="A70" s="104"/>
      <c r="B70" s="104"/>
    </row>
    <row r="71" spans="1:2" ht="15" customHeight="1" x14ac:dyDescent="0.25">
      <c r="A71" s="104"/>
      <c r="B71" s="104"/>
    </row>
    <row r="72" spans="1:2" ht="15" customHeight="1" x14ac:dyDescent="0.25">
      <c r="A72" s="104"/>
      <c r="B72" s="104"/>
    </row>
    <row r="73" spans="1:2" ht="15" customHeight="1" x14ac:dyDescent="0.25">
      <c r="A73" s="104"/>
      <c r="B73" s="104"/>
    </row>
    <row r="74" spans="1:2" ht="15" customHeight="1" x14ac:dyDescent="0.2"/>
    <row r="75" spans="1:2" ht="15" customHeight="1" x14ac:dyDescent="0.2"/>
    <row r="76" spans="1:2" ht="15" customHeight="1" x14ac:dyDescent="0.2"/>
    <row r="77" spans="1:2" ht="15" customHeight="1" x14ac:dyDescent="0.2"/>
    <row r="78" spans="1:2" ht="15" customHeight="1" x14ac:dyDescent="0.2"/>
    <row r="79" spans="1:2" ht="15" customHeight="1" x14ac:dyDescent="0.2"/>
    <row r="80" spans="1:2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</sheetData>
  <hyperlinks>
    <hyperlink ref="A3" location="Table1a!A1" display="Table 1a" xr:uid="{BEF4D267-593E-4D2B-A106-1E27A042742F}"/>
    <hyperlink ref="A5" location="Table1b!A1" display="Table 1b" xr:uid="{620BD9D3-C153-475E-8D1A-82847398B7C3}"/>
    <hyperlink ref="A7" location="Table2a!A1" display="Table 2a" xr:uid="{48A44C4B-1982-46ED-AE8E-7A253D43810F}"/>
    <hyperlink ref="A11" location="Table3!A1" display="Table 3" xr:uid="{A7AE7E0B-AD10-4A7A-A9D3-C957F910F0D2}"/>
    <hyperlink ref="A9" location="Table2b!A1" display="Table 2b" xr:uid="{269E2832-867D-496E-BE0E-B0C229E12516}"/>
    <hyperlink ref="A13" location="Table4!A1" display="Table 4" xr:uid="{A56A90D0-C2EC-451E-9941-FA174FC0DB69}"/>
    <hyperlink ref="A29" location="Table12!A1" display="Table 12" xr:uid="{68D93632-D34E-4344-B765-93AAC9962AE9}"/>
    <hyperlink ref="A15" location="Table5!A1" display="Table 5" xr:uid="{FC818EC2-E6E8-4829-83AC-1C3FCCAA33CA}"/>
    <hyperlink ref="A17" location="Table6!A1" display="Table 6" xr:uid="{5F43D699-DBDC-48EF-97EB-CA355D91B944}"/>
    <hyperlink ref="A19" location="Table7!A1" display="Table 7" xr:uid="{3C76285C-011D-45F3-B736-E77B855E5B3B}"/>
    <hyperlink ref="A21" location="Table8!A1" display="Table 8" xr:uid="{CC7F1114-2E42-437F-BFCE-6B2CE4BF7F36}"/>
    <hyperlink ref="A23" location="Table9!A1" display="Table 9" xr:uid="{938EB457-326F-4EDB-B077-2D1C9F8E3642}"/>
    <hyperlink ref="A25" location="Table10!A1" display="Table 10" xr:uid="{E0B2C29B-ED5E-4B74-9239-F72A33018DD1}"/>
    <hyperlink ref="A27" location="Table11!A1" display="Table 11" xr:uid="{1B011BA1-A487-4386-934E-A2A68AE04DBA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3"/>
  <sheetViews>
    <sheetView showGridLines="0" zoomScaleNormal="100" workbookViewId="0"/>
  </sheetViews>
  <sheetFormatPr defaultColWidth="11.42578125" defaultRowHeight="12" customHeight="1" x14ac:dyDescent="0.2"/>
  <cols>
    <col min="1" max="1" width="30.42578125" style="15" customWidth="1"/>
    <col min="2" max="17" width="9.42578125" style="15" customWidth="1"/>
    <col min="18" max="16384" width="11.42578125" style="15"/>
  </cols>
  <sheetData>
    <row r="1" spans="1:22" s="5" customFormat="1" ht="27.75" customHeight="1" x14ac:dyDescent="0.2">
      <c r="A1" s="87" t="s">
        <v>109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2" s="5" customFormat="1" ht="14.25" x14ac:dyDescent="0.2">
      <c r="A2" s="53" t="s">
        <v>154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2" s="8" customFormat="1" ht="25.5" customHeight="1" x14ac:dyDescent="0.2">
      <c r="A3" s="10" t="s">
        <v>107</v>
      </c>
    </row>
    <row r="4" spans="1:22" s="21" customFormat="1" ht="45" customHeight="1" x14ac:dyDescent="0.2">
      <c r="A4" s="59" t="s">
        <v>153</v>
      </c>
      <c r="B4" s="58" t="s">
        <v>143</v>
      </c>
      <c r="C4" s="58" t="s">
        <v>144</v>
      </c>
      <c r="D4" s="58" t="s">
        <v>140</v>
      </c>
      <c r="E4" s="58" t="s">
        <v>141</v>
      </c>
      <c r="F4" s="58" t="s">
        <v>142</v>
      </c>
      <c r="G4" s="58" t="s">
        <v>173</v>
      </c>
      <c r="H4" s="58" t="s">
        <v>188</v>
      </c>
      <c r="I4" s="58" t="s">
        <v>201</v>
      </c>
      <c r="J4" s="58" t="s">
        <v>206</v>
      </c>
      <c r="K4" s="58" t="s">
        <v>231</v>
      </c>
      <c r="L4" s="58" t="s">
        <v>145</v>
      </c>
      <c r="M4" s="58" t="s">
        <v>146</v>
      </c>
      <c r="N4" s="58" t="s">
        <v>147</v>
      </c>
      <c r="O4" s="58" t="s">
        <v>148</v>
      </c>
      <c r="P4" s="58" t="s">
        <v>149</v>
      </c>
      <c r="Q4" s="58" t="s">
        <v>174</v>
      </c>
      <c r="R4" s="58" t="s">
        <v>189</v>
      </c>
      <c r="S4" s="58" t="s">
        <v>200</v>
      </c>
      <c r="T4" s="58" t="s">
        <v>207</v>
      </c>
      <c r="U4" s="58" t="s">
        <v>232</v>
      </c>
    </row>
    <row r="5" spans="1:22" ht="24.75" customHeight="1" x14ac:dyDescent="0.2">
      <c r="A5" s="8" t="s">
        <v>133</v>
      </c>
      <c r="B5" s="56">
        <v>120</v>
      </c>
      <c r="C5" s="56">
        <v>84</v>
      </c>
      <c r="D5" s="56">
        <v>73</v>
      </c>
      <c r="E5" s="56">
        <v>111</v>
      </c>
      <c r="F5" s="56">
        <v>57</v>
      </c>
      <c r="G5" s="56">
        <v>89</v>
      </c>
      <c r="H5" s="56">
        <v>108</v>
      </c>
      <c r="I5" s="56">
        <v>97</v>
      </c>
      <c r="J5" s="56">
        <v>96</v>
      </c>
      <c r="K5" s="56">
        <v>90</v>
      </c>
      <c r="L5" s="57">
        <f>B5/B$5</f>
        <v>1</v>
      </c>
      <c r="M5" s="57">
        <f t="shared" ref="M5:M7" si="0">C5/C$5</f>
        <v>1</v>
      </c>
      <c r="N5" s="57">
        <f t="shared" ref="N5:N10" si="1">D5/D$5</f>
        <v>1</v>
      </c>
      <c r="O5" s="57">
        <f t="shared" ref="O5:O10" si="2">E5/E$5</f>
        <v>1</v>
      </c>
      <c r="P5" s="57">
        <f t="shared" ref="P5:P12" si="3">F5/F$5</f>
        <v>1</v>
      </c>
      <c r="Q5" s="57">
        <f>G5/G$5</f>
        <v>1</v>
      </c>
      <c r="R5" s="57">
        <f>H5/H$5</f>
        <v>1</v>
      </c>
      <c r="S5" s="57">
        <f>I5/I$5</f>
        <v>1</v>
      </c>
      <c r="T5" s="57">
        <v>1</v>
      </c>
      <c r="U5" s="57">
        <v>1</v>
      </c>
    </row>
    <row r="6" spans="1:22" ht="14.1" customHeight="1" x14ac:dyDescent="0.2">
      <c r="A6" s="8" t="s">
        <v>134</v>
      </c>
      <c r="B6" s="18">
        <v>53</v>
      </c>
      <c r="C6" s="18">
        <v>41</v>
      </c>
      <c r="D6" s="18">
        <v>31</v>
      </c>
      <c r="E6" s="18">
        <v>45</v>
      </c>
      <c r="F6" s="18">
        <v>23</v>
      </c>
      <c r="G6" s="18">
        <v>41</v>
      </c>
      <c r="H6" s="18">
        <v>53</v>
      </c>
      <c r="I6" s="18">
        <v>46</v>
      </c>
      <c r="J6" s="18">
        <v>50</v>
      </c>
      <c r="K6" s="18">
        <v>41</v>
      </c>
      <c r="L6" s="48">
        <f>B6/B$5</f>
        <v>0.44166666666666665</v>
      </c>
      <c r="M6" s="48">
        <f t="shared" si="0"/>
        <v>0.48809523809523808</v>
      </c>
      <c r="N6" s="48">
        <f t="shared" si="1"/>
        <v>0.42465753424657532</v>
      </c>
      <c r="O6" s="48">
        <f t="shared" si="2"/>
        <v>0.40540540540540543</v>
      </c>
      <c r="P6" s="48">
        <f t="shared" si="3"/>
        <v>0.40350877192982454</v>
      </c>
      <c r="Q6" s="48">
        <f t="shared" ref="Q6:Q10" si="4">G6/G$5</f>
        <v>0.4606741573033708</v>
      </c>
      <c r="R6" s="48">
        <f t="shared" ref="R6:R12" si="5">H6/H$5</f>
        <v>0.49074074074074076</v>
      </c>
      <c r="S6" s="48">
        <f t="shared" ref="S6:S10" si="6">I6/I$5</f>
        <v>0.47422680412371132</v>
      </c>
      <c r="T6" s="48">
        <v>0.52</v>
      </c>
      <c r="U6" s="48">
        <v>0.46</v>
      </c>
      <c r="V6" s="82"/>
    </row>
    <row r="7" spans="1:22" ht="24" customHeight="1" x14ac:dyDescent="0.2">
      <c r="A7" s="8" t="s">
        <v>172</v>
      </c>
      <c r="B7" s="56">
        <v>67</v>
      </c>
      <c r="C7" s="56">
        <v>43</v>
      </c>
      <c r="D7" s="56">
        <v>42</v>
      </c>
      <c r="E7" s="56">
        <v>66</v>
      </c>
      <c r="F7" s="56">
        <v>34</v>
      </c>
      <c r="G7" s="56">
        <v>48</v>
      </c>
      <c r="H7" s="56">
        <v>55</v>
      </c>
      <c r="I7" s="56">
        <v>51</v>
      </c>
      <c r="J7" s="56">
        <v>46</v>
      </c>
      <c r="K7" s="56">
        <v>49</v>
      </c>
      <c r="L7" s="57">
        <f t="shared" ref="L7" si="7">B7/B$5</f>
        <v>0.55833333333333335</v>
      </c>
      <c r="M7" s="57">
        <f t="shared" si="0"/>
        <v>0.51190476190476186</v>
      </c>
      <c r="N7" s="57">
        <f t="shared" si="1"/>
        <v>0.57534246575342463</v>
      </c>
      <c r="O7" s="57">
        <f t="shared" si="2"/>
        <v>0.59459459459459463</v>
      </c>
      <c r="P7" s="57">
        <f t="shared" si="3"/>
        <v>0.59649122807017541</v>
      </c>
      <c r="Q7" s="57">
        <f t="shared" si="4"/>
        <v>0.5393258426966292</v>
      </c>
      <c r="R7" s="57">
        <f t="shared" si="5"/>
        <v>0.5092592592592593</v>
      </c>
      <c r="S7" s="57">
        <f t="shared" si="6"/>
        <v>0.52577319587628868</v>
      </c>
      <c r="T7" s="57">
        <v>0.48</v>
      </c>
      <c r="U7" s="57">
        <v>0.54</v>
      </c>
      <c r="V7" s="82"/>
    </row>
    <row r="8" spans="1:22" ht="14.1" customHeight="1" x14ac:dyDescent="0.2">
      <c r="A8" s="20" t="s">
        <v>135</v>
      </c>
      <c r="B8" s="18" t="s">
        <v>139</v>
      </c>
      <c r="C8" s="18" t="s">
        <v>139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 t="s">
        <v>139</v>
      </c>
      <c r="M8" s="18" t="s">
        <v>139</v>
      </c>
      <c r="N8" s="48">
        <f t="shared" si="1"/>
        <v>0</v>
      </c>
      <c r="O8" s="48">
        <f t="shared" si="2"/>
        <v>0</v>
      </c>
      <c r="P8" s="48">
        <f t="shared" si="3"/>
        <v>0</v>
      </c>
      <c r="Q8" s="48">
        <f t="shared" si="4"/>
        <v>0</v>
      </c>
      <c r="R8" s="48">
        <f t="shared" si="5"/>
        <v>0</v>
      </c>
      <c r="S8" s="48">
        <f t="shared" si="6"/>
        <v>0</v>
      </c>
      <c r="T8" s="48">
        <v>0</v>
      </c>
      <c r="U8" s="48">
        <v>0</v>
      </c>
      <c r="V8" s="82"/>
    </row>
    <row r="9" spans="1:22" ht="14.1" customHeight="1" x14ac:dyDescent="0.2">
      <c r="A9" s="20" t="s">
        <v>136</v>
      </c>
      <c r="B9" s="18">
        <v>80</v>
      </c>
      <c r="C9" s="18">
        <v>57</v>
      </c>
      <c r="D9" s="18">
        <v>48</v>
      </c>
      <c r="E9" s="18">
        <v>74</v>
      </c>
      <c r="F9" s="18">
        <v>45</v>
      </c>
      <c r="G9" s="18">
        <v>55</v>
      </c>
      <c r="H9" s="18">
        <v>74</v>
      </c>
      <c r="I9" s="18">
        <v>72</v>
      </c>
      <c r="J9" s="18">
        <v>66</v>
      </c>
      <c r="K9" s="18">
        <v>64</v>
      </c>
      <c r="L9" s="48">
        <f t="shared" ref="L9:L10" si="8">B9/B$5</f>
        <v>0.66666666666666663</v>
      </c>
      <c r="M9" s="48">
        <f t="shared" ref="M9:M10" si="9">C9/C$5</f>
        <v>0.6785714285714286</v>
      </c>
      <c r="N9" s="48">
        <f t="shared" si="1"/>
        <v>0.65753424657534243</v>
      </c>
      <c r="O9" s="48">
        <f t="shared" si="2"/>
        <v>0.66666666666666663</v>
      </c>
      <c r="P9" s="48">
        <f t="shared" si="3"/>
        <v>0.78947368421052633</v>
      </c>
      <c r="Q9" s="48">
        <f t="shared" si="4"/>
        <v>0.6179775280898876</v>
      </c>
      <c r="R9" s="48">
        <f t="shared" si="5"/>
        <v>0.68518518518518523</v>
      </c>
      <c r="S9" s="48">
        <f t="shared" si="6"/>
        <v>0.74226804123711343</v>
      </c>
      <c r="T9" s="48">
        <v>0.69</v>
      </c>
      <c r="U9" s="48">
        <v>0.71</v>
      </c>
      <c r="V9" s="82"/>
    </row>
    <row r="10" spans="1:22" ht="14.1" customHeight="1" x14ac:dyDescent="0.2">
      <c r="A10" s="20" t="s">
        <v>137</v>
      </c>
      <c r="B10" s="18">
        <v>40</v>
      </c>
      <c r="C10" s="18">
        <v>27</v>
      </c>
      <c r="D10" s="18">
        <v>25</v>
      </c>
      <c r="E10" s="18">
        <v>37</v>
      </c>
      <c r="F10" s="18">
        <v>12</v>
      </c>
      <c r="G10" s="18">
        <v>34</v>
      </c>
      <c r="H10" s="18">
        <v>34</v>
      </c>
      <c r="I10" s="18">
        <v>25</v>
      </c>
      <c r="J10" s="18">
        <v>25</v>
      </c>
      <c r="K10" s="18">
        <v>26</v>
      </c>
      <c r="L10" s="48">
        <f t="shared" si="8"/>
        <v>0.33333333333333331</v>
      </c>
      <c r="M10" s="48">
        <f t="shared" si="9"/>
        <v>0.32142857142857145</v>
      </c>
      <c r="N10" s="48">
        <f t="shared" si="1"/>
        <v>0.34246575342465752</v>
      </c>
      <c r="O10" s="48">
        <f t="shared" si="2"/>
        <v>0.33333333333333331</v>
      </c>
      <c r="P10" s="48">
        <f t="shared" si="3"/>
        <v>0.21052631578947367</v>
      </c>
      <c r="Q10" s="48">
        <f t="shared" si="4"/>
        <v>0.38202247191011235</v>
      </c>
      <c r="R10" s="48">
        <f t="shared" si="5"/>
        <v>0.31481481481481483</v>
      </c>
      <c r="S10" s="48">
        <f t="shared" si="6"/>
        <v>0.25773195876288657</v>
      </c>
      <c r="T10" s="48">
        <v>0.26</v>
      </c>
      <c r="U10" s="48">
        <v>0.28999999999999998</v>
      </c>
      <c r="V10" s="82"/>
    </row>
    <row r="11" spans="1:22" ht="12.75" x14ac:dyDescent="0.2">
      <c r="A11" s="20" t="s">
        <v>138</v>
      </c>
      <c r="B11" s="56" t="s">
        <v>139</v>
      </c>
      <c r="C11" s="56">
        <v>0</v>
      </c>
      <c r="D11" s="56" t="s">
        <v>139</v>
      </c>
      <c r="E11" s="56" t="s">
        <v>139</v>
      </c>
      <c r="F11" s="56">
        <v>0</v>
      </c>
      <c r="G11" s="56" t="s">
        <v>139</v>
      </c>
      <c r="H11" s="56">
        <v>0</v>
      </c>
      <c r="I11" s="56" t="s">
        <v>139</v>
      </c>
      <c r="J11" s="56">
        <v>5</v>
      </c>
      <c r="K11" s="56">
        <v>0</v>
      </c>
      <c r="L11" s="56" t="s">
        <v>139</v>
      </c>
      <c r="M11" s="57">
        <f>C11/C$5</f>
        <v>0</v>
      </c>
      <c r="N11" s="56" t="s">
        <v>139</v>
      </c>
      <c r="O11" s="56" t="s">
        <v>139</v>
      </c>
      <c r="P11" s="57">
        <f t="shared" si="3"/>
        <v>0</v>
      </c>
      <c r="Q11" s="56" t="s">
        <v>139</v>
      </c>
      <c r="R11" s="48">
        <f t="shared" si="5"/>
        <v>0</v>
      </c>
      <c r="S11" s="48" t="s">
        <v>139</v>
      </c>
      <c r="T11" s="48">
        <v>0.05</v>
      </c>
      <c r="U11" s="48">
        <v>0</v>
      </c>
      <c r="V11" s="82"/>
    </row>
    <row r="12" spans="1:22" ht="12.75" x14ac:dyDescent="0.2">
      <c r="A12" s="55" t="s">
        <v>209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 t="s">
        <v>139</v>
      </c>
      <c r="K12" s="61">
        <v>0</v>
      </c>
      <c r="L12" s="72">
        <f t="shared" ref="L12" si="10">B12/B$5</f>
        <v>0</v>
      </c>
      <c r="M12" s="72">
        <f t="shared" ref="M12" si="11">C12/C$5</f>
        <v>0</v>
      </c>
      <c r="N12" s="72">
        <f t="shared" ref="N12" si="12">D12/D$5</f>
        <v>0</v>
      </c>
      <c r="O12" s="72">
        <f t="shared" ref="O12" si="13">E12/E$5</f>
        <v>0</v>
      </c>
      <c r="P12" s="62">
        <f t="shared" si="3"/>
        <v>0</v>
      </c>
      <c r="Q12" s="62">
        <f t="shared" ref="Q12" si="14">G12/G$5</f>
        <v>0</v>
      </c>
      <c r="R12" s="72">
        <f t="shared" si="5"/>
        <v>0</v>
      </c>
      <c r="S12" s="62">
        <f t="shared" ref="S12" si="15">I12/I$5</f>
        <v>0</v>
      </c>
      <c r="T12" s="72" t="s">
        <v>139</v>
      </c>
      <c r="U12" s="72">
        <v>0</v>
      </c>
      <c r="V12" s="82"/>
    </row>
    <row r="13" spans="1:22" ht="14.1" customHeight="1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</sheetData>
  <phoneticPr fontId="13" type="noConversion"/>
  <pageMargins left="0.05" right="0.05" top="0.5" bottom="0.5" header="0" footer="0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"/>
  <sheetViews>
    <sheetView showGridLines="0" zoomScaleNormal="100" workbookViewId="0"/>
  </sheetViews>
  <sheetFormatPr defaultColWidth="11.42578125" defaultRowHeight="12" customHeight="1" x14ac:dyDescent="0.2"/>
  <cols>
    <col min="1" max="1" width="35.7109375" style="15" bestFit="1" customWidth="1"/>
    <col min="2" max="9" width="10.42578125" style="15" customWidth="1"/>
    <col min="10" max="16384" width="11.42578125" style="15"/>
  </cols>
  <sheetData>
    <row r="1" spans="1:11" s="5" customFormat="1" ht="27.75" customHeight="1" x14ac:dyDescent="0.2">
      <c r="A1" s="87" t="s">
        <v>110</v>
      </c>
      <c r="B1" s="13"/>
      <c r="C1" s="13"/>
      <c r="D1" s="13"/>
      <c r="E1" s="13"/>
      <c r="F1" s="13"/>
      <c r="G1" s="13"/>
    </row>
    <row r="2" spans="1:11" s="8" customFormat="1" ht="14.45" customHeight="1" x14ac:dyDescent="0.2">
      <c r="A2" s="10" t="s">
        <v>107</v>
      </c>
    </row>
    <row r="3" spans="1:11" s="8" customFormat="1" ht="25.5" customHeight="1" x14ac:dyDescent="0.2">
      <c r="A3" s="10" t="s">
        <v>213</v>
      </c>
    </row>
    <row r="4" spans="1:11" s="21" customFormat="1" ht="45" customHeight="1" x14ac:dyDescent="0.2">
      <c r="A4" s="59" t="s">
        <v>153</v>
      </c>
      <c r="B4" s="58" t="s">
        <v>155</v>
      </c>
      <c r="C4" s="58" t="s">
        <v>156</v>
      </c>
      <c r="D4" s="58" t="s">
        <v>157</v>
      </c>
      <c r="E4" s="58" t="s">
        <v>158</v>
      </c>
      <c r="F4" s="58" t="s">
        <v>159</v>
      </c>
      <c r="G4" s="58" t="s">
        <v>175</v>
      </c>
      <c r="H4" s="58" t="s">
        <v>192</v>
      </c>
      <c r="I4" s="58" t="s">
        <v>202</v>
      </c>
      <c r="J4" s="58" t="s">
        <v>208</v>
      </c>
      <c r="K4" s="58" t="s">
        <v>233</v>
      </c>
    </row>
    <row r="5" spans="1:11" ht="16.899999999999999" customHeight="1" x14ac:dyDescent="0.2">
      <c r="A5" s="20" t="s">
        <v>150</v>
      </c>
      <c r="B5" s="9" t="s">
        <v>2</v>
      </c>
      <c r="C5" s="9" t="s">
        <v>3</v>
      </c>
      <c r="D5" s="9" t="s">
        <v>4</v>
      </c>
      <c r="E5" s="9" t="s">
        <v>3</v>
      </c>
      <c r="F5" s="9" t="s">
        <v>5</v>
      </c>
      <c r="G5" s="65" t="s">
        <v>180</v>
      </c>
      <c r="H5" s="65" t="s">
        <v>190</v>
      </c>
      <c r="I5" s="65" t="s">
        <v>210</v>
      </c>
      <c r="J5" s="65" t="s">
        <v>211</v>
      </c>
      <c r="K5" s="65" t="s">
        <v>5</v>
      </c>
    </row>
    <row r="6" spans="1:11" ht="16.899999999999999" customHeight="1" x14ac:dyDescent="0.2">
      <c r="A6" s="20" t="s">
        <v>151</v>
      </c>
      <c r="B6" s="9" t="s">
        <v>9</v>
      </c>
      <c r="C6" s="9" t="s">
        <v>7</v>
      </c>
      <c r="D6" s="9" t="s">
        <v>8</v>
      </c>
      <c r="E6" s="9" t="s">
        <v>10</v>
      </c>
      <c r="F6" s="9" t="s">
        <v>8</v>
      </c>
      <c r="G6" s="65" t="s">
        <v>25</v>
      </c>
      <c r="H6" s="65" t="s">
        <v>10</v>
      </c>
      <c r="I6" s="65" t="s">
        <v>29</v>
      </c>
      <c r="J6" s="65" t="s">
        <v>50</v>
      </c>
      <c r="K6" s="65" t="s">
        <v>59</v>
      </c>
    </row>
    <row r="7" spans="1:11" ht="16.899999999999999" customHeight="1" x14ac:dyDescent="0.2">
      <c r="A7" s="55" t="s">
        <v>152</v>
      </c>
      <c r="B7" s="12" t="s">
        <v>11</v>
      </c>
      <c r="C7" s="12" t="s">
        <v>12</v>
      </c>
      <c r="D7" s="12" t="s">
        <v>13</v>
      </c>
      <c r="E7" s="12" t="s">
        <v>14</v>
      </c>
      <c r="F7" s="12" t="s">
        <v>15</v>
      </c>
      <c r="G7" s="66" t="s">
        <v>186</v>
      </c>
      <c r="H7" s="66" t="s">
        <v>191</v>
      </c>
      <c r="I7" s="66" t="s">
        <v>203</v>
      </c>
      <c r="J7" s="66" t="s">
        <v>223</v>
      </c>
      <c r="K7" s="66" t="s">
        <v>242</v>
      </c>
    </row>
    <row r="8" spans="1:11" ht="14.1" customHeight="1" x14ac:dyDescent="0.2">
      <c r="B8" s="14"/>
      <c r="C8" s="14"/>
      <c r="D8" s="14"/>
      <c r="E8" s="14"/>
      <c r="F8" s="14"/>
      <c r="G8" s="14"/>
    </row>
  </sheetData>
  <phoneticPr fontId="13" type="noConversion"/>
  <pageMargins left="0.05" right="0.05" top="0.5" bottom="0.5" header="0" footer="0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9"/>
  <sheetViews>
    <sheetView showGridLines="0" zoomScaleNormal="100" workbookViewId="0"/>
  </sheetViews>
  <sheetFormatPr defaultColWidth="11.42578125" defaultRowHeight="12" customHeight="1" x14ac:dyDescent="0.2"/>
  <cols>
    <col min="1" max="1" width="35.7109375" style="15" bestFit="1" customWidth="1"/>
    <col min="2" max="17" width="9.140625" style="15" customWidth="1"/>
    <col min="18" max="16384" width="11.42578125" style="15"/>
  </cols>
  <sheetData>
    <row r="1" spans="1:23" s="5" customFormat="1" ht="27.75" customHeight="1" x14ac:dyDescent="0.2">
      <c r="A1" s="87" t="s">
        <v>112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3" s="5" customFormat="1" ht="14.25" x14ac:dyDescent="0.2">
      <c r="A2" s="53" t="s">
        <v>154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3" s="5" customFormat="1" ht="14.25" x14ac:dyDescent="0.2">
      <c r="A3" s="53" t="s">
        <v>224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23" ht="25.5" customHeight="1" x14ac:dyDescent="0.2">
      <c r="A4" s="10" t="s">
        <v>107</v>
      </c>
    </row>
    <row r="5" spans="1:23" ht="38.25" x14ac:dyDescent="0.2">
      <c r="A5" s="25" t="s">
        <v>37</v>
      </c>
      <c r="B5" s="58" t="s">
        <v>143</v>
      </c>
      <c r="C5" s="58" t="s">
        <v>144</v>
      </c>
      <c r="D5" s="58" t="s">
        <v>140</v>
      </c>
      <c r="E5" s="58" t="s">
        <v>141</v>
      </c>
      <c r="F5" s="58" t="s">
        <v>142</v>
      </c>
      <c r="G5" s="58" t="s">
        <v>173</v>
      </c>
      <c r="H5" s="58" t="s">
        <v>188</v>
      </c>
      <c r="I5" s="58" t="s">
        <v>201</v>
      </c>
      <c r="J5" s="58" t="s">
        <v>206</v>
      </c>
      <c r="K5" s="58" t="s">
        <v>231</v>
      </c>
      <c r="L5" s="58" t="s">
        <v>145</v>
      </c>
      <c r="M5" s="58" t="s">
        <v>146</v>
      </c>
      <c r="N5" s="58" t="s">
        <v>147</v>
      </c>
      <c r="O5" s="58" t="s">
        <v>148</v>
      </c>
      <c r="P5" s="58" t="s">
        <v>149</v>
      </c>
      <c r="Q5" s="58" t="s">
        <v>174</v>
      </c>
      <c r="R5" s="58" t="s">
        <v>189</v>
      </c>
      <c r="S5" s="58" t="s">
        <v>200</v>
      </c>
      <c r="T5" s="58" t="s">
        <v>207</v>
      </c>
      <c r="U5" s="58" t="s">
        <v>232</v>
      </c>
    </row>
    <row r="6" spans="1:23" ht="14.1" customHeight="1" x14ac:dyDescent="0.2">
      <c r="A6" s="23" t="s">
        <v>38</v>
      </c>
      <c r="B6" s="18">
        <v>27</v>
      </c>
      <c r="C6" s="18">
        <v>18</v>
      </c>
      <c r="D6" s="18">
        <v>16</v>
      </c>
      <c r="E6" s="18">
        <v>17</v>
      </c>
      <c r="F6" s="18">
        <v>9</v>
      </c>
      <c r="G6" s="18">
        <v>9</v>
      </c>
      <c r="H6" s="18">
        <v>5</v>
      </c>
      <c r="I6" s="18">
        <v>9</v>
      </c>
      <c r="J6" s="18">
        <v>14</v>
      </c>
      <c r="K6" s="18">
        <v>16</v>
      </c>
      <c r="L6" s="48">
        <f t="shared" ref="L6:L10" si="0">B6/B$10</f>
        <v>0.22500000000000001</v>
      </c>
      <c r="M6" s="48">
        <f t="shared" ref="M6:M10" si="1">C6/C$10</f>
        <v>0.21428571428571427</v>
      </c>
      <c r="N6" s="48">
        <f t="shared" ref="N6:N10" si="2">D6/D$10</f>
        <v>0.21917808219178081</v>
      </c>
      <c r="O6" s="48">
        <f t="shared" ref="O6:O10" si="3">E6/E$10</f>
        <v>0.15315315315315314</v>
      </c>
      <c r="P6" s="48">
        <f t="shared" ref="P6:P8" si="4">F6/F$10</f>
        <v>0.15789473684210525</v>
      </c>
      <c r="Q6" s="48">
        <f t="shared" ref="Q6:Q8" si="5">G6/G$10</f>
        <v>0.10112359550561797</v>
      </c>
      <c r="R6" s="48">
        <f t="shared" ref="R6:R8" si="6">H6/H$10</f>
        <v>4.6296296296296294E-2</v>
      </c>
      <c r="S6" s="48">
        <f t="shared" ref="S6:S8" si="7">I6/I$10</f>
        <v>9.375E-2</v>
      </c>
      <c r="T6" s="48">
        <f t="shared" ref="T6:T8" si="8">J6/J$10</f>
        <v>0.14583333333333334</v>
      </c>
      <c r="U6" s="48">
        <f>K6/K$10</f>
        <v>0.17777777777777778</v>
      </c>
      <c r="W6" s="82"/>
    </row>
    <row r="7" spans="1:23" ht="14.1" customHeight="1" x14ac:dyDescent="0.2">
      <c r="A7" s="23" t="s">
        <v>39</v>
      </c>
      <c r="B7" s="18">
        <v>40</v>
      </c>
      <c r="C7" s="18">
        <v>24</v>
      </c>
      <c r="D7" s="18">
        <v>24</v>
      </c>
      <c r="E7" s="18">
        <v>46</v>
      </c>
      <c r="F7" s="18">
        <v>21</v>
      </c>
      <c r="G7" s="18">
        <v>28</v>
      </c>
      <c r="H7" s="18">
        <v>30</v>
      </c>
      <c r="I7" s="18">
        <v>36</v>
      </c>
      <c r="J7" s="18">
        <v>35</v>
      </c>
      <c r="K7" s="18">
        <v>37</v>
      </c>
      <c r="L7" s="48">
        <f>B7/B$10</f>
        <v>0.33333333333333331</v>
      </c>
      <c r="M7" s="48">
        <f t="shared" si="1"/>
        <v>0.2857142857142857</v>
      </c>
      <c r="N7" s="48">
        <f t="shared" si="2"/>
        <v>0.32876712328767121</v>
      </c>
      <c r="O7" s="48">
        <f t="shared" si="3"/>
        <v>0.4144144144144144</v>
      </c>
      <c r="P7" s="48">
        <f t="shared" si="4"/>
        <v>0.36842105263157893</v>
      </c>
      <c r="Q7" s="48">
        <f t="shared" si="5"/>
        <v>0.3146067415730337</v>
      </c>
      <c r="R7" s="48">
        <f t="shared" si="6"/>
        <v>0.27777777777777779</v>
      </c>
      <c r="S7" s="48">
        <f t="shared" si="7"/>
        <v>0.375</v>
      </c>
      <c r="T7" s="48">
        <f t="shared" si="8"/>
        <v>0.36458333333333331</v>
      </c>
      <c r="U7" s="48">
        <f t="shared" ref="U7:U8" si="9">K7/K$10</f>
        <v>0.41111111111111109</v>
      </c>
      <c r="W7" s="82"/>
    </row>
    <row r="8" spans="1:23" ht="14.1" customHeight="1" x14ac:dyDescent="0.2">
      <c r="A8" s="23" t="s">
        <v>40</v>
      </c>
      <c r="B8" s="18">
        <v>45</v>
      </c>
      <c r="C8" s="18">
        <v>36</v>
      </c>
      <c r="D8" s="18">
        <v>28</v>
      </c>
      <c r="E8" s="18">
        <v>39</v>
      </c>
      <c r="F8" s="18">
        <v>27</v>
      </c>
      <c r="G8" s="18">
        <v>44</v>
      </c>
      <c r="H8" s="18">
        <v>63</v>
      </c>
      <c r="I8" s="18">
        <v>42</v>
      </c>
      <c r="J8" s="18">
        <v>33</v>
      </c>
      <c r="K8" s="18">
        <v>29</v>
      </c>
      <c r="L8" s="48">
        <f t="shared" si="0"/>
        <v>0.375</v>
      </c>
      <c r="M8" s="48">
        <f t="shared" si="1"/>
        <v>0.42857142857142855</v>
      </c>
      <c r="N8" s="48">
        <f t="shared" si="2"/>
        <v>0.38356164383561642</v>
      </c>
      <c r="O8" s="48">
        <f t="shared" si="3"/>
        <v>0.35135135135135137</v>
      </c>
      <c r="P8" s="48">
        <f t="shared" si="4"/>
        <v>0.47368421052631576</v>
      </c>
      <c r="Q8" s="48">
        <f t="shared" si="5"/>
        <v>0.4943820224719101</v>
      </c>
      <c r="R8" s="48">
        <f t="shared" si="6"/>
        <v>0.58333333333333337</v>
      </c>
      <c r="S8" s="48">
        <f t="shared" si="7"/>
        <v>0.4375</v>
      </c>
      <c r="T8" s="48">
        <f t="shared" si="8"/>
        <v>0.34375</v>
      </c>
      <c r="U8" s="48">
        <f t="shared" si="9"/>
        <v>0.32222222222222224</v>
      </c>
      <c r="W8" s="82"/>
    </row>
    <row r="9" spans="1:23" ht="14.1" customHeight="1" x14ac:dyDescent="0.2">
      <c r="A9" s="23" t="s">
        <v>41</v>
      </c>
      <c r="B9" s="19">
        <v>8</v>
      </c>
      <c r="C9" s="19">
        <v>6</v>
      </c>
      <c r="D9" s="19">
        <v>5</v>
      </c>
      <c r="E9" s="19">
        <v>9</v>
      </c>
      <c r="F9" s="18" t="s">
        <v>139</v>
      </c>
      <c r="G9" s="19">
        <v>8</v>
      </c>
      <c r="H9" s="19">
        <v>10</v>
      </c>
      <c r="I9" s="19">
        <v>9</v>
      </c>
      <c r="J9" s="19">
        <v>14</v>
      </c>
      <c r="K9" s="19">
        <v>8</v>
      </c>
      <c r="L9" s="48">
        <f t="shared" si="0"/>
        <v>6.6666666666666666E-2</v>
      </c>
      <c r="M9" s="48">
        <f t="shared" si="1"/>
        <v>7.1428571428571425E-2</v>
      </c>
      <c r="N9" s="48">
        <f t="shared" si="2"/>
        <v>6.8493150684931503E-2</v>
      </c>
      <c r="O9" s="48">
        <f t="shared" si="3"/>
        <v>8.1081081081081086E-2</v>
      </c>
      <c r="P9" s="18" t="s">
        <v>139</v>
      </c>
      <c r="Q9" s="48">
        <f>G9/G$10</f>
        <v>8.98876404494382E-2</v>
      </c>
      <c r="R9" s="48">
        <f>H9/H$10</f>
        <v>9.2592592592592587E-2</v>
      </c>
      <c r="S9" s="48">
        <f>I9/I$10</f>
        <v>9.375E-2</v>
      </c>
      <c r="T9" s="48">
        <f>J9/J$10</f>
        <v>0.14583333333333334</v>
      </c>
      <c r="U9" s="48">
        <f>K9/K$10</f>
        <v>8.8888888888888892E-2</v>
      </c>
      <c r="W9" s="82"/>
    </row>
    <row r="10" spans="1:23" s="60" customFormat="1" ht="21" customHeight="1" x14ac:dyDescent="0.2">
      <c r="A10" s="50" t="s">
        <v>42</v>
      </c>
      <c r="B10" s="49">
        <v>120</v>
      </c>
      <c r="C10" s="49">
        <v>84</v>
      </c>
      <c r="D10" s="49">
        <v>73</v>
      </c>
      <c r="E10" s="49">
        <v>111</v>
      </c>
      <c r="F10" s="49">
        <v>57</v>
      </c>
      <c r="G10" s="49">
        <v>89</v>
      </c>
      <c r="H10" s="49">
        <v>108</v>
      </c>
      <c r="I10" s="49">
        <v>96</v>
      </c>
      <c r="J10" s="49">
        <v>96</v>
      </c>
      <c r="K10" s="49">
        <v>90</v>
      </c>
      <c r="L10" s="51">
        <f t="shared" si="0"/>
        <v>1</v>
      </c>
      <c r="M10" s="51">
        <f t="shared" si="1"/>
        <v>1</v>
      </c>
      <c r="N10" s="51">
        <f t="shared" si="2"/>
        <v>1</v>
      </c>
      <c r="O10" s="51">
        <f t="shared" si="3"/>
        <v>1</v>
      </c>
      <c r="P10" s="51">
        <f>F10/F$10</f>
        <v>1</v>
      </c>
      <c r="Q10" s="51">
        <f>G10/G$10</f>
        <v>1</v>
      </c>
      <c r="R10" s="51">
        <f>H10/H$10</f>
        <v>1</v>
      </c>
      <c r="S10" s="51">
        <f>I10/I$10</f>
        <v>1</v>
      </c>
      <c r="T10" s="51">
        <f>K10/K$10</f>
        <v>1</v>
      </c>
      <c r="U10" s="51">
        <f>L10/L$10</f>
        <v>1</v>
      </c>
      <c r="W10" s="82"/>
    </row>
    <row r="12" spans="1:23" ht="14.1" customHeight="1" x14ac:dyDescent="0.2"/>
    <row r="17" spans="1:17" ht="12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ht="12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12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</sheetData>
  <phoneticPr fontId="13" type="noConversion"/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"/>
  <sheetViews>
    <sheetView showGridLines="0" zoomScaleNormal="100" workbookViewId="0"/>
  </sheetViews>
  <sheetFormatPr defaultColWidth="11.42578125" defaultRowHeight="12" customHeight="1" x14ac:dyDescent="0.2"/>
  <cols>
    <col min="1" max="1" width="35.7109375" style="6" bestFit="1" customWidth="1"/>
    <col min="2" max="7" width="9.28515625" style="6" customWidth="1"/>
    <col min="8" max="8" width="10.28515625" style="6" customWidth="1"/>
    <col min="9" max="9" width="10.42578125" style="6" customWidth="1"/>
    <col min="10" max="10" width="9" style="6" customWidth="1"/>
    <col min="11" max="11" width="8.42578125" style="6" customWidth="1"/>
    <col min="12" max="15" width="6.7109375" style="6" bestFit="1" customWidth="1"/>
    <col min="16" max="16384" width="11.42578125" style="6"/>
  </cols>
  <sheetData>
    <row r="1" spans="1:15" ht="30" customHeight="1" x14ac:dyDescent="0.2">
      <c r="A1" s="88" t="s">
        <v>111</v>
      </c>
    </row>
    <row r="2" spans="1:15" ht="12.75" x14ac:dyDescent="0.2">
      <c r="A2" s="10" t="s">
        <v>107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26.25" customHeight="1" x14ac:dyDescent="0.2">
      <c r="A3" s="78" t="s">
        <v>225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33.75" customHeight="1" x14ac:dyDescent="0.2">
      <c r="A4" s="25" t="s">
        <v>113</v>
      </c>
      <c r="B4" s="58" t="s">
        <v>155</v>
      </c>
      <c r="C4" s="58" t="s">
        <v>156</v>
      </c>
      <c r="D4" s="58" t="s">
        <v>157</v>
      </c>
      <c r="E4" s="58" t="s">
        <v>158</v>
      </c>
      <c r="F4" s="58" t="s">
        <v>159</v>
      </c>
      <c r="G4" s="58" t="s">
        <v>175</v>
      </c>
      <c r="H4" s="58" t="s">
        <v>192</v>
      </c>
      <c r="I4" s="58" t="s">
        <v>202</v>
      </c>
      <c r="J4" s="58" t="s">
        <v>208</v>
      </c>
      <c r="K4" s="58" t="s">
        <v>233</v>
      </c>
      <c r="L4" s="7"/>
      <c r="M4" s="7"/>
      <c r="N4" s="7"/>
      <c r="O4" s="7"/>
    </row>
    <row r="5" spans="1:15" ht="14.1" customHeight="1" x14ac:dyDescent="0.2">
      <c r="A5" s="8" t="s">
        <v>43</v>
      </c>
      <c r="B5" s="9" t="s">
        <v>47</v>
      </c>
      <c r="C5" s="9" t="s">
        <v>48</v>
      </c>
      <c r="D5" s="9" t="s">
        <v>46</v>
      </c>
      <c r="E5" s="9" t="s">
        <v>46</v>
      </c>
      <c r="F5" s="9" t="s">
        <v>48</v>
      </c>
      <c r="G5" s="65" t="s">
        <v>44</v>
      </c>
      <c r="H5" s="65" t="s">
        <v>65</v>
      </c>
      <c r="I5" s="65" t="s">
        <v>68</v>
      </c>
      <c r="J5" s="65" t="s">
        <v>70</v>
      </c>
      <c r="K5" s="65" t="s">
        <v>46</v>
      </c>
    </row>
    <row r="6" spans="1:15" ht="14.1" customHeight="1" x14ac:dyDescent="0.2">
      <c r="A6" s="10" t="s">
        <v>49</v>
      </c>
      <c r="B6" s="9" t="s">
        <v>9</v>
      </c>
      <c r="C6" s="9" t="s">
        <v>7</v>
      </c>
      <c r="D6" s="9" t="s">
        <v>8</v>
      </c>
      <c r="E6" s="9" t="s">
        <v>50</v>
      </c>
      <c r="F6" s="9" t="s">
        <v>8</v>
      </c>
      <c r="G6" s="65" t="s">
        <v>9</v>
      </c>
      <c r="H6" s="65" t="s">
        <v>10</v>
      </c>
      <c r="I6" s="65" t="s">
        <v>27</v>
      </c>
      <c r="J6" s="65" t="s">
        <v>50</v>
      </c>
      <c r="K6" s="65" t="s">
        <v>59</v>
      </c>
      <c r="L6" s="7"/>
      <c r="M6" s="7"/>
      <c r="N6" s="7"/>
      <c r="O6" s="7"/>
    </row>
    <row r="7" spans="1:15" ht="14.1" customHeight="1" x14ac:dyDescent="0.2">
      <c r="A7" s="11" t="s">
        <v>51</v>
      </c>
      <c r="B7" s="12" t="s">
        <v>52</v>
      </c>
      <c r="C7" s="12" t="s">
        <v>15</v>
      </c>
      <c r="D7" s="12" t="s">
        <v>53</v>
      </c>
      <c r="E7" s="12" t="s">
        <v>54</v>
      </c>
      <c r="F7" s="12" t="s">
        <v>15</v>
      </c>
      <c r="G7" s="66" t="s">
        <v>177</v>
      </c>
      <c r="H7" s="66" t="s">
        <v>193</v>
      </c>
      <c r="I7" s="66" t="s">
        <v>204</v>
      </c>
      <c r="J7" s="66" t="s">
        <v>212</v>
      </c>
      <c r="K7" s="66" t="s">
        <v>52</v>
      </c>
    </row>
    <row r="8" spans="1:15" ht="12" customHeight="1" x14ac:dyDescent="0.2">
      <c r="A8" s="7"/>
      <c r="B8" s="7"/>
      <c r="C8" s="7"/>
      <c r="D8" s="7"/>
      <c r="E8" s="7"/>
      <c r="F8" s="7"/>
      <c r="G8" s="7"/>
    </row>
    <row r="9" spans="1:15" ht="14.1" customHeight="1" x14ac:dyDescent="0.2"/>
    <row r="14" spans="1:15" ht="12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12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12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</sheetData>
  <phoneticPr fontId="13" type="noConversion"/>
  <pageMargins left="0.05" right="0.05" top="0.5" bottom="0.5" header="0" footer="0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9"/>
  <sheetViews>
    <sheetView showGridLines="0" zoomScaleNormal="100" workbookViewId="0"/>
  </sheetViews>
  <sheetFormatPr defaultColWidth="11.42578125" defaultRowHeight="12" customHeight="1" x14ac:dyDescent="0.2"/>
  <cols>
    <col min="1" max="1" width="62.85546875" style="15" customWidth="1"/>
    <col min="2" max="7" width="9.7109375" style="15" customWidth="1"/>
    <col min="8" max="16384" width="11.42578125" style="15"/>
  </cols>
  <sheetData>
    <row r="1" spans="1:16" s="5" customFormat="1" ht="27.75" customHeight="1" x14ac:dyDescent="0.2">
      <c r="A1" s="87" t="s">
        <v>205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2.75" x14ac:dyDescent="0.2">
      <c r="A2" s="10" t="s">
        <v>17</v>
      </c>
    </row>
    <row r="3" spans="1:16" ht="14.25" customHeight="1" x14ac:dyDescent="0.2">
      <c r="A3" s="10" t="s">
        <v>199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14.25" customHeight="1" x14ac:dyDescent="0.2">
      <c r="A4" s="10" t="s">
        <v>214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24.75" customHeight="1" x14ac:dyDescent="0.2">
      <c r="A5" s="10" t="s">
        <v>107</v>
      </c>
    </row>
    <row r="6" spans="1:16" s="26" customFormat="1" ht="27" customHeight="1" x14ac:dyDescent="0.2">
      <c r="A6" s="25" t="s">
        <v>16</v>
      </c>
      <c r="B6" s="58" t="s">
        <v>155</v>
      </c>
      <c r="C6" s="58" t="s">
        <v>156</v>
      </c>
      <c r="D6" s="58" t="s">
        <v>157</v>
      </c>
      <c r="E6" s="58" t="s">
        <v>158</v>
      </c>
      <c r="F6" s="58" t="s">
        <v>159</v>
      </c>
      <c r="G6" s="58" t="s">
        <v>175</v>
      </c>
      <c r="H6" s="58" t="s">
        <v>192</v>
      </c>
      <c r="I6" s="58" t="s">
        <v>202</v>
      </c>
      <c r="J6" s="58" t="s">
        <v>208</v>
      </c>
      <c r="K6" s="58" t="s">
        <v>233</v>
      </c>
    </row>
    <row r="7" spans="1:16" ht="14.1" customHeight="1" x14ac:dyDescent="0.2">
      <c r="A7" s="8" t="s">
        <v>18</v>
      </c>
      <c r="B7" s="9" t="s">
        <v>19</v>
      </c>
      <c r="C7" s="9" t="s">
        <v>6</v>
      </c>
      <c r="D7" s="9" t="s">
        <v>9</v>
      </c>
      <c r="E7" s="9" t="s">
        <v>7</v>
      </c>
      <c r="F7" s="9" t="s">
        <v>19</v>
      </c>
      <c r="G7" s="65" t="s">
        <v>7</v>
      </c>
      <c r="H7" s="65" t="s">
        <v>50</v>
      </c>
      <c r="I7" s="65" t="s">
        <v>6</v>
      </c>
      <c r="J7" s="65" t="s">
        <v>8</v>
      </c>
      <c r="K7" s="65" t="s">
        <v>7</v>
      </c>
    </row>
    <row r="8" spans="1:16" ht="14.1" customHeight="1" x14ac:dyDescent="0.2">
      <c r="A8" s="8" t="s">
        <v>20</v>
      </c>
      <c r="B8" s="9" t="s">
        <v>22</v>
      </c>
      <c r="C8" s="9" t="s">
        <v>22</v>
      </c>
      <c r="D8" s="9" t="s">
        <v>22</v>
      </c>
      <c r="E8" s="9" t="s">
        <v>21</v>
      </c>
      <c r="F8" s="9" t="s">
        <v>23</v>
      </c>
      <c r="G8" s="65" t="s">
        <v>23</v>
      </c>
      <c r="H8" s="65" t="s">
        <v>23</v>
      </c>
      <c r="I8" s="65" t="s">
        <v>23</v>
      </c>
      <c r="J8" s="65" t="s">
        <v>23</v>
      </c>
      <c r="K8" s="65" t="s">
        <v>23</v>
      </c>
    </row>
    <row r="9" spans="1:16" ht="12.75" x14ac:dyDescent="0.2">
      <c r="A9" s="8" t="s">
        <v>108</v>
      </c>
      <c r="B9" s="9" t="s">
        <v>27</v>
      </c>
      <c r="C9" s="65" t="s">
        <v>59</v>
      </c>
      <c r="D9" s="9" t="s">
        <v>25</v>
      </c>
      <c r="E9" s="9" t="s">
        <v>26</v>
      </c>
      <c r="F9" s="9" t="s">
        <v>27</v>
      </c>
      <c r="G9" s="65" t="s">
        <v>24</v>
      </c>
      <c r="H9" s="65" t="s">
        <v>25</v>
      </c>
      <c r="I9" s="65" t="s">
        <v>59</v>
      </c>
      <c r="J9" s="65" t="s">
        <v>26</v>
      </c>
      <c r="K9" s="65" t="s">
        <v>59</v>
      </c>
      <c r="L9" s="14"/>
      <c r="M9" s="14"/>
      <c r="N9" s="14"/>
      <c r="O9" s="14"/>
      <c r="P9" s="14"/>
    </row>
    <row r="10" spans="1:16" ht="14.1" customHeight="1" x14ac:dyDescent="0.2">
      <c r="A10" s="8" t="s">
        <v>28</v>
      </c>
      <c r="B10" s="9" t="s">
        <v>29</v>
      </c>
      <c r="C10" s="65" t="s">
        <v>26</v>
      </c>
      <c r="D10" s="65" t="s">
        <v>29</v>
      </c>
      <c r="E10" s="9" t="s">
        <v>25</v>
      </c>
      <c r="F10" s="9" t="s">
        <v>24</v>
      </c>
      <c r="G10" s="65" t="s">
        <v>178</v>
      </c>
      <c r="H10" s="65" t="s">
        <v>25</v>
      </c>
      <c r="I10" s="65" t="s">
        <v>25</v>
      </c>
      <c r="J10" s="65" t="s">
        <v>25</v>
      </c>
      <c r="K10" s="65" t="s">
        <v>25</v>
      </c>
      <c r="L10" s="14"/>
      <c r="M10" s="14"/>
      <c r="N10" s="14"/>
      <c r="O10" s="14"/>
      <c r="P10" s="14"/>
    </row>
    <row r="11" spans="1:16" ht="14.1" customHeight="1" x14ac:dyDescent="0.2">
      <c r="A11" s="8" t="s">
        <v>30</v>
      </c>
      <c r="B11" s="9" t="s">
        <v>24</v>
      </c>
      <c r="C11" s="9" t="s">
        <v>27</v>
      </c>
      <c r="D11" s="9" t="s">
        <v>24</v>
      </c>
      <c r="E11" s="9" t="s">
        <v>29</v>
      </c>
      <c r="F11" s="9" t="s">
        <v>24</v>
      </c>
      <c r="G11" s="65" t="s">
        <v>178</v>
      </c>
      <c r="H11" s="65" t="s">
        <v>31</v>
      </c>
      <c r="I11" s="65" t="s">
        <v>29</v>
      </c>
      <c r="J11" s="65" t="s">
        <v>27</v>
      </c>
      <c r="K11" s="65" t="s">
        <v>27</v>
      </c>
    </row>
    <row r="12" spans="1:16" ht="14.1" customHeight="1" x14ac:dyDescent="0.2">
      <c r="A12" s="11" t="s">
        <v>32</v>
      </c>
      <c r="B12" s="12" t="s">
        <v>34</v>
      </c>
      <c r="C12" s="12" t="s">
        <v>35</v>
      </c>
      <c r="D12" s="12" t="s">
        <v>33</v>
      </c>
      <c r="E12" s="12" t="s">
        <v>33</v>
      </c>
      <c r="F12" s="12" t="s">
        <v>36</v>
      </c>
      <c r="G12" s="12" t="s">
        <v>194</v>
      </c>
      <c r="H12" s="12" t="s">
        <v>36</v>
      </c>
      <c r="I12" s="12" t="s">
        <v>34</v>
      </c>
      <c r="J12" s="66" t="s">
        <v>33</v>
      </c>
      <c r="K12" s="66" t="s">
        <v>35</v>
      </c>
    </row>
    <row r="14" spans="1:16" ht="14.1" customHeight="1" x14ac:dyDescent="0.2">
      <c r="B14" s="14"/>
      <c r="C14" s="14"/>
      <c r="D14" s="14"/>
      <c r="E14" s="14"/>
      <c r="F14" s="14"/>
      <c r="G14" s="14"/>
    </row>
    <row r="15" spans="1:16" ht="14.1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ht="14.1" customHeigh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2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9" spans="1:16" ht="12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1" spans="1:16" ht="12" customHeight="1" x14ac:dyDescent="0.2">
      <c r="A21" s="14"/>
      <c r="B21" s="14"/>
      <c r="C21" s="14"/>
      <c r="D21" s="14"/>
      <c r="E21" s="14"/>
      <c r="F21" s="14"/>
      <c r="G21" s="14"/>
      <c r="H21" s="14"/>
    </row>
    <row r="22" spans="1:16" ht="12" customHeight="1" x14ac:dyDescent="0.2">
      <c r="A22" s="14"/>
    </row>
    <row r="27" spans="1:16" ht="12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2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</sheetData>
  <phoneticPr fontId="13" type="noConversion"/>
  <pageMargins left="0.05" right="0.05" top="0.5" bottom="0.5" header="0" footer="0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9"/>
  <sheetViews>
    <sheetView showGridLines="0" zoomScaleNormal="100" workbookViewId="0"/>
  </sheetViews>
  <sheetFormatPr defaultColWidth="11.42578125" defaultRowHeight="12" customHeight="1" x14ac:dyDescent="0.2"/>
  <cols>
    <col min="1" max="1" width="65.42578125" style="15" customWidth="1"/>
    <col min="2" max="7" width="8.7109375" style="15" customWidth="1"/>
    <col min="8" max="16384" width="11.42578125" style="15"/>
  </cols>
  <sheetData>
    <row r="1" spans="1:16" s="5" customFormat="1" ht="27.75" customHeight="1" x14ac:dyDescent="0.2">
      <c r="A1" s="87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2.75" x14ac:dyDescent="0.2">
      <c r="A2" s="10" t="s">
        <v>196</v>
      </c>
    </row>
    <row r="3" spans="1:16" ht="14.1" customHeight="1" x14ac:dyDescent="0.2">
      <c r="A3" s="14" t="s">
        <v>197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13.5" customHeight="1" x14ac:dyDescent="0.2">
      <c r="A4" s="14" t="s">
        <v>214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26.25" customHeight="1" x14ac:dyDescent="0.2">
      <c r="A5" s="10" t="s">
        <v>107</v>
      </c>
      <c r="B5" s="14"/>
      <c r="C5" s="14"/>
      <c r="D5" s="14"/>
      <c r="E5" s="14"/>
      <c r="F5" s="14"/>
      <c r="G5" s="14"/>
    </row>
    <row r="6" spans="1:16" ht="27.75" customHeight="1" x14ac:dyDescent="0.2">
      <c r="A6" s="25" t="s">
        <v>16</v>
      </c>
      <c r="B6" s="58" t="s">
        <v>155</v>
      </c>
      <c r="C6" s="58" t="s">
        <v>156</v>
      </c>
      <c r="D6" s="58" t="s">
        <v>157</v>
      </c>
      <c r="E6" s="58" t="s">
        <v>158</v>
      </c>
      <c r="F6" s="58" t="s">
        <v>159</v>
      </c>
      <c r="G6" s="58" t="s">
        <v>175</v>
      </c>
      <c r="H6" s="58" t="s">
        <v>192</v>
      </c>
      <c r="I6" s="58" t="s">
        <v>202</v>
      </c>
      <c r="J6" s="58" t="s">
        <v>208</v>
      </c>
      <c r="K6" s="58" t="s">
        <v>233</v>
      </c>
    </row>
    <row r="7" spans="1:16" ht="14.1" customHeight="1" x14ac:dyDescent="0.2">
      <c r="A7" s="37" t="s">
        <v>56</v>
      </c>
      <c r="B7" s="52" t="s">
        <v>25</v>
      </c>
      <c r="C7" s="52" t="s">
        <v>50</v>
      </c>
      <c r="D7" s="52" t="s">
        <v>10</v>
      </c>
      <c r="E7" s="52" t="s">
        <v>50</v>
      </c>
      <c r="F7" s="52" t="s">
        <v>23</v>
      </c>
      <c r="G7" s="67" t="s">
        <v>50</v>
      </c>
      <c r="H7" s="67" t="s">
        <v>19</v>
      </c>
      <c r="I7" s="67" t="s">
        <v>19</v>
      </c>
      <c r="J7" s="67" t="s">
        <v>50</v>
      </c>
      <c r="K7" s="67" t="s">
        <v>19</v>
      </c>
    </row>
    <row r="8" spans="1:16" ht="14.1" customHeight="1" x14ac:dyDescent="0.2">
      <c r="A8" s="8" t="s">
        <v>57</v>
      </c>
      <c r="B8" s="9" t="s">
        <v>35</v>
      </c>
      <c r="C8" s="9" t="s">
        <v>58</v>
      </c>
      <c r="D8" s="9" t="s">
        <v>31</v>
      </c>
      <c r="E8" s="9" t="s">
        <v>31</v>
      </c>
      <c r="F8" s="9" t="s">
        <v>59</v>
      </c>
      <c r="G8" s="65" t="s">
        <v>31</v>
      </c>
      <c r="H8" s="65" t="s">
        <v>178</v>
      </c>
      <c r="I8" s="65" t="s">
        <v>178</v>
      </c>
      <c r="J8" s="65" t="s">
        <v>33</v>
      </c>
      <c r="K8" s="65" t="s">
        <v>29</v>
      </c>
    </row>
    <row r="9" spans="1:16" ht="14.1" customHeight="1" x14ac:dyDescent="0.2">
      <c r="A9" s="8" t="s">
        <v>60</v>
      </c>
      <c r="B9" s="9" t="s">
        <v>62</v>
      </c>
      <c r="C9" s="9" t="s">
        <v>36</v>
      </c>
      <c r="D9" s="9" t="s">
        <v>63</v>
      </c>
      <c r="E9" s="9" t="s">
        <v>36</v>
      </c>
      <c r="F9" s="9" t="s">
        <v>58</v>
      </c>
      <c r="G9" s="65" t="s">
        <v>194</v>
      </c>
      <c r="H9" s="65" t="s">
        <v>36</v>
      </c>
      <c r="I9" s="65" t="s">
        <v>63</v>
      </c>
      <c r="J9" s="65" t="s">
        <v>45</v>
      </c>
      <c r="K9" s="65" t="s">
        <v>34</v>
      </c>
      <c r="L9" s="14"/>
      <c r="M9" s="14"/>
      <c r="N9" s="14"/>
      <c r="O9" s="14"/>
      <c r="P9" s="14"/>
    </row>
    <row r="10" spans="1:16" ht="14.1" customHeight="1" x14ac:dyDescent="0.2">
      <c r="A10" s="8" t="s">
        <v>64</v>
      </c>
      <c r="B10" s="9" t="s">
        <v>67</v>
      </c>
      <c r="C10" s="9" t="s">
        <v>44</v>
      </c>
      <c r="D10" s="9" t="s">
        <v>44</v>
      </c>
      <c r="E10" s="9" t="s">
        <v>68</v>
      </c>
      <c r="F10" s="9" t="s">
        <v>45</v>
      </c>
      <c r="G10" s="65" t="s">
        <v>67</v>
      </c>
      <c r="H10" s="65" t="s">
        <v>68</v>
      </c>
      <c r="I10" s="65" t="s">
        <v>48</v>
      </c>
      <c r="J10" s="65" t="s">
        <v>67</v>
      </c>
      <c r="K10" s="65" t="s">
        <v>46</v>
      </c>
      <c r="L10" s="14"/>
      <c r="M10" s="14"/>
      <c r="N10" s="14"/>
      <c r="O10" s="14"/>
      <c r="P10" s="14"/>
    </row>
    <row r="11" spans="1:16" ht="12.75" x14ac:dyDescent="0.2">
      <c r="A11" s="8" t="s">
        <v>86</v>
      </c>
      <c r="B11" s="9" t="s">
        <v>69</v>
      </c>
      <c r="C11" s="9" t="s">
        <v>70</v>
      </c>
      <c r="D11" s="9" t="s">
        <v>65</v>
      </c>
      <c r="E11" s="9" t="s">
        <v>44</v>
      </c>
      <c r="F11" s="9" t="s">
        <v>46</v>
      </c>
      <c r="G11" s="65" t="s">
        <v>69</v>
      </c>
      <c r="H11" s="65" t="s">
        <v>68</v>
      </c>
      <c r="I11" s="65" t="s">
        <v>66</v>
      </c>
      <c r="J11" s="65" t="s">
        <v>5</v>
      </c>
      <c r="K11" s="65" t="s">
        <v>48</v>
      </c>
    </row>
    <row r="12" spans="1:16" ht="14.1" customHeight="1" x14ac:dyDescent="0.2">
      <c r="A12" s="8" t="s">
        <v>71</v>
      </c>
      <c r="B12" s="9" t="s">
        <v>5</v>
      </c>
      <c r="C12" s="9" t="s">
        <v>65</v>
      </c>
      <c r="D12" s="9" t="s">
        <v>67</v>
      </c>
      <c r="E12" s="9" t="s">
        <v>65</v>
      </c>
      <c r="F12" s="9" t="s">
        <v>46</v>
      </c>
      <c r="G12" s="65" t="s">
        <v>5</v>
      </c>
      <c r="H12" s="65" t="s">
        <v>69</v>
      </c>
      <c r="I12" s="65" t="s">
        <v>70</v>
      </c>
      <c r="J12" s="65" t="s">
        <v>5</v>
      </c>
      <c r="K12" s="65" t="s">
        <v>66</v>
      </c>
    </row>
    <row r="13" spans="1:16" ht="14.1" customHeight="1" x14ac:dyDescent="0.2">
      <c r="A13" s="11" t="s">
        <v>72</v>
      </c>
      <c r="B13" s="12" t="s">
        <v>2</v>
      </c>
      <c r="C13" s="12" t="s">
        <v>3</v>
      </c>
      <c r="D13" s="12" t="s">
        <v>4</v>
      </c>
      <c r="E13" s="12" t="s">
        <v>3</v>
      </c>
      <c r="F13" s="12" t="s">
        <v>5</v>
      </c>
      <c r="G13" s="66" t="s">
        <v>180</v>
      </c>
      <c r="H13" s="66" t="s">
        <v>190</v>
      </c>
      <c r="I13" s="66" t="s">
        <v>210</v>
      </c>
      <c r="J13" s="66" t="s">
        <v>211</v>
      </c>
      <c r="K13" s="66" t="s">
        <v>5</v>
      </c>
    </row>
    <row r="15" spans="1:16" ht="14.1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ht="14.1" customHeigh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4.1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9" spans="1:16" ht="12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1" spans="1:16" ht="12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</row>
    <row r="22" spans="1:16" ht="12" customHeight="1" x14ac:dyDescent="0.2">
      <c r="A22" s="14"/>
    </row>
    <row r="27" spans="1:16" ht="12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2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</sheetData>
  <phoneticPr fontId="13" type="noConversion"/>
  <pageMargins left="0.05" right="0.0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9"/>
  <sheetViews>
    <sheetView showGridLines="0" zoomScaleNormal="100" workbookViewId="0"/>
  </sheetViews>
  <sheetFormatPr defaultColWidth="11.42578125" defaultRowHeight="12" customHeight="1" x14ac:dyDescent="0.2"/>
  <cols>
    <col min="1" max="1" width="49.140625" style="15" customWidth="1"/>
    <col min="2" max="6" width="10.28515625" style="15" customWidth="1"/>
    <col min="7" max="26" width="6.7109375" style="15" bestFit="1" customWidth="1"/>
    <col min="27" max="16384" width="11.42578125" style="15"/>
  </cols>
  <sheetData>
    <row r="1" spans="1:19" s="5" customFormat="1" ht="27.75" customHeight="1" x14ac:dyDescent="0.2">
      <c r="A1" s="87" t="s">
        <v>234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71"/>
      <c r="N1" s="13"/>
      <c r="O1" s="13"/>
      <c r="P1" s="13"/>
      <c r="Q1" s="13"/>
      <c r="R1" s="13"/>
      <c r="S1" s="13"/>
    </row>
    <row r="2" spans="1:19" ht="14.1" customHeight="1" x14ac:dyDescent="0.2">
      <c r="A2" s="15" t="s">
        <v>198</v>
      </c>
    </row>
    <row r="3" spans="1:19" ht="14.1" customHeight="1" x14ac:dyDescent="0.2">
      <c r="A3" s="14" t="s">
        <v>218</v>
      </c>
    </row>
    <row r="4" spans="1:19" ht="27.75" customHeight="1" x14ac:dyDescent="0.2">
      <c r="A4" s="8" t="s">
        <v>107</v>
      </c>
      <c r="K4" s="68"/>
    </row>
    <row r="5" spans="1:19" s="60" customFormat="1" ht="38.25" x14ac:dyDescent="0.2">
      <c r="A5" s="25" t="s">
        <v>164</v>
      </c>
      <c r="B5" s="34" t="s">
        <v>161</v>
      </c>
      <c r="C5" s="34" t="s">
        <v>162</v>
      </c>
      <c r="D5" s="34" t="s">
        <v>163</v>
      </c>
      <c r="E5" s="34" t="s">
        <v>187</v>
      </c>
      <c r="F5" s="34" t="s">
        <v>75</v>
      </c>
      <c r="G5" s="54"/>
      <c r="H5" s="54"/>
      <c r="I5" s="54"/>
      <c r="J5" s="54"/>
      <c r="K5" s="69"/>
      <c r="L5" s="54"/>
      <c r="M5" s="54"/>
      <c r="N5" s="54"/>
      <c r="O5" s="54"/>
      <c r="P5" s="54"/>
      <c r="Q5" s="54"/>
      <c r="R5" s="54"/>
      <c r="S5" s="54"/>
    </row>
    <row r="6" spans="1:19" ht="25.5" x14ac:dyDescent="0.2">
      <c r="A6" s="63" t="s">
        <v>165</v>
      </c>
      <c r="B6" s="65" t="s">
        <v>7</v>
      </c>
      <c r="C6" s="65" t="s">
        <v>6</v>
      </c>
      <c r="D6" s="65" t="s">
        <v>10</v>
      </c>
      <c r="E6" s="65" t="s">
        <v>23</v>
      </c>
      <c r="F6" s="65" t="s">
        <v>7</v>
      </c>
      <c r="G6" s="14"/>
      <c r="H6" s="14"/>
      <c r="I6" s="14"/>
      <c r="J6" s="14"/>
      <c r="K6" s="70"/>
      <c r="L6" s="14"/>
      <c r="M6" s="14"/>
      <c r="N6" s="14"/>
      <c r="O6" s="14"/>
      <c r="P6" s="14"/>
      <c r="Q6" s="14"/>
      <c r="R6" s="14"/>
      <c r="S6" s="14"/>
    </row>
    <row r="7" spans="1:19" ht="25.5" x14ac:dyDescent="0.2">
      <c r="A7" s="63" t="s">
        <v>166</v>
      </c>
      <c r="B7" s="65" t="s">
        <v>26</v>
      </c>
      <c r="C7" s="65" t="s">
        <v>27</v>
      </c>
      <c r="D7" s="65" t="s">
        <v>25</v>
      </c>
      <c r="E7" s="65" t="s">
        <v>25</v>
      </c>
      <c r="F7" s="65" t="s">
        <v>25</v>
      </c>
      <c r="G7" s="14"/>
      <c r="H7" s="14"/>
      <c r="I7" s="14"/>
      <c r="J7" s="14"/>
      <c r="K7" s="70"/>
      <c r="L7" s="14"/>
      <c r="M7" s="14"/>
      <c r="N7" s="14"/>
      <c r="O7" s="14"/>
      <c r="P7" s="14"/>
      <c r="Q7" s="14"/>
      <c r="R7" s="14"/>
      <c r="S7" s="14"/>
    </row>
    <row r="8" spans="1:19" ht="25.5" x14ac:dyDescent="0.2">
      <c r="A8" s="63" t="s">
        <v>167</v>
      </c>
      <c r="B8" s="65" t="s">
        <v>215</v>
      </c>
      <c r="C8" s="65" t="s">
        <v>216</v>
      </c>
      <c r="D8" s="65" t="s">
        <v>216</v>
      </c>
      <c r="E8" s="65" t="s">
        <v>245</v>
      </c>
      <c r="F8" s="65" t="s">
        <v>215</v>
      </c>
      <c r="K8" s="68"/>
    </row>
    <row r="9" spans="1:19" ht="25.5" x14ac:dyDescent="0.2">
      <c r="A9" s="63" t="s">
        <v>168</v>
      </c>
      <c r="B9" s="65" t="s">
        <v>21</v>
      </c>
      <c r="C9" s="65" t="s">
        <v>21</v>
      </c>
      <c r="D9" s="65" t="s">
        <v>19</v>
      </c>
      <c r="E9" s="65" t="s">
        <v>21</v>
      </c>
      <c r="F9" s="65" t="s">
        <v>21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25.5" x14ac:dyDescent="0.2">
      <c r="A10" s="64" t="s">
        <v>169</v>
      </c>
      <c r="B10" s="66" t="s">
        <v>47</v>
      </c>
      <c r="C10" s="66" t="s">
        <v>66</v>
      </c>
      <c r="D10" s="66" t="s">
        <v>65</v>
      </c>
      <c r="E10" s="66" t="s">
        <v>220</v>
      </c>
      <c r="F10" s="66" t="s">
        <v>46</v>
      </c>
    </row>
    <row r="11" spans="1:19" ht="12" customHeight="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9" ht="12" customHeight="1" x14ac:dyDescent="0.2">
      <c r="A12" s="14"/>
      <c r="B12" s="14"/>
    </row>
    <row r="17" spans="1:19" ht="12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2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ht="12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</sheetData>
  <pageMargins left="0.05" right="0.05" top="0.5" bottom="0.5" header="0" footer="0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"/>
  <sheetViews>
    <sheetView showGridLines="0" zoomScaleNormal="100" workbookViewId="0"/>
  </sheetViews>
  <sheetFormatPr defaultColWidth="11.42578125" defaultRowHeight="12" customHeight="1" x14ac:dyDescent="0.2"/>
  <cols>
    <col min="1" max="1" width="38.28515625" style="15" customWidth="1"/>
    <col min="2" max="2" width="24.42578125" style="15" customWidth="1"/>
    <col min="3" max="3" width="32" style="15" customWidth="1"/>
    <col min="4" max="16384" width="11.42578125" style="15"/>
  </cols>
  <sheetData>
    <row r="1" spans="1:20" s="5" customFormat="1" ht="24.6" customHeight="1" x14ac:dyDescent="0.2">
      <c r="A1" s="87" t="s">
        <v>235</v>
      </c>
      <c r="B1" s="24"/>
      <c r="C1" s="13"/>
      <c r="D1" s="13"/>
      <c r="E1" s="13"/>
      <c r="F1" s="7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s="8" customFormat="1" ht="17.45" customHeight="1" x14ac:dyDescent="0.2">
      <c r="A2" s="8" t="s">
        <v>107</v>
      </c>
    </row>
    <row r="3" spans="1:20" ht="51" x14ac:dyDescent="0.2">
      <c r="A3" s="33" t="s">
        <v>73</v>
      </c>
      <c r="B3" s="34" t="s">
        <v>170</v>
      </c>
      <c r="C3" s="79" t="s">
        <v>171</v>
      </c>
    </row>
    <row r="4" spans="1:20" ht="14.1" customHeight="1" x14ac:dyDescent="0.2">
      <c r="A4" s="63" t="s">
        <v>0</v>
      </c>
      <c r="B4" s="89">
        <v>39</v>
      </c>
      <c r="C4" s="90" t="s">
        <v>31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4.1" customHeight="1" x14ac:dyDescent="0.2">
      <c r="A5" s="63">
        <v>1</v>
      </c>
      <c r="B5" s="89">
        <v>20</v>
      </c>
      <c r="C5" s="90" t="s">
        <v>58</v>
      </c>
    </row>
    <row r="6" spans="1:20" ht="14.1" customHeight="1" x14ac:dyDescent="0.2">
      <c r="A6" s="63">
        <v>2</v>
      </c>
      <c r="B6" s="89">
        <v>13</v>
      </c>
      <c r="C6" s="90" t="s">
        <v>61</v>
      </c>
      <c r="D6" s="14"/>
      <c r="E6" s="14"/>
      <c r="F6" s="14"/>
      <c r="G6" s="14"/>
      <c r="H6" s="14"/>
      <c r="I6" s="14"/>
      <c r="J6" s="14"/>
      <c r="K6" s="14"/>
      <c r="L6" s="14"/>
    </row>
    <row r="7" spans="1:20" ht="14.1" customHeight="1" x14ac:dyDescent="0.2">
      <c r="A7" s="63" t="s">
        <v>74</v>
      </c>
      <c r="B7" s="89">
        <v>18</v>
      </c>
      <c r="C7" s="90" t="s">
        <v>33</v>
      </c>
    </row>
    <row r="8" spans="1:20" ht="14.1" customHeight="1" x14ac:dyDescent="0.2">
      <c r="A8" s="33" t="s">
        <v>75</v>
      </c>
      <c r="B8" s="58">
        <v>90</v>
      </c>
      <c r="C8" s="91" t="s">
        <v>35</v>
      </c>
    </row>
    <row r="10" spans="1:20" ht="12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</sheetData>
  <pageMargins left="0.05" right="0.05" top="0.5" bottom="0.5" header="0" footer="0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7"/>
  <sheetViews>
    <sheetView showGridLines="0" zoomScaleNormal="100" workbookViewId="0"/>
  </sheetViews>
  <sheetFormatPr defaultColWidth="11.42578125" defaultRowHeight="12" customHeight="1" x14ac:dyDescent="0.2"/>
  <cols>
    <col min="1" max="1" width="35.7109375" style="15" bestFit="1" customWidth="1"/>
    <col min="2" max="15" width="10.140625" style="15" customWidth="1"/>
    <col min="16" max="16384" width="11.42578125" style="15"/>
  </cols>
  <sheetData>
    <row r="1" spans="1:23" s="5" customFormat="1" ht="25.15" customHeight="1" x14ac:dyDescent="0.2">
      <c r="A1" s="87" t="s">
        <v>76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ht="25.5" customHeight="1" x14ac:dyDescent="0.2">
      <c r="A2" s="8" t="s">
        <v>107</v>
      </c>
    </row>
    <row r="3" spans="1:23" s="26" customFormat="1" ht="41.25" customHeight="1" x14ac:dyDescent="0.2">
      <c r="A3" s="25" t="s">
        <v>132</v>
      </c>
      <c r="B3" s="58" t="s">
        <v>144</v>
      </c>
      <c r="C3" s="58" t="s">
        <v>140</v>
      </c>
      <c r="D3" s="58" t="s">
        <v>141</v>
      </c>
      <c r="E3" s="58" t="s">
        <v>142</v>
      </c>
      <c r="F3" s="58" t="s">
        <v>173</v>
      </c>
      <c r="G3" s="58" t="s">
        <v>188</v>
      </c>
      <c r="H3" s="58" t="s">
        <v>201</v>
      </c>
      <c r="I3" s="58" t="s">
        <v>206</v>
      </c>
      <c r="J3" s="58" t="s">
        <v>231</v>
      </c>
      <c r="K3" s="58" t="s">
        <v>146</v>
      </c>
      <c r="L3" s="58" t="s">
        <v>147</v>
      </c>
      <c r="M3" s="58" t="s">
        <v>148</v>
      </c>
      <c r="N3" s="58" t="s">
        <v>149</v>
      </c>
      <c r="O3" s="58" t="s">
        <v>174</v>
      </c>
      <c r="P3" s="58" t="s">
        <v>189</v>
      </c>
      <c r="Q3" s="58" t="s">
        <v>200</v>
      </c>
      <c r="R3" s="58" t="s">
        <v>207</v>
      </c>
      <c r="S3" s="58" t="s">
        <v>232</v>
      </c>
    </row>
    <row r="4" spans="1:23" ht="14.1" customHeight="1" x14ac:dyDescent="0.2">
      <c r="A4" s="8" t="s">
        <v>77</v>
      </c>
      <c r="B4" s="18">
        <v>6</v>
      </c>
      <c r="C4" s="18">
        <v>7</v>
      </c>
      <c r="D4" s="18">
        <v>15</v>
      </c>
      <c r="E4" s="18">
        <v>4</v>
      </c>
      <c r="F4" s="18">
        <v>2</v>
      </c>
      <c r="G4" s="18">
        <v>9</v>
      </c>
      <c r="H4" s="18">
        <v>14</v>
      </c>
      <c r="I4" s="18">
        <v>14</v>
      </c>
      <c r="J4" s="18">
        <v>17</v>
      </c>
      <c r="K4" s="48">
        <f t="shared" ref="K4:K8" si="0">B4/B$8</f>
        <v>7.1428571428571425E-2</v>
      </c>
      <c r="L4" s="48">
        <f t="shared" ref="L4:L8" si="1">C4/C$8</f>
        <v>9.5890410958904104E-2</v>
      </c>
      <c r="M4" s="48">
        <f t="shared" ref="M4:M8" si="2">D4/D$8</f>
        <v>0.13513513513513514</v>
      </c>
      <c r="N4" s="48">
        <f t="shared" ref="N4:N8" si="3">E4/E$8</f>
        <v>7.0175438596491224E-2</v>
      </c>
      <c r="O4" s="48">
        <f t="shared" ref="O4:O8" si="4">F4/F$8</f>
        <v>2.247191011235955E-2</v>
      </c>
      <c r="P4" s="48">
        <f t="shared" ref="P4" si="5">G4/G$8</f>
        <v>8.3333333333333329E-2</v>
      </c>
      <c r="Q4" s="48">
        <f t="shared" ref="Q4:S5" si="6">H4/H$8</f>
        <v>0.14432989690721648</v>
      </c>
      <c r="R4" s="48">
        <f t="shared" si="6"/>
        <v>0.14583333333333334</v>
      </c>
      <c r="S4" s="48">
        <f t="shared" si="6"/>
        <v>0.18888888888888888</v>
      </c>
      <c r="U4" s="82"/>
    </row>
    <row r="5" spans="1:23" ht="14.1" customHeight="1" x14ac:dyDescent="0.2">
      <c r="A5" s="8" t="s">
        <v>78</v>
      </c>
      <c r="B5" s="18">
        <v>26</v>
      </c>
      <c r="C5" s="18">
        <v>26</v>
      </c>
      <c r="D5" s="18">
        <v>50</v>
      </c>
      <c r="E5" s="18">
        <v>32</v>
      </c>
      <c r="F5" s="18">
        <v>34</v>
      </c>
      <c r="G5" s="18">
        <v>45</v>
      </c>
      <c r="H5" s="18">
        <v>44</v>
      </c>
      <c r="I5" s="18">
        <v>43</v>
      </c>
      <c r="J5" s="18">
        <v>44</v>
      </c>
      <c r="K5" s="48">
        <f t="shared" si="0"/>
        <v>0.30952380952380953</v>
      </c>
      <c r="L5" s="48">
        <f t="shared" si="1"/>
        <v>0.35616438356164382</v>
      </c>
      <c r="M5" s="48">
        <f t="shared" si="2"/>
        <v>0.45045045045045046</v>
      </c>
      <c r="N5" s="48">
        <f t="shared" si="3"/>
        <v>0.56140350877192979</v>
      </c>
      <c r="O5" s="48">
        <f t="shared" si="4"/>
        <v>0.38202247191011235</v>
      </c>
      <c r="P5" s="48">
        <f>G5/G$8</f>
        <v>0.41666666666666669</v>
      </c>
      <c r="Q5" s="48">
        <f t="shared" si="6"/>
        <v>0.45360824742268041</v>
      </c>
      <c r="R5" s="48">
        <f t="shared" si="6"/>
        <v>0.44791666666666669</v>
      </c>
      <c r="S5" s="48">
        <f t="shared" si="6"/>
        <v>0.48888888888888887</v>
      </c>
      <c r="U5" s="82"/>
    </row>
    <row r="6" spans="1:23" ht="14.1" customHeight="1" x14ac:dyDescent="0.2">
      <c r="A6" s="8" t="s">
        <v>79</v>
      </c>
      <c r="B6" s="18">
        <v>29</v>
      </c>
      <c r="C6" s="18">
        <v>27</v>
      </c>
      <c r="D6" s="18">
        <v>29</v>
      </c>
      <c r="E6" s="18">
        <v>15</v>
      </c>
      <c r="F6" s="18">
        <v>35</v>
      </c>
      <c r="G6" s="18">
        <v>35</v>
      </c>
      <c r="H6" s="18">
        <v>20</v>
      </c>
      <c r="I6" s="18">
        <v>24</v>
      </c>
      <c r="J6" s="18">
        <v>15</v>
      </c>
      <c r="K6" s="48">
        <f t="shared" si="0"/>
        <v>0.34523809523809523</v>
      </c>
      <c r="L6" s="48">
        <f t="shared" si="1"/>
        <v>0.36986301369863012</v>
      </c>
      <c r="M6" s="48">
        <f t="shared" si="2"/>
        <v>0.26126126126126126</v>
      </c>
      <c r="N6" s="48">
        <f t="shared" si="3"/>
        <v>0.26315789473684209</v>
      </c>
      <c r="O6" s="48">
        <f t="shared" si="4"/>
        <v>0.39325842696629215</v>
      </c>
      <c r="P6" s="48">
        <f t="shared" ref="P6:P8" si="7">G6/G$8</f>
        <v>0.32407407407407407</v>
      </c>
      <c r="Q6" s="48">
        <f t="shared" ref="Q6" si="8">H6/H$8</f>
        <v>0.20618556701030927</v>
      </c>
      <c r="R6" s="48">
        <f t="shared" ref="R6" si="9">I6/I$8</f>
        <v>0.25</v>
      </c>
      <c r="S6" s="48">
        <f t="shared" ref="S6" si="10">J6/J$8</f>
        <v>0.16666666666666666</v>
      </c>
      <c r="U6" s="82"/>
    </row>
    <row r="7" spans="1:23" ht="14.1" customHeight="1" x14ac:dyDescent="0.2">
      <c r="A7" s="8" t="s">
        <v>80</v>
      </c>
      <c r="B7" s="19">
        <v>23</v>
      </c>
      <c r="C7" s="19">
        <v>13</v>
      </c>
      <c r="D7" s="19">
        <v>17</v>
      </c>
      <c r="E7" s="19">
        <v>6</v>
      </c>
      <c r="F7" s="19">
        <v>18</v>
      </c>
      <c r="G7" s="19">
        <v>19</v>
      </c>
      <c r="H7" s="19">
        <v>19</v>
      </c>
      <c r="I7" s="19">
        <v>15</v>
      </c>
      <c r="J7" s="19">
        <v>14</v>
      </c>
      <c r="K7" s="48">
        <f t="shared" si="0"/>
        <v>0.27380952380952384</v>
      </c>
      <c r="L7" s="48">
        <f t="shared" si="1"/>
        <v>0.17808219178082191</v>
      </c>
      <c r="M7" s="48">
        <f t="shared" si="2"/>
        <v>0.15315315315315314</v>
      </c>
      <c r="N7" s="48">
        <f t="shared" si="3"/>
        <v>0.10526315789473684</v>
      </c>
      <c r="O7" s="48">
        <f t="shared" si="4"/>
        <v>0.20224719101123595</v>
      </c>
      <c r="P7" s="48">
        <f t="shared" si="7"/>
        <v>0.17592592592592593</v>
      </c>
      <c r="Q7" s="48">
        <f>H7/H$8</f>
        <v>0.19587628865979381</v>
      </c>
      <c r="R7" s="48">
        <f>I7/I$8</f>
        <v>0.15625</v>
      </c>
      <c r="S7" s="48">
        <f>J7/J$8</f>
        <v>0.15555555555555556</v>
      </c>
      <c r="T7" s="14"/>
      <c r="U7" s="82"/>
      <c r="V7" s="14"/>
      <c r="W7" s="14"/>
    </row>
    <row r="8" spans="1:23" s="26" customFormat="1" ht="22.5" customHeight="1" x14ac:dyDescent="0.2">
      <c r="A8" s="50" t="s">
        <v>81</v>
      </c>
      <c r="B8" s="49">
        <v>84</v>
      </c>
      <c r="C8" s="49">
        <v>73</v>
      </c>
      <c r="D8" s="49">
        <v>111</v>
      </c>
      <c r="E8" s="49">
        <v>57</v>
      </c>
      <c r="F8" s="49">
        <v>89</v>
      </c>
      <c r="G8" s="49">
        <v>108</v>
      </c>
      <c r="H8" s="49">
        <v>97</v>
      </c>
      <c r="I8" s="49">
        <v>96</v>
      </c>
      <c r="J8" s="49">
        <v>90</v>
      </c>
      <c r="K8" s="51">
        <f t="shared" si="0"/>
        <v>1</v>
      </c>
      <c r="L8" s="51">
        <f t="shared" si="1"/>
        <v>1</v>
      </c>
      <c r="M8" s="51">
        <f t="shared" si="2"/>
        <v>1</v>
      </c>
      <c r="N8" s="51">
        <f t="shared" si="3"/>
        <v>1</v>
      </c>
      <c r="O8" s="51">
        <f t="shared" si="4"/>
        <v>1</v>
      </c>
      <c r="P8" s="51">
        <f t="shared" si="7"/>
        <v>1</v>
      </c>
      <c r="Q8" s="51">
        <f t="shared" ref="Q8" si="11">H8/H$8</f>
        <v>1</v>
      </c>
      <c r="R8" s="51">
        <f>I8/I$8</f>
        <v>1</v>
      </c>
      <c r="S8" s="51">
        <f>J8/J$8</f>
        <v>1</v>
      </c>
      <c r="T8" s="16"/>
      <c r="U8" s="82"/>
      <c r="V8" s="16"/>
      <c r="W8" s="16"/>
    </row>
    <row r="10" spans="1:23" ht="14.1" customHeight="1" x14ac:dyDescent="0.2"/>
    <row r="13" spans="1:23" ht="12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2" customHeigh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2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7" spans="1:23" ht="12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9" spans="1:23" ht="12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23" ht="12" customHeight="1" x14ac:dyDescent="0.2">
      <c r="A20" s="14"/>
      <c r="B20" s="14"/>
    </row>
    <row r="25" spans="1:23" ht="12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ht="12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12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</sheetData>
  <phoneticPr fontId="14" type="noConversion"/>
  <pageMargins left="0.05" right="0.05" top="0.5" bottom="0.5" header="0" footer="0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0"/>
  <sheetViews>
    <sheetView showGridLines="0" zoomScaleNormal="100" workbookViewId="0"/>
  </sheetViews>
  <sheetFormatPr defaultColWidth="11.42578125" defaultRowHeight="12" customHeight="1" x14ac:dyDescent="0.2"/>
  <cols>
    <col min="1" max="1" width="49" style="15" customWidth="1"/>
    <col min="2" max="6" width="12.7109375" style="15" bestFit="1" customWidth="1"/>
    <col min="7" max="16384" width="11.42578125" style="15"/>
  </cols>
  <sheetData>
    <row r="1" spans="1:18" s="5" customFormat="1" ht="22.9" customHeight="1" x14ac:dyDescent="0.2">
      <c r="A1" s="87" t="s">
        <v>236</v>
      </c>
      <c r="B1" s="13"/>
      <c r="C1" s="13"/>
      <c r="D1" s="13"/>
      <c r="E1" s="13"/>
      <c r="F1" s="13"/>
      <c r="G1" s="71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2.75" x14ac:dyDescent="0.2">
      <c r="A2" s="15" t="s">
        <v>217</v>
      </c>
    </row>
    <row r="3" spans="1:18" ht="12.75" x14ac:dyDescent="0.2">
      <c r="A3" s="15" t="s">
        <v>218</v>
      </c>
    </row>
    <row r="4" spans="1:18" ht="31.5" customHeight="1" x14ac:dyDescent="0.2">
      <c r="A4" s="10" t="s">
        <v>107</v>
      </c>
      <c r="B4" s="14"/>
      <c r="C4" s="14"/>
      <c r="D4" s="14"/>
      <c r="E4" s="14"/>
      <c r="G4" s="71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ht="38.25" x14ac:dyDescent="0.2">
      <c r="A5" s="46" t="s">
        <v>16</v>
      </c>
      <c r="B5" s="42" t="s">
        <v>82</v>
      </c>
      <c r="C5" s="42" t="s">
        <v>83</v>
      </c>
      <c r="D5" s="42" t="s">
        <v>84</v>
      </c>
      <c r="E5" s="42" t="s">
        <v>85</v>
      </c>
      <c r="F5" s="43" t="s">
        <v>81</v>
      </c>
      <c r="G5" s="68"/>
    </row>
    <row r="6" spans="1:18" ht="29.1" customHeight="1" x14ac:dyDescent="0.2">
      <c r="A6" s="45" t="s">
        <v>181</v>
      </c>
      <c r="B6" s="9" t="s">
        <v>9</v>
      </c>
      <c r="C6" s="65" t="s">
        <v>7</v>
      </c>
      <c r="D6" s="65" t="s">
        <v>243</v>
      </c>
      <c r="E6" s="65" t="s">
        <v>26</v>
      </c>
      <c r="F6" s="92" t="s">
        <v>7</v>
      </c>
    </row>
    <row r="7" spans="1:18" ht="29.1" customHeight="1" x14ac:dyDescent="0.2">
      <c r="A7" s="44" t="s">
        <v>182</v>
      </c>
      <c r="B7" s="9" t="s">
        <v>243</v>
      </c>
      <c r="C7" s="65" t="s">
        <v>19</v>
      </c>
      <c r="D7" s="65" t="s">
        <v>21</v>
      </c>
      <c r="E7" s="65" t="s">
        <v>23</v>
      </c>
      <c r="F7" s="92" t="s">
        <v>23</v>
      </c>
    </row>
    <row r="8" spans="1:18" ht="29.1" customHeight="1" x14ac:dyDescent="0.2">
      <c r="A8" s="44" t="s">
        <v>183</v>
      </c>
      <c r="B8" s="9" t="s">
        <v>19</v>
      </c>
      <c r="C8" s="65" t="s">
        <v>21</v>
      </c>
      <c r="D8" s="65" t="s">
        <v>7</v>
      </c>
      <c r="E8" s="65" t="s">
        <v>6</v>
      </c>
      <c r="F8" s="92" t="s">
        <v>19</v>
      </c>
    </row>
    <row r="9" spans="1:18" ht="29.1" customHeight="1" x14ac:dyDescent="0.2">
      <c r="A9" s="44" t="s">
        <v>184</v>
      </c>
      <c r="B9" s="9" t="s">
        <v>215</v>
      </c>
      <c r="C9" s="65" t="s">
        <v>215</v>
      </c>
      <c r="D9" s="65" t="s">
        <v>215</v>
      </c>
      <c r="E9" s="65" t="s">
        <v>216</v>
      </c>
      <c r="F9" s="92" t="s">
        <v>215</v>
      </c>
    </row>
    <row r="10" spans="1:18" ht="29.1" customHeight="1" x14ac:dyDescent="0.2">
      <c r="A10" s="44" t="s">
        <v>185</v>
      </c>
      <c r="B10" s="9" t="s">
        <v>215</v>
      </c>
      <c r="C10" s="65" t="s">
        <v>215</v>
      </c>
      <c r="D10" s="65" t="s">
        <v>215</v>
      </c>
      <c r="E10" s="65" t="s">
        <v>215</v>
      </c>
      <c r="F10" s="92" t="s">
        <v>215</v>
      </c>
      <c r="G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ht="28.5" customHeight="1" x14ac:dyDescent="0.2">
      <c r="A11" s="44" t="s">
        <v>130</v>
      </c>
      <c r="B11" s="9" t="s">
        <v>19</v>
      </c>
      <c r="C11" s="65" t="s">
        <v>21</v>
      </c>
      <c r="D11" s="65" t="s">
        <v>21</v>
      </c>
      <c r="E11" s="65" t="s">
        <v>21</v>
      </c>
      <c r="F11" s="92" t="s">
        <v>21</v>
      </c>
      <c r="G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 ht="14.1" customHeight="1" x14ac:dyDescent="0.2">
      <c r="A12" s="47" t="s">
        <v>131</v>
      </c>
      <c r="B12" s="12" t="s">
        <v>45</v>
      </c>
      <c r="C12" s="66" t="s">
        <v>47</v>
      </c>
      <c r="D12" s="66" t="s">
        <v>61</v>
      </c>
      <c r="E12" s="66" t="s">
        <v>5</v>
      </c>
      <c r="F12" s="93" t="s">
        <v>46</v>
      </c>
    </row>
    <row r="14" spans="1:18" ht="14.1" customHeight="1" x14ac:dyDescent="0.2">
      <c r="E14" s="68"/>
    </row>
    <row r="15" spans="1:18" ht="14.1" customHeight="1" x14ac:dyDescent="0.2"/>
    <row r="16" spans="1:18" ht="14.1" customHeight="1" x14ac:dyDescent="0.2">
      <c r="B16" s="14"/>
      <c r="C16" s="14"/>
      <c r="D16" s="14"/>
      <c r="E16" s="14"/>
      <c r="F16" s="14"/>
      <c r="G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ht="12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12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20" spans="1:18" ht="12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2" spans="1:18" ht="12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8" ht="12" customHeight="1" x14ac:dyDescent="0.2">
      <c r="A23" s="14"/>
    </row>
    <row r="28" spans="1:18" ht="12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2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</sheetData>
  <pageMargins left="0.05" right="0.05" top="0.5" bottom="0.5" header="0" footer="0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30"/>
  <sheetViews>
    <sheetView showGridLines="0" zoomScaleNormal="100" workbookViewId="0"/>
  </sheetViews>
  <sheetFormatPr defaultColWidth="11.42578125" defaultRowHeight="12" customHeight="1" x14ac:dyDescent="0.2"/>
  <cols>
    <col min="1" max="1" width="44.28515625" style="15" customWidth="1"/>
    <col min="2" max="6" width="12.7109375" style="15" bestFit="1" customWidth="1"/>
    <col min="7" max="16384" width="11.42578125" style="15"/>
  </cols>
  <sheetData>
    <row r="1" spans="1:18" s="5" customFormat="1" ht="27.75" customHeight="1" x14ac:dyDescent="0.2">
      <c r="A1" s="87" t="s">
        <v>237</v>
      </c>
      <c r="B1" s="13"/>
      <c r="C1" s="13"/>
      <c r="D1" s="13"/>
      <c r="E1" s="13"/>
      <c r="F1" s="13"/>
      <c r="G1" s="71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2.75" x14ac:dyDescent="0.2">
      <c r="A2" s="78" t="s">
        <v>219</v>
      </c>
    </row>
    <row r="3" spans="1:18" ht="14.25" x14ac:dyDescent="0.2">
      <c r="A3" s="15" t="s">
        <v>107</v>
      </c>
      <c r="B3" s="14"/>
      <c r="C3" s="14"/>
      <c r="D3" s="14"/>
      <c r="E3" s="14"/>
      <c r="G3" s="71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14.25" x14ac:dyDescent="0.2">
      <c r="B4" s="14"/>
      <c r="C4" s="14"/>
      <c r="D4" s="14"/>
      <c r="E4" s="14"/>
      <c r="G4" s="71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ht="42.95" customHeight="1" x14ac:dyDescent="0.2">
      <c r="A5" s="27"/>
      <c r="B5" s="42" t="s">
        <v>82</v>
      </c>
      <c r="C5" s="42" t="s">
        <v>83</v>
      </c>
      <c r="D5" s="42" t="s">
        <v>84</v>
      </c>
      <c r="E5" s="42" t="s">
        <v>85</v>
      </c>
      <c r="F5" s="43" t="s">
        <v>81</v>
      </c>
      <c r="G5" s="68"/>
    </row>
    <row r="6" spans="1:18" ht="14.1" customHeight="1" x14ac:dyDescent="0.2">
      <c r="A6" s="10" t="s">
        <v>123</v>
      </c>
      <c r="B6" s="9" t="s">
        <v>21</v>
      </c>
      <c r="C6" s="65" t="s">
        <v>22</v>
      </c>
      <c r="D6" s="65" t="s">
        <v>27</v>
      </c>
      <c r="E6" s="65" t="s">
        <v>9</v>
      </c>
      <c r="F6" s="92" t="s">
        <v>19</v>
      </c>
    </row>
    <row r="7" spans="1:18" ht="14.1" customHeight="1" x14ac:dyDescent="0.2">
      <c r="A7" s="8" t="s">
        <v>124</v>
      </c>
      <c r="B7" s="9" t="s">
        <v>25</v>
      </c>
      <c r="C7" s="65" t="s">
        <v>25</v>
      </c>
      <c r="D7" s="65" t="s">
        <v>221</v>
      </c>
      <c r="E7" s="65" t="s">
        <v>33</v>
      </c>
      <c r="F7" s="92" t="s">
        <v>29</v>
      </c>
    </row>
    <row r="8" spans="1:18" ht="14.1" customHeight="1" x14ac:dyDescent="0.2">
      <c r="A8" s="8" t="s">
        <v>125</v>
      </c>
      <c r="B8" s="9" t="s">
        <v>178</v>
      </c>
      <c r="C8" s="65" t="s">
        <v>33</v>
      </c>
      <c r="D8" s="65" t="s">
        <v>194</v>
      </c>
      <c r="E8" s="65" t="s">
        <v>45</v>
      </c>
      <c r="F8" s="92" t="s">
        <v>34</v>
      </c>
    </row>
    <row r="9" spans="1:18" ht="25.5" x14ac:dyDescent="0.2">
      <c r="A9" s="44" t="s">
        <v>126</v>
      </c>
      <c r="B9" s="9" t="s">
        <v>194</v>
      </c>
      <c r="C9" s="65" t="s">
        <v>61</v>
      </c>
      <c r="D9" s="65" t="s">
        <v>70</v>
      </c>
      <c r="E9" s="65" t="s">
        <v>222</v>
      </c>
      <c r="F9" s="92" t="s">
        <v>46</v>
      </c>
    </row>
    <row r="10" spans="1:18" ht="25.5" x14ac:dyDescent="0.2">
      <c r="A10" s="44" t="s">
        <v>127</v>
      </c>
      <c r="B10" s="9" t="s">
        <v>62</v>
      </c>
      <c r="C10" s="65" t="s">
        <v>45</v>
      </c>
      <c r="D10" s="65" t="s">
        <v>67</v>
      </c>
      <c r="E10" s="65" t="s">
        <v>210</v>
      </c>
      <c r="F10" s="92" t="s">
        <v>48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ht="14.1" customHeight="1" x14ac:dyDescent="0.2">
      <c r="A11" s="8" t="s">
        <v>128</v>
      </c>
      <c r="B11" s="9" t="s">
        <v>61</v>
      </c>
      <c r="C11" s="65" t="s">
        <v>47</v>
      </c>
      <c r="D11" s="65" t="s">
        <v>67</v>
      </c>
      <c r="E11" s="65" t="s">
        <v>3</v>
      </c>
      <c r="F11" s="92" t="s">
        <v>66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 ht="14.1" customHeight="1" x14ac:dyDescent="0.2">
      <c r="A12" s="11" t="s">
        <v>129</v>
      </c>
      <c r="B12" s="12" t="s">
        <v>70</v>
      </c>
      <c r="C12" s="66" t="s">
        <v>65</v>
      </c>
      <c r="D12" s="66" t="s">
        <v>190</v>
      </c>
      <c r="E12" s="66" t="s">
        <v>244</v>
      </c>
      <c r="F12" s="93" t="s">
        <v>5</v>
      </c>
    </row>
    <row r="14" spans="1:18" ht="14.1" customHeight="1" x14ac:dyDescent="0.2"/>
    <row r="15" spans="1:18" ht="14.1" customHeight="1" x14ac:dyDescent="0.2"/>
    <row r="16" spans="1:18" ht="12" customHeigh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ht="12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12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20" spans="1:18" ht="12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2" spans="1:18" ht="12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8" ht="12" customHeight="1" x14ac:dyDescent="0.2">
      <c r="A23" s="14"/>
    </row>
    <row r="28" spans="1:18" ht="12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2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2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</sheetData>
  <pageMargins left="0.05" right="0.05" top="0.5" bottom="0.5" header="0" footer="0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33"/>
  <sheetViews>
    <sheetView showGridLines="0" zoomScaleNormal="100" workbookViewId="0"/>
  </sheetViews>
  <sheetFormatPr defaultColWidth="11.42578125" defaultRowHeight="12.75" x14ac:dyDescent="0.2"/>
  <cols>
    <col min="1" max="1" width="65.42578125" style="15" customWidth="1"/>
    <col min="2" max="3" width="15.7109375" style="15" bestFit="1" customWidth="1"/>
    <col min="4" max="6" width="11.42578125" style="15"/>
    <col min="7" max="7" width="21.85546875" style="15" bestFit="1" customWidth="1"/>
    <col min="8" max="16384" width="11.42578125" style="15"/>
  </cols>
  <sheetData>
    <row r="1" spans="1:19" ht="27.75" customHeight="1" x14ac:dyDescent="0.2">
      <c r="A1" s="87" t="s">
        <v>238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5" x14ac:dyDescent="0.2">
      <c r="A2" s="80" t="s">
        <v>246</v>
      </c>
    </row>
    <row r="3" spans="1:19" ht="15" x14ac:dyDescent="0.2">
      <c r="A3" s="80" t="s">
        <v>247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5" x14ac:dyDescent="0.25">
      <c r="A4" s="99" t="s">
        <v>114</v>
      </c>
      <c r="B4" s="17"/>
    </row>
    <row r="5" spans="1:19" x14ac:dyDescent="0.2">
      <c r="A5" s="8" t="s">
        <v>228</v>
      </c>
      <c r="B5" s="18"/>
    </row>
    <row r="6" spans="1:19" x14ac:dyDescent="0.2">
      <c r="A6" s="8" t="s">
        <v>226</v>
      </c>
      <c r="B6" s="18"/>
    </row>
    <row r="7" spans="1:19" ht="14.45" customHeight="1" x14ac:dyDescent="0.2">
      <c r="A7" s="8" t="s">
        <v>248</v>
      </c>
      <c r="B7" s="18"/>
    </row>
    <row r="8" spans="1:19" ht="14.45" customHeight="1" x14ac:dyDescent="0.2">
      <c r="A8" s="8" t="s">
        <v>227</v>
      </c>
      <c r="B8" s="18"/>
    </row>
    <row r="9" spans="1:19" ht="24.75" customHeight="1" x14ac:dyDescent="0.2">
      <c r="A9" s="8" t="s">
        <v>195</v>
      </c>
      <c r="B9" s="18"/>
    </row>
    <row r="10" spans="1:19" ht="38.25" x14ac:dyDescent="0.2">
      <c r="A10" s="31"/>
      <c r="B10" s="34" t="s">
        <v>239</v>
      </c>
      <c r="C10" s="34" t="s">
        <v>240</v>
      </c>
      <c r="D10" s="34" t="s">
        <v>241</v>
      </c>
    </row>
    <row r="11" spans="1:19" x14ac:dyDescent="0.2">
      <c r="A11" s="28" t="s">
        <v>115</v>
      </c>
      <c r="B11" s="94">
        <v>96</v>
      </c>
      <c r="C11" s="95">
        <v>3040</v>
      </c>
      <c r="D11" s="94">
        <v>212</v>
      </c>
    </row>
    <row r="12" spans="1:19" x14ac:dyDescent="0.2">
      <c r="A12" s="28" t="s">
        <v>116</v>
      </c>
      <c r="B12" s="94">
        <v>23</v>
      </c>
      <c r="C12" s="94">
        <v>37</v>
      </c>
      <c r="D12" s="94">
        <v>49</v>
      </c>
      <c r="E12" s="86"/>
      <c r="G12" s="86"/>
      <c r="H12" s="86"/>
    </row>
    <row r="13" spans="1:19" ht="24.75" customHeight="1" x14ac:dyDescent="0.2">
      <c r="A13" s="29" t="s">
        <v>117</v>
      </c>
      <c r="B13" s="96" t="s">
        <v>179</v>
      </c>
      <c r="C13" s="96">
        <v>0.05</v>
      </c>
      <c r="D13" s="96">
        <v>0.78</v>
      </c>
      <c r="E13" s="86"/>
      <c r="F13" s="84"/>
      <c r="G13" s="86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6.350000000000001" customHeight="1" x14ac:dyDescent="0.2">
      <c r="A14" s="29" t="s">
        <v>118</v>
      </c>
      <c r="B14" s="96">
        <v>0.69</v>
      </c>
      <c r="C14" s="96">
        <v>0.79</v>
      </c>
      <c r="D14" s="96" t="s">
        <v>179</v>
      </c>
      <c r="E14" s="86"/>
      <c r="F14" s="85"/>
      <c r="G14" s="14"/>
      <c r="H14" s="5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6" customHeight="1" x14ac:dyDescent="0.2">
      <c r="A15" s="29" t="s">
        <v>119</v>
      </c>
      <c r="B15" s="96">
        <v>0.26</v>
      </c>
      <c r="C15" s="96">
        <v>0.16</v>
      </c>
      <c r="D15" s="96" t="s">
        <v>179</v>
      </c>
      <c r="E15" s="73"/>
      <c r="F15" s="84"/>
      <c r="H15" s="86"/>
    </row>
    <row r="16" spans="1:19" ht="14.45" customHeight="1" x14ac:dyDescent="0.2">
      <c r="A16" s="29" t="s">
        <v>120</v>
      </c>
      <c r="B16" s="96" t="s">
        <v>179</v>
      </c>
      <c r="C16" s="96">
        <v>0.01</v>
      </c>
      <c r="D16" s="96" t="s">
        <v>179</v>
      </c>
      <c r="E16" s="73"/>
      <c r="F16" s="84"/>
    </row>
    <row r="17" spans="1:19" ht="25.35" customHeight="1" x14ac:dyDescent="0.2">
      <c r="A17" s="29" t="s">
        <v>121</v>
      </c>
      <c r="B17" s="97" t="s">
        <v>211</v>
      </c>
      <c r="C17" s="97" t="s">
        <v>48</v>
      </c>
      <c r="D17" s="97" t="s">
        <v>222</v>
      </c>
      <c r="H17" s="86"/>
    </row>
    <row r="18" spans="1:19" ht="26.25" customHeight="1" x14ac:dyDescent="0.2">
      <c r="A18" s="30" t="s">
        <v>122</v>
      </c>
      <c r="B18" s="98" t="s">
        <v>70</v>
      </c>
      <c r="C18" s="98" t="s">
        <v>33</v>
      </c>
      <c r="D18" s="98" t="s">
        <v>249</v>
      </c>
      <c r="H18" s="86"/>
    </row>
    <row r="19" spans="1:19" x14ac:dyDescent="0.2">
      <c r="A19" s="22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x14ac:dyDescent="0.2">
      <c r="A20" s="22"/>
      <c r="B20" s="19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x14ac:dyDescent="0.2">
      <c r="A21" s="14"/>
      <c r="B21" s="14"/>
      <c r="C21" s="14"/>
      <c r="D21" s="14"/>
      <c r="E21" s="14"/>
      <c r="F21" s="14"/>
      <c r="G21" s="81"/>
      <c r="H21" s="81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x14ac:dyDescent="0.2">
      <c r="G22" s="82"/>
      <c r="H22" s="82"/>
    </row>
    <row r="23" spans="1:19" x14ac:dyDescent="0.2">
      <c r="A23" s="14"/>
      <c r="B23" s="14"/>
      <c r="C23" s="14"/>
      <c r="D23" s="14"/>
      <c r="E23" s="14"/>
      <c r="F23" s="14"/>
      <c r="G23" s="81"/>
      <c r="H23" s="81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5" spans="1:19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9" x14ac:dyDescent="0.2">
      <c r="A26" s="14"/>
      <c r="B26" s="14"/>
    </row>
    <row r="27" spans="1:19" x14ac:dyDescent="0.2">
      <c r="A27" s="21"/>
      <c r="B27" s="21"/>
      <c r="C27" s="17"/>
    </row>
    <row r="28" spans="1:19" x14ac:dyDescent="0.2">
      <c r="A28" s="21"/>
      <c r="B28" s="21"/>
      <c r="C28" s="17"/>
    </row>
    <row r="29" spans="1:19" x14ac:dyDescent="0.2">
      <c r="A29" s="8"/>
      <c r="B29" s="17"/>
      <c r="C29" s="9"/>
    </row>
    <row r="30" spans="1:19" x14ac:dyDescent="0.2">
      <c r="A30" s="8"/>
      <c r="B30" s="17"/>
      <c r="C30" s="9"/>
    </row>
    <row r="31" spans="1:19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</sheetData>
  <hyperlinks>
    <hyperlink ref="A2" r:id="rId1" xr:uid="{00000000-0004-0000-0C00-000000000000}"/>
    <hyperlink ref="A3" r:id="rId2" xr:uid="{00000000-0004-0000-0C00-000001000000}"/>
    <hyperlink ref="A4" r:id="rId3" xr:uid="{F6DFD570-4E82-4CCB-B0D7-6D2FBFDCBB72}"/>
  </hyperlinks>
  <pageMargins left="0.05" right="0.05" top="0.5" bottom="0.5" header="0" footer="0"/>
  <pageSetup orientation="portrait" horizontalDpi="300" verticalDpi="300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36"/>
  <sheetViews>
    <sheetView showGridLines="0" zoomScaleNormal="100" workbookViewId="0">
      <selection activeCell="K11" sqref="K11"/>
    </sheetView>
  </sheetViews>
  <sheetFormatPr defaultColWidth="11.42578125" defaultRowHeight="12" customHeight="1" x14ac:dyDescent="0.2"/>
  <cols>
    <col min="1" max="1" width="17.7109375" style="15" customWidth="1"/>
    <col min="2" max="2" width="18.28515625" style="15" customWidth="1"/>
    <col min="3" max="16384" width="11.42578125" style="15"/>
  </cols>
  <sheetData>
    <row r="1" spans="1:19" s="5" customFormat="1" ht="27.75" customHeight="1" x14ac:dyDescent="0.2">
      <c r="A1" s="87" t="s">
        <v>87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2.75" x14ac:dyDescent="0.2">
      <c r="A2" s="14" t="s">
        <v>88</v>
      </c>
    </row>
    <row r="3" spans="1:19" ht="12" customHeight="1" x14ac:dyDescent="0.2">
      <c r="A3" s="14" t="s">
        <v>160</v>
      </c>
    </row>
    <row r="4" spans="1:19" ht="25.5" customHeight="1" x14ac:dyDescent="0.2">
      <c r="A4" s="10" t="s">
        <v>89</v>
      </c>
    </row>
    <row r="5" spans="1:19" ht="38.25" x14ac:dyDescent="0.2">
      <c r="A5" s="32" t="s">
        <v>1</v>
      </c>
      <c r="B5" s="33" t="s">
        <v>115</v>
      </c>
    </row>
    <row r="6" spans="1:19" ht="14.1" customHeight="1" x14ac:dyDescent="0.2">
      <c r="A6" s="28">
        <v>2000</v>
      </c>
      <c r="B6" s="35">
        <v>54</v>
      </c>
    </row>
    <row r="7" spans="1:19" ht="14.1" customHeight="1" x14ac:dyDescent="0.2">
      <c r="A7" s="28">
        <v>2001</v>
      </c>
      <c r="B7" s="35">
        <v>99</v>
      </c>
    </row>
    <row r="8" spans="1:19" ht="14.1" customHeight="1" x14ac:dyDescent="0.2">
      <c r="A8" s="28">
        <v>2002</v>
      </c>
      <c r="B8" s="35">
        <v>104</v>
      </c>
    </row>
    <row r="9" spans="1:19" ht="14.1" customHeight="1" x14ac:dyDescent="0.2">
      <c r="A9" s="28">
        <v>2003</v>
      </c>
      <c r="B9" s="35">
        <v>109</v>
      </c>
    </row>
    <row r="10" spans="1:19" ht="14.1" customHeight="1" x14ac:dyDescent="0.2">
      <c r="A10" s="28">
        <v>2004</v>
      </c>
      <c r="B10" s="35">
        <v>79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4.1" customHeight="1" x14ac:dyDescent="0.2">
      <c r="A11" s="28">
        <v>2005</v>
      </c>
      <c r="B11" s="35">
        <v>88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4.1" customHeight="1" x14ac:dyDescent="0.2">
      <c r="A12" s="28">
        <v>2006</v>
      </c>
      <c r="B12" s="35">
        <v>56</v>
      </c>
    </row>
    <row r="13" spans="1:19" ht="14.1" customHeight="1" x14ac:dyDescent="0.2">
      <c r="A13" s="28">
        <v>2007</v>
      </c>
      <c r="B13" s="35">
        <v>60</v>
      </c>
    </row>
    <row r="14" spans="1:19" ht="12" customHeight="1" x14ac:dyDescent="0.2">
      <c r="A14" s="28">
        <v>2008</v>
      </c>
      <c r="B14" s="35">
        <v>64</v>
      </c>
    </row>
    <row r="15" spans="1:19" ht="12.75" x14ac:dyDescent="0.2">
      <c r="A15" s="28">
        <v>2009</v>
      </c>
      <c r="B15" s="35">
        <v>57</v>
      </c>
    </row>
    <row r="16" spans="1:19" ht="12.75" x14ac:dyDescent="0.2">
      <c r="A16" s="28">
        <v>2010</v>
      </c>
      <c r="B16" s="35">
        <v>50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2.75" x14ac:dyDescent="0.2">
      <c r="A17" s="28">
        <v>2011</v>
      </c>
      <c r="B17" s="35">
        <v>55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2" customHeight="1" x14ac:dyDescent="0.2">
      <c r="A18" s="28">
        <v>2012</v>
      </c>
      <c r="B18" s="35">
        <v>60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ht="12" customHeight="1" x14ac:dyDescent="0.2">
      <c r="A19" s="28">
        <v>2013</v>
      </c>
      <c r="B19" s="35">
        <v>88</v>
      </c>
    </row>
    <row r="20" spans="1:19" ht="12" customHeight="1" x14ac:dyDescent="0.2">
      <c r="A20" s="28">
        <v>2014</v>
      </c>
      <c r="B20" s="35">
        <v>89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ht="12" customHeight="1" x14ac:dyDescent="0.2">
      <c r="A21" s="28">
        <v>2015</v>
      </c>
      <c r="B21" s="35">
        <v>72</v>
      </c>
    </row>
    <row r="22" spans="1:19" ht="12" customHeight="1" x14ac:dyDescent="0.2">
      <c r="A22" s="28">
        <v>2016</v>
      </c>
      <c r="B22" s="35">
        <v>89</v>
      </c>
      <c r="C22" s="14"/>
      <c r="D22" s="14"/>
      <c r="E22" s="14"/>
      <c r="F22" s="14"/>
      <c r="G22" s="14"/>
      <c r="H22" s="14"/>
      <c r="I22" s="14"/>
      <c r="J22" s="14"/>
      <c r="K22" s="14"/>
    </row>
    <row r="23" spans="1:19" ht="12" customHeight="1" x14ac:dyDescent="0.2">
      <c r="A23" s="28">
        <v>2017</v>
      </c>
      <c r="B23" s="35">
        <v>120</v>
      </c>
    </row>
    <row r="24" spans="1:19" ht="12" customHeight="1" x14ac:dyDescent="0.2">
      <c r="A24" s="28">
        <v>2018</v>
      </c>
      <c r="B24" s="35">
        <v>84</v>
      </c>
    </row>
    <row r="25" spans="1:19" ht="12" customHeight="1" x14ac:dyDescent="0.2">
      <c r="A25" s="28">
        <v>2019</v>
      </c>
      <c r="B25" s="35">
        <v>73</v>
      </c>
    </row>
    <row r="26" spans="1:19" ht="12" customHeight="1" x14ac:dyDescent="0.2">
      <c r="A26" s="28">
        <v>2020</v>
      </c>
      <c r="B26" s="35">
        <v>111</v>
      </c>
    </row>
    <row r="27" spans="1:19" ht="12" customHeight="1" x14ac:dyDescent="0.2">
      <c r="A27" s="28">
        <v>2021</v>
      </c>
      <c r="B27" s="35">
        <v>57</v>
      </c>
    </row>
    <row r="28" spans="1:19" ht="12" customHeight="1" x14ac:dyDescent="0.2">
      <c r="A28" s="15">
        <v>2022</v>
      </c>
      <c r="B28" s="73">
        <v>89</v>
      </c>
    </row>
    <row r="29" spans="1:19" ht="12" customHeight="1" x14ac:dyDescent="0.2">
      <c r="A29" s="15">
        <v>2023</v>
      </c>
      <c r="B29" s="73">
        <v>108</v>
      </c>
    </row>
    <row r="30" spans="1:19" ht="12" customHeight="1" x14ac:dyDescent="0.2">
      <c r="A30" s="15">
        <v>2024</v>
      </c>
      <c r="B30" s="73">
        <v>97</v>
      </c>
    </row>
    <row r="31" spans="1:19" ht="12" customHeight="1" x14ac:dyDescent="0.2">
      <c r="A31" s="15">
        <v>2025</v>
      </c>
      <c r="B31" s="73">
        <v>96</v>
      </c>
    </row>
    <row r="32" spans="1:19" ht="12" customHeight="1" x14ac:dyDescent="0.2">
      <c r="A32" s="74">
        <v>2026</v>
      </c>
      <c r="B32" s="75">
        <v>90</v>
      </c>
    </row>
    <row r="33" spans="1:19" ht="12" customHeight="1" x14ac:dyDescent="0.2">
      <c r="A33" s="28"/>
      <c r="B33" s="35"/>
    </row>
    <row r="34" spans="1:19" ht="12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ht="12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 ht="12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</sheetData>
  <pageMargins left="0.05" right="0.05" top="0.5" bottom="0.5" header="0" footer="0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8"/>
  <sheetViews>
    <sheetView showGridLines="0" zoomScaleNormal="100" workbookViewId="0">
      <selection activeCell="F29" sqref="F29"/>
    </sheetView>
  </sheetViews>
  <sheetFormatPr defaultColWidth="11.42578125" defaultRowHeight="12" customHeight="1" x14ac:dyDescent="0.2"/>
  <cols>
    <col min="1" max="1" width="35.7109375" style="15" bestFit="1" customWidth="1"/>
    <col min="2" max="12" width="9.85546875" style="15" customWidth="1"/>
    <col min="13" max="16384" width="11.42578125" style="15"/>
  </cols>
  <sheetData>
    <row r="1" spans="1:19" s="5" customFormat="1" ht="27.75" customHeight="1" x14ac:dyDescent="0.2">
      <c r="A1" s="87" t="s">
        <v>176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25.5" customHeight="1" x14ac:dyDescent="0.2">
      <c r="A2" s="8" t="s">
        <v>107</v>
      </c>
    </row>
    <row r="3" spans="1:19" s="41" customFormat="1" ht="14.1" customHeight="1" x14ac:dyDescent="0.2">
      <c r="A3" s="25" t="s">
        <v>90</v>
      </c>
      <c r="B3" s="83">
        <v>2013</v>
      </c>
      <c r="C3" s="83">
        <v>2014</v>
      </c>
      <c r="D3" s="83">
        <v>2015</v>
      </c>
      <c r="E3" s="83">
        <v>2016</v>
      </c>
      <c r="F3" s="83">
        <v>2017</v>
      </c>
      <c r="G3" s="83">
        <v>2018</v>
      </c>
      <c r="H3" s="83">
        <v>2019</v>
      </c>
      <c r="I3" s="83">
        <v>2020</v>
      </c>
      <c r="J3" s="83">
        <v>2021</v>
      </c>
      <c r="K3" s="83">
        <v>2022</v>
      </c>
      <c r="L3" s="83">
        <v>2023</v>
      </c>
      <c r="M3" s="83">
        <v>2024</v>
      </c>
      <c r="N3" s="83">
        <v>2025</v>
      </c>
      <c r="O3" s="83">
        <v>2026</v>
      </c>
      <c r="P3" s="40"/>
      <c r="Q3" s="40"/>
      <c r="R3" s="40"/>
      <c r="S3" s="40"/>
    </row>
    <row r="4" spans="1:19" ht="14.1" customHeight="1" x14ac:dyDescent="0.2">
      <c r="A4" s="10" t="s">
        <v>91</v>
      </c>
      <c r="B4" s="36">
        <v>27</v>
      </c>
      <c r="C4" s="36">
        <v>18</v>
      </c>
      <c r="D4" s="36">
        <v>19</v>
      </c>
      <c r="E4" s="36">
        <v>13</v>
      </c>
      <c r="F4" s="36">
        <v>23</v>
      </c>
      <c r="G4" s="36">
        <v>12</v>
      </c>
      <c r="H4" s="36">
        <v>22</v>
      </c>
      <c r="I4" s="36">
        <v>25</v>
      </c>
      <c r="J4" s="36">
        <v>9</v>
      </c>
      <c r="K4" s="36">
        <v>25</v>
      </c>
      <c r="L4" s="36">
        <v>24</v>
      </c>
      <c r="M4" s="36">
        <v>19</v>
      </c>
      <c r="N4" s="36">
        <v>20</v>
      </c>
      <c r="O4" s="36">
        <v>17</v>
      </c>
    </row>
    <row r="5" spans="1:19" ht="14.1" customHeight="1" x14ac:dyDescent="0.2">
      <c r="A5" s="8" t="s">
        <v>92</v>
      </c>
      <c r="B5" s="36">
        <v>16</v>
      </c>
      <c r="C5" s="36">
        <v>23</v>
      </c>
      <c r="D5" s="36">
        <v>12</v>
      </c>
      <c r="E5" s="36">
        <v>31</v>
      </c>
      <c r="F5" s="36">
        <v>40</v>
      </c>
      <c r="G5" s="36">
        <v>15</v>
      </c>
      <c r="H5" s="36">
        <v>16</v>
      </c>
      <c r="I5" s="36">
        <v>32</v>
      </c>
      <c r="J5" s="36">
        <v>16</v>
      </c>
      <c r="K5" s="36">
        <v>11</v>
      </c>
      <c r="L5" s="36">
        <v>24</v>
      </c>
      <c r="M5" s="36">
        <v>15</v>
      </c>
      <c r="N5" s="36">
        <v>10</v>
      </c>
      <c r="O5" s="36">
        <v>19</v>
      </c>
    </row>
    <row r="6" spans="1:19" ht="14.1" customHeight="1" x14ac:dyDescent="0.2">
      <c r="A6" s="8" t="s">
        <v>93</v>
      </c>
      <c r="B6" s="36">
        <v>11</v>
      </c>
      <c r="C6" s="36">
        <v>25</v>
      </c>
      <c r="D6" s="36">
        <v>13</v>
      </c>
      <c r="E6" s="36">
        <v>10</v>
      </c>
      <c r="F6" s="36">
        <v>17</v>
      </c>
      <c r="G6" s="36">
        <v>22</v>
      </c>
      <c r="H6" s="36">
        <v>9</v>
      </c>
      <c r="I6" s="36">
        <v>12</v>
      </c>
      <c r="J6" s="36">
        <v>11</v>
      </c>
      <c r="K6" s="36">
        <v>21</v>
      </c>
      <c r="L6" s="36">
        <v>29</v>
      </c>
      <c r="M6" s="36">
        <v>23</v>
      </c>
      <c r="N6" s="36">
        <v>12</v>
      </c>
      <c r="O6" s="36">
        <v>17</v>
      </c>
    </row>
    <row r="7" spans="1:19" ht="14.1" customHeight="1" x14ac:dyDescent="0.2">
      <c r="A7" s="8" t="s">
        <v>94</v>
      </c>
      <c r="B7" s="36">
        <v>18</v>
      </c>
      <c r="C7" s="36">
        <v>16</v>
      </c>
      <c r="D7" s="36">
        <v>20</v>
      </c>
      <c r="E7" s="36">
        <v>19</v>
      </c>
      <c r="F7" s="36">
        <v>15</v>
      </c>
      <c r="G7" s="36">
        <v>16</v>
      </c>
      <c r="H7" s="36">
        <v>8</v>
      </c>
      <c r="I7" s="36">
        <v>26</v>
      </c>
      <c r="J7" s="36">
        <v>4</v>
      </c>
      <c r="K7" s="36">
        <v>22</v>
      </c>
      <c r="L7" s="36">
        <v>18</v>
      </c>
      <c r="M7" s="36">
        <v>21</v>
      </c>
      <c r="N7" s="36">
        <v>33</v>
      </c>
      <c r="O7" s="36">
        <v>22</v>
      </c>
    </row>
    <row r="8" spans="1:19" ht="14.1" customHeight="1" x14ac:dyDescent="0.2">
      <c r="A8" s="8" t="s">
        <v>95</v>
      </c>
      <c r="B8" s="36">
        <v>16</v>
      </c>
      <c r="C8" s="36">
        <v>7</v>
      </c>
      <c r="D8" s="36">
        <v>8</v>
      </c>
      <c r="E8" s="36">
        <v>16</v>
      </c>
      <c r="F8" s="36">
        <v>25</v>
      </c>
      <c r="G8" s="36">
        <v>19</v>
      </c>
      <c r="H8" s="36">
        <v>18</v>
      </c>
      <c r="I8" s="36">
        <v>16</v>
      </c>
      <c r="J8" s="36">
        <v>17</v>
      </c>
      <c r="K8" s="36">
        <v>10</v>
      </c>
      <c r="L8" s="36">
        <v>13</v>
      </c>
      <c r="M8" s="36">
        <v>19</v>
      </c>
      <c r="N8" s="36">
        <v>21</v>
      </c>
      <c r="O8" s="36">
        <v>15</v>
      </c>
      <c r="P8" s="14"/>
      <c r="Q8" s="14"/>
      <c r="R8" s="14"/>
      <c r="S8" s="14"/>
    </row>
    <row r="9" spans="1:19" s="41" customFormat="1" ht="14.1" customHeight="1" x14ac:dyDescent="0.2">
      <c r="A9" s="38" t="s">
        <v>96</v>
      </c>
      <c r="B9" s="39">
        <v>88</v>
      </c>
      <c r="C9" s="39">
        <v>89</v>
      </c>
      <c r="D9" s="39">
        <v>72</v>
      </c>
      <c r="E9" s="39">
        <v>89</v>
      </c>
      <c r="F9" s="39">
        <v>120</v>
      </c>
      <c r="G9" s="39">
        <v>84</v>
      </c>
      <c r="H9" s="39">
        <v>73</v>
      </c>
      <c r="I9" s="39">
        <v>111</v>
      </c>
      <c r="J9" s="39">
        <v>57</v>
      </c>
      <c r="K9" s="39">
        <v>89</v>
      </c>
      <c r="L9" s="39">
        <v>108</v>
      </c>
      <c r="M9" s="39">
        <v>97</v>
      </c>
      <c r="N9" s="39">
        <v>96</v>
      </c>
      <c r="O9" s="39">
        <v>90</v>
      </c>
      <c r="P9" s="40"/>
      <c r="Q9" s="40"/>
      <c r="R9" s="40"/>
      <c r="S9" s="40"/>
    </row>
    <row r="11" spans="1:19" ht="14.1" customHeight="1" x14ac:dyDescent="0.2"/>
    <row r="14" spans="1:19" ht="12" customHeigh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2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2" customHeigh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8" spans="1:19" ht="12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20" spans="1:19" ht="12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9" ht="12" customHeight="1" x14ac:dyDescent="0.2">
      <c r="A21" s="14"/>
      <c r="B21" s="14"/>
    </row>
    <row r="26" spans="1:19" ht="12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19" ht="12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 ht="12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</sheetData>
  <phoneticPr fontId="13" type="noConversion"/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Metadata</vt:lpstr>
      <vt:lpstr>Contents</vt:lpstr>
      <vt:lpstr>Table1a</vt:lpstr>
      <vt:lpstr>Table1b</vt:lpstr>
      <vt:lpstr>Table2a</vt:lpstr>
      <vt:lpstr>Table2b</vt:lpstr>
      <vt:lpstr>Table3</vt:lpstr>
      <vt:lpstr>Table4</vt:lpstr>
      <vt:lpstr>Table5</vt:lpstr>
      <vt:lpstr>Table6</vt:lpstr>
      <vt:lpstr>Table7</vt:lpstr>
      <vt:lpstr>Table8</vt:lpstr>
      <vt:lpstr>Table9</vt:lpstr>
      <vt:lpstr>Table10</vt:lpstr>
      <vt:lpstr>Table11</vt:lpstr>
      <vt:lpstr>Table12</vt:lpstr>
      <vt:lpstr>Table10!_Toc346111035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2333234</dc:creator>
  <cp:lastModifiedBy>McCracken, Gary</cp:lastModifiedBy>
  <cp:revision>1</cp:revision>
  <dcterms:created xsi:type="dcterms:W3CDTF">2021-09-24T10:00:05Z</dcterms:created>
  <dcterms:modified xsi:type="dcterms:W3CDTF">2026-10-19T16:46:48Z</dcterms:modified>
</cp:coreProperties>
</file>