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tables/table3.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tables/table4.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7.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8.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9.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10.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Sheet" sheetId="1" state="visible" r:id="rId1"/>
    <sheet name="Table of contents" sheetId="2" state="visible" r:id="rId2"/>
    <sheet name="Metadata" sheetId="3" state="visible" r:id="rId3"/>
    <sheet name="Table_1" sheetId="4" state="visible" r:id="rId4"/>
    <sheet name="Table_2" sheetId="5" state="visible" r:id="rId5"/>
    <sheet name="Table_3" sheetId="6" state="visible" r:id="rId6"/>
    <sheet name="Table_4" sheetId="7" state="visible" r:id="rId7"/>
    <sheet name="Table_5" sheetId="8" state="visible" r:id="rId8"/>
    <sheet name="Table_6" sheetId="9" state="visible" r:id="rId9"/>
    <sheet name="Table_7" sheetId="10" state="visible" r:id="rId10"/>
  </sheets>
</workbook>
</file>

<file path=xl/sharedStrings.xml><?xml version="1.0" encoding="utf-8"?>
<sst xmlns="http://schemas.openxmlformats.org/spreadsheetml/2006/main" count="139" uniqueCount="139">
  <si>
    <t xml:space="preserve">Quarterly Child Protection Statistics for Northern Ireland April to June 2026</t>
  </si>
  <si>
    <t xml:space="preserve">Issued by</t>
  </si>
  <si>
    <t xml:space="preserve">Community Information Branch</t>
  </si>
  <si>
    <t xml:space="preserve">Information &amp; Analysis Directorate</t>
  </si>
  <si>
    <t xml:space="preserve">Department of Health</t>
  </si>
  <si>
    <t xml:space="preserve">Stormont Estate, Belfast, BT4 3SQ</t>
  </si>
  <si>
    <t xml:space="preserve">Email</t>
  </si>
  <si>
    <t xml:space="preserve">PLACEHOLDER: EMAIL</t>
  </si>
  <si>
    <t xml:space="preserve">User feedback:</t>
  </si>
  <si>
    <t xml:space="preserve">We welcome your feedback, if you have any comments on this publication, please contact the Community Information Branch at the email address above</t>
  </si>
  <si>
    <t xml:space="preserve">Resource:</t>
  </si>
  <si>
    <t xml:space="preserve">child register link</t>
  </si>
  <si>
    <t xml:space="preserve">Published</t>
  </si>
  <si>
    <t xml:space="preserve">13 August 2026</t>
  </si>
  <si>
    <t xml:space="preserve">cib@health-ni.gov.uk</t>
  </si>
  <si>
    <t xml:space="preserve">More information on the child protection register</t>
  </si>
  <si>
    <t xml:space="preserve">Table of Contents</t>
  </si>
  <si>
    <t xml:space="preserve">Worksheet name</t>
  </si>
  <si>
    <t xml:space="preserve">Table number</t>
  </si>
  <si>
    <t xml:space="preserve">Table name</t>
  </si>
  <si>
    <t xml:space="preserve">Table_1</t>
  </si>
  <si>
    <t xml:space="preserve">1</t>
  </si>
  <si>
    <t xml:space="preserve">Table 1: Children on the child protection register by age and Health and Social Care Trust at 30 June 2026</t>
  </si>
  <si>
    <t xml:space="preserve">Table_2</t>
  </si>
  <si>
    <t xml:space="preserve">2a</t>
  </si>
  <si>
    <t xml:space="preserve">Table 2a: Children on the child protection register by Health and Social Care Trust, quarter ending 30 June 2025 to 30 June 2026</t>
  </si>
  <si>
    <t xml:space="preserve">2b</t>
  </si>
  <si>
    <t xml:space="preserve">Table 2b: Rate of children on the register per 10,000 child population by Health and Social Care Trust, quarter ending 30 June 2025 to 30 June 2026</t>
  </si>
  <si>
    <t xml:space="preserve">Table_3</t>
  </si>
  <si>
    <t xml:space="preserve">3</t>
  </si>
  <si>
    <t xml:space="preserve">Table 3: Children on the child protection register by category of abuse and Health and Social Care Trust at 30 June 2026</t>
  </si>
  <si>
    <t xml:space="preserve">Table_4</t>
  </si>
  <si>
    <t xml:space="preserve">4</t>
  </si>
  <si>
    <t xml:space="preserve">Table 4: Children on the child protection register by duration on the register and Health and Social Care Trust at 30 June 2026</t>
  </si>
  <si>
    <t xml:space="preserve">Table_5</t>
  </si>
  <si>
    <t xml:space="preserve">5</t>
  </si>
  <si>
    <t xml:space="preserve">Table 5: Children on the child protection register by legal status at 30 June 2026</t>
  </si>
  <si>
    <t xml:space="preserve">Table_6</t>
  </si>
  <si>
    <t xml:space="preserve">6</t>
  </si>
  <si>
    <t xml:space="preserve">Table 6:  Child protection referrals by source of referral quarter ending 30 June 2026</t>
  </si>
  <si>
    <t xml:space="preserve">Table_7</t>
  </si>
  <si>
    <t xml:space="preserve">7a</t>
  </si>
  <si>
    <t xml:space="preserve">Table 7a: Number of child protection referrals received, by Health and Social Care Trust during quarter ending 30 June 2026</t>
  </si>
  <si>
    <t xml:space="preserve">7b</t>
  </si>
  <si>
    <t xml:space="preserve">Table 7b: Rate of child protection referrals received per 10,000 child population, by Health and Social Care Trust quarter ending 30 June 2025 to 30 June 2026</t>
  </si>
  <si>
    <t xml:space="preserve">7c</t>
  </si>
  <si>
    <t xml:space="preserve">Table 7c: The number of significant events that subsequently led to child protection investigations by Health and Social Care Trust quarter ending 30 June 2025 to 30 June 2026</t>
  </si>
  <si>
    <t xml:space="preserve">Metadata</t>
  </si>
  <si>
    <t xml:space="preserve">The statistics presented in these tables derive from Children Order returns CPR2, CPR3, CPR4 and CPR5, provided by each of the five Health and Social Care Trusts in Northern Ireland to the Strategic Planning and Performance Group (SPPG) as well as Community Information Branch within the Department of Health. These returns are part of a wider set of annual Children Order returns which together provide statistical activity counts relating to child protection, children in need, looked after children, and children's day care. The wider set of returns are used to produce the annual publication:</t>
  </si>
  <si>
    <t xml:space="preserve">PUBLICATION</t>
  </si>
  <si>
    <t xml:space="preserve">which records childrens social care data at 31 March and for year ending 31 March. A technical annex and definitions used in the following tables can be found in the above publication.</t>
  </si>
  <si>
    <t xml:space="preserve">Children's Social Care Statistics in Northern Ireland</t>
  </si>
  <si>
    <t xml:space="preserve">This sheet contains 1 table of quarterly child protection statistics for Northern Ireland, published August 2026</t>
  </si>
  <si>
    <t xml:space="preserve">Source: Children order return CPR4.</t>
  </si>
  <si>
    <t xml:space="preserve">Population: 2024 Mid-Year Estimates for Northern Ireland and HSC Trust (NISRA 2025).</t>
  </si>
  <si>
    <t xml:space="preserve">Note: Southern HSC Trust was unable to provide data for the June 2026 quarter before the publication deadline and their return for March 2026 has been used as a temporary estimation for June 2026. For this reason, the Northern Ireland total should also be considered as an estimate for June 2026.</t>
  </si>
  <si>
    <t xml:space="preserve">HSC Trust</t>
  </si>
  <si>
    <t xml:space="preserve">Under 1 year</t>
  </si>
  <si>
    <t xml:space="preserve">1 to 4 years</t>
  </si>
  <si>
    <t xml:space="preserve">5 to 11 years</t>
  </si>
  <si>
    <t xml:space="preserve">12 to 15 years</t>
  </si>
  <si>
    <t xml:space="preserve">16 years and over</t>
  </si>
  <si>
    <t xml:space="preserve">Total</t>
  </si>
  <si>
    <t xml:space="preserve">Per 10,000 population under 18</t>
  </si>
  <si>
    <t xml:space="preserve">Belfast</t>
  </si>
  <si>
    <t xml:space="preserve">Northern</t>
  </si>
  <si>
    <t xml:space="preserve">South Eastern</t>
  </si>
  <si>
    <t xml:space="preserve">Southern</t>
  </si>
  <si>
    <t xml:space="preserve">Western</t>
  </si>
  <si>
    <t xml:space="preserve">Northern Ireland</t>
  </si>
  <si>
    <t xml:space="preserve">Children on the child protection register by Health and Social Care Trust, quarter ending 30 June 2025 to 30 June 2026</t>
  </si>
  <si>
    <t xml:space="preserve">This sheet contains 2 tables of statistics presented vertically separated by a single blank row, published August 2026</t>
  </si>
  <si>
    <t xml:space="preserve">QE 30 Jun 25</t>
  </si>
  <si>
    <t xml:space="preserve">QE 30 Sep 25</t>
  </si>
  <si>
    <t xml:space="preserve">QE 31 Dec 25</t>
  </si>
  <si>
    <t xml:space="preserve">QE 31 Mar 26</t>
  </si>
  <si>
    <t xml:space="preserve">QE 30 Jun 26</t>
  </si>
  <si>
    <t xml:space="preserve">Northern  </t>
  </si>
  <si>
    <t xml:space="preserve">This sheet contains 1 table of quarterly statistics for Northern Ireland, published August 2026</t>
  </si>
  <si>
    <t xml:space="preserve">Source: Children order return CPR2.</t>
  </si>
  <si>
    <t xml:space="preserve">Note 1: Southern HSC Trust was unable to provide data for the June 2026 quarter before the publication deadline and their return for March 2026 has been used as a temporary estimation for June 2026. For this reason, the Northern Ireland total should also be considered as an estimate for June 2026.</t>
  </si>
  <si>
    <t xml:space="preserve">Note 2: Some shorthand has been used in this table: [s] indicates cell counts that have been suppressed to avoid personal disclosure.</t>
  </si>
  <si>
    <t xml:space="preserve">Category: neglect, physical abuse and sexual abuse</t>
  </si>
  <si>
    <t xml:space="preserve">Category: neglect and physical abuse</t>
  </si>
  <si>
    <t xml:space="preserve">Category: neglect and sexual abuse</t>
  </si>
  <si>
    <t xml:space="preserve">Category: physical and sexual abuse</t>
  </si>
  <si>
    <t xml:space="preserve">Category: neglect only</t>
  </si>
  <si>
    <t xml:space="preserve">Category: physical abuse only</t>
  </si>
  <si>
    <t xml:space="preserve">Category: sexual abuse only</t>
  </si>
  <si>
    <t xml:space="preserve">Category: emotional abuse only</t>
  </si>
  <si>
    <t xml:space="preserve">[s]</t>
  </si>
  <si>
    <t xml:space="preserve">Source: Children order return CPR5.</t>
  </si>
  <si>
    <t xml:space="preserve">Less than 3 months</t>
  </si>
  <si>
    <t xml:space="preserve">3 months to less than 6 months</t>
  </si>
  <si>
    <t xml:space="preserve">6 months to less than 1 year</t>
  </si>
  <si>
    <t xml:space="preserve">1 year to less than 2 years</t>
  </si>
  <si>
    <t xml:space="preserve">2 years and longer</t>
  </si>
  <si>
    <t xml:space="preserve">Notes</t>
  </si>
  <si>
    <t xml:space="preserve">Note 1: Southern HSC Trust was unable to provide data for the June 2026 quarter before the publication deadline and their return for March 2026 has been used as a temporary estimation for June 2026. For this reason, the total should also be considered as an estimate for June 2026.</t>
  </si>
  <si>
    <t xml:space="preserve">Note 2: Figures for all HSC Trusts have been combined to avoid personal disclosure.</t>
  </si>
  <si>
    <t xml:space="preserve">Note 3: In some instances low counts will not be suppressed as the risk of sensitive personal data being disclosed is considered low.</t>
  </si>
  <si>
    <t xml:space="preserve">Note 4: Due to the dynamic nature of data collection, figures may differ between tables.</t>
  </si>
  <si>
    <t xml:space="preserve">Legal status</t>
  </si>
  <si>
    <t xml:space="preserve">Accommodated (article 21)</t>
  </si>
  <si>
    <t xml:space="preserve">Interim care order (article 57)</t>
  </si>
  <si>
    <t xml:space="preserve">Care order (article 50 or 59)</t>
  </si>
  <si>
    <t xml:space="preserve">Deemed care order (paras 11 and 30 of Sch 8)</t>
  </si>
  <si>
    <t xml:space="preserve">Interim supervision order (article 57)</t>
  </si>
  <si>
    <t xml:space="preserve">Other legal status</t>
  </si>
  <si>
    <t xml:space="preserve">No legal status</t>
  </si>
  <si>
    <t xml:space="preserve">This sheet contains 1 table of quarterly statistics. The data was published August 2026</t>
  </si>
  <si>
    <t xml:space="preserve">Source: Children order return CPR3 part 1.</t>
  </si>
  <si>
    <t xml:space="preserve">Notes:</t>
  </si>
  <si>
    <t xml:space="preserve">Note 2: Historically, HSC Trust referral figures have included 'Significant event that subsequently led to child protection investigation'.</t>
  </si>
  <si>
    <t xml:space="preserve">Note 3: After consultation with the SPPG (then HSCB) and policy colleagues, to ensure consistency across the region, significant events have now been removed from HSC Trust counts leading to a reduction in figures.</t>
  </si>
  <si>
    <t xml:space="preserve">Note 4: Some shorthand may be used in these tables: [s] indicates cell counts that have been suppressed to avoid personal disclosure.</t>
  </si>
  <si>
    <t xml:space="preserve">Note 5: In some instances low counts will not be suppressed as the risk of sensitive personal data being disclosed is considered low.</t>
  </si>
  <si>
    <t xml:space="preserve">Note 6: EWO is an Educational Welfare Officer.</t>
  </si>
  <si>
    <t xml:space="preserve">Police</t>
  </si>
  <si>
    <t xml:space="preserve">School or EWO</t>
  </si>
  <si>
    <t xml:space="preserve">Voluntary organisation</t>
  </si>
  <si>
    <t xml:space="preserve">GP</t>
  </si>
  <si>
    <t xml:space="preserve">Social services</t>
  </si>
  <si>
    <t xml:space="preserve">Community nursing</t>
  </si>
  <si>
    <t xml:space="preserve">Relative, neighbour or friend</t>
  </si>
  <si>
    <t xml:space="preserve">Hospital</t>
  </si>
  <si>
    <t xml:space="preserve">Self</t>
  </si>
  <si>
    <t xml:space="preserve">Anonymous</t>
  </si>
  <si>
    <t xml:space="preserve">Other source of referral</t>
  </si>
  <si>
    <t xml:space="preserve">Child protection referrals received by Health and Social Care Trust from quarter ending 30 June 2025 to 30 June 2026</t>
  </si>
  <si>
    <t xml:space="preserve">This sheet contains 3 tables presented vertically separated by a single blank row of data published August 2026</t>
  </si>
  <si>
    <t xml:space="preserve">Source: Children Order Return CPR3 part 1.</t>
  </si>
  <si>
    <t xml:space="preserve">Note 1: Southern HSC Trust was unable to provide data for the June 2026 quarter before the publication deadline and their return for March 2026 has been used as a temporary estimation for June 2026. For this reason, the Northern Ireland totals should also be considered as estimates for June 2026.</t>
  </si>
  <si>
    <t xml:space="preserve">Note 3: These have now been removed from HSC Trusts.</t>
  </si>
  <si>
    <t xml:space="preserve">Note 4: To allow comparison with previous quarters, Table 7c below shows the number of significant events that led to child protection investigations.</t>
  </si>
  <si>
    <t xml:space="preserve">Note 5: Southern HSC Trust data for quarter ending September 2024 was revised in February 2025.</t>
  </si>
  <si>
    <t xml:space="preserve">Note 6: Belfast HSC Trust data for quarter ending December 2024 was revised in March 2025.</t>
  </si>
  <si>
    <t xml:space="preserve">Some figures have been updated since previous publications.</t>
  </si>
  <si>
    <t xml:space="preserve">Source: Children Order Return CPR3 part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</si>
</sst>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0"/>
    <numFmt numFmtId="167" formatCode="#,##0"/>
    <numFmt numFmtId="168" formatCode="#,##0"/>
  </numFmts>
  <fonts count="5">
    <font>
      <sz val="12"/>
      <color rgb="FF000000"/>
      <name val="Helvetica"/>
    </font>
    <font>
      <sz val="12"/>
      <color theme="10"/>
      <name val="Helvetica"/>
      <u val="single"/>
    </font>
    <font>
      <sz val="15"/>
      <color rgb="FF000000"/>
      <name val="Helvetica"/>
      <b/>
    </font>
    <font>
      <sz val="12"/>
      <color rgb="FF000000"/>
      <name val="Helvetica"/>
      <b/>
    </font>
    <font>
      <sz val="13"/>
      <color rgb="FF000000"/>
      <name val="Helvetica"/>
      <b/>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0" fillId="0" borderId="0" xfId="0" applyFont="1" applyAlignment="1">
      <alignment wrapText="1"/>
    </xf>
    <xf numFmtId="0" fontId="4" fillId="0" borderId="0" xfId="0" applyFont="1" applyAlignment="1">
      <alignment horizontal="left"/>
    </xf>
    <xf numFmtId="0" fontId="1" fillId="0" borderId="0" xfId="0" applyFont="1" applyAlignment="1">
      <alignment wrapText="1"/>
    </xf>
    <xf numFmtId="0" fontId="3" fillId="0" borderId="0" xfId="0" applyFont="1" applyAlignment="1">
      <alignment horizontal="right" vertical="bottom" wrapText="1"/>
    </xf>
    <xf numFmtId="0" fontId="3" fillId="0" borderId="0" xfId="0" applyFont="1" applyAlignment="1">
      <alignment horizontal="left" vertical="bottom" wrapText="1"/>
    </xf>
    <xf numFmtId="166" fontId="0" fillId="0" borderId="0" xfId="0" applyFont="1" applyNumberFormat="1" applyAlignment="1">
      <alignment horizontal="right"/>
    </xf>
    <xf numFmtId="167" fontId="0" fillId="0" borderId="0" xfId="0" applyFont="1" applyNumberFormat="1" applyAlignment="1">
      <alignment horizontal="right"/>
    </xf>
    <xf numFmtId="168" fontId="0" fillId="0" borderId="0" xfId="0" applyFont="1" applyNumberFormat="1" applyAlignment="1">
      <alignment horizontal="right"/>
    </xf>
    <xf numFmtId="0" fontId="0" fillId="0" borderId="0" xfId="0" applyFont="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tables/table10.xml><?xml version="1.0" encoding="utf-8"?>
<table xmlns="http://schemas.openxmlformats.org/spreadsheetml/2006/main" id="10" name="table_6" displayName="table_6" ref="A11:M12" totalsRowCount="0" totalsRowShown="0">
  <tableColumns count="13">
    <tableColumn id="1" name="HSC Trust"/>
    <tableColumn id="2" name="Police"/>
    <tableColumn id="3" name="School or EWO"/>
    <tableColumn id="4" name="Voluntary organisation"/>
    <tableColumn id="5" name="GP"/>
    <tableColumn id="6" name="Social services"/>
    <tableColumn id="7" name="Community nursing"/>
    <tableColumn id="8" name="Relative, neighbour or friend"/>
    <tableColumn id="9" name="Hospital"/>
    <tableColumn id="10" name="Self"/>
    <tableColumn id="11" name="Anonymous"/>
    <tableColumn id="12" name="Other source of referral"/>
    <tableColumn id="13" name="Total"/>
  </tableColumns>
  <tableStyleInfo name="none" showFirstColumn="0" showLastColumn="0" showRowStripes="0" showColumnStripes="0"/>
</table>
</file>

<file path=xl/tables/table11.xml><?xml version="1.0" encoding="utf-8"?>
<table xmlns="http://schemas.openxmlformats.org/spreadsheetml/2006/main" id="11" name="table_7a" displayName="table_7a" ref="A13:F19" totalsRowCount="0" totalsRowShown="0">
  <tableColumns count="6">
    <tableColumn id="1" name="HSC Trust"/>
    <tableColumn id="2" name="QE 30 Jun 25"/>
    <tableColumn id="3" name="QE 30 Sep 25"/>
    <tableColumn id="4" name="QE 31 Dec 25"/>
    <tableColumn id="5" name="QE 31 Mar 26"/>
    <tableColumn id="6" name="QE 30 Jun 26"/>
  </tableColumns>
  <tableStyleInfo name="none" showFirstColumn="0" showLastColumn="0" showRowStripes="0" showColumnStripes="0"/>
</table>
</file>

<file path=xl/tables/table12.xml><?xml version="1.0" encoding="utf-8"?>
<table xmlns="http://schemas.openxmlformats.org/spreadsheetml/2006/main" id="12" name="table_7b" displayName="table_7b" ref="A24:F30" totalsRowCount="0" totalsRowShown="0">
  <tableColumns count="6">
    <tableColumn id="1" name="HSC Trust"/>
    <tableColumn id="2" name="QE 30 Jun 25"/>
    <tableColumn id="3" name="QE 30 Sep 25"/>
    <tableColumn id="4" name="QE 31 Dec 25"/>
    <tableColumn id="5" name="QE 31 Mar 26"/>
    <tableColumn id="6" name="QE 30 Jun 26"/>
  </tableColumns>
  <tableStyleInfo name="none" showFirstColumn="0" showLastColumn="0" showRowStripes="0" showColumnStripes="0"/>
</table>
</file>

<file path=xl/tables/table13.xml><?xml version="1.0" encoding="utf-8"?>
<table xmlns="http://schemas.openxmlformats.org/spreadsheetml/2006/main" id="13" name="table_7c" displayName="table_7c" ref="A36:F42" totalsRowCount="0" totalsRowShown="0">
  <tableColumns count="6">
    <tableColumn id="1" name="HSC Trust"/>
    <tableColumn id="2" name="QE 30 Jun 25"/>
    <tableColumn id="3" name="QE 30 Sep 25"/>
    <tableColumn id="4" name="QE 31 Dec 25"/>
    <tableColumn id="5" name="QE 31 Mar 26"/>
    <tableColumn id="6" name="QE 30 Jun 26"/>
  </tableColumns>
  <tableStyleInfo name="none" showFirstColumn="0" showLastColumn="0" showRowStripes="0" showColumnStripes="0"/>
</table>
</file>

<file path=xl/tables/table3.xml><?xml version="1.0" encoding="utf-8"?>
<table xmlns="http://schemas.openxmlformats.org/spreadsheetml/2006/main" id="3" name="table_of_contents" displayName="table_of_contents" ref="A2:C12" totalsRowCount="0" totalsRowShown="0">
  <tableColumns count="3">
    <tableColumn id="1" name="Worksheet name"/>
    <tableColumn id="2" name="Table number"/>
    <tableColumn id="3" name="Table name"/>
  </tableColumns>
  <tableStyleInfo name="none" showFirstColumn="0" showLastColumn="0" showRowStripes="0" showColumnStripes="0"/>
</table>
</file>

<file path=xl/tables/table4.xml><?xml version="1.0" encoding="utf-8"?>
<table xmlns="http://schemas.openxmlformats.org/spreadsheetml/2006/main" id="4" name="table_1" displayName="table_1" ref="A6:H12" totalsRowCount="0" totalsRowShown="0">
  <tableColumns count="8">
    <tableColumn id="1" name="HSC Trust"/>
    <tableColumn id="2" name="Under 1 year"/>
    <tableColumn id="3" name="1 to 4 years"/>
    <tableColumn id="4" name="5 to 11 years"/>
    <tableColumn id="5" name="12 to 15 years"/>
    <tableColumn id="6" name="16 years and over"/>
    <tableColumn id="7" name="Total"/>
    <tableColumn id="8" name="Per 10,000 population under 18"/>
  </tableColumns>
  <tableStyleInfo name="none" showFirstColumn="0" showLastColumn="0" showRowStripes="0" showColumnStripes="0"/>
</table>
</file>

<file path=xl/tables/table5.xml><?xml version="1.0" encoding="utf-8"?>
<table xmlns="http://schemas.openxmlformats.org/spreadsheetml/2006/main" id="5" name="table_2a" displayName="table_2a" ref="A7:F13" totalsRowCount="0" totalsRowShown="0">
  <tableColumns count="6">
    <tableColumn id="1" name="HSC Trust"/>
    <tableColumn id="2" name="QE 30 Jun 25"/>
    <tableColumn id="3" name="QE 30 Sep 25"/>
    <tableColumn id="4" name="QE 31 Dec 25"/>
    <tableColumn id="5" name="QE 31 Mar 26"/>
    <tableColumn id="6" name="QE 30 Jun 26"/>
  </tableColumns>
  <tableStyleInfo name="none" showFirstColumn="0" showLastColumn="0" showRowStripes="0" showColumnStripes="0"/>
</table>
</file>

<file path=xl/tables/table6.xml><?xml version="1.0" encoding="utf-8"?>
<table xmlns="http://schemas.openxmlformats.org/spreadsheetml/2006/main" id="6" name="table_2b" displayName="table_2b" ref="A16:F22" totalsRowCount="0" totalsRowShown="0">
  <tableColumns count="6">
    <tableColumn id="1" name="HSC Trust"/>
    <tableColumn id="2" name="QE 30 Jun 25"/>
    <tableColumn id="3" name="QE 30 Sep 25"/>
    <tableColumn id="4" name="QE 31 Dec 25"/>
    <tableColumn id="5" name="QE 31 Mar 26"/>
    <tableColumn id="6" name="QE 30 Jun 26"/>
  </tableColumns>
  <tableStyleInfo name="none" showFirstColumn="0" showLastColumn="0" showRowStripes="0" showColumnStripes="0"/>
</table>
</file>

<file path=xl/tables/table7.xml><?xml version="1.0" encoding="utf-8"?>
<table xmlns="http://schemas.openxmlformats.org/spreadsheetml/2006/main" id="7" name="table_3" displayName="table_3" ref="A6:J12" totalsRowCount="0" totalsRowShown="0">
  <tableColumns count="10">
    <tableColumn id="1" name="HSC Trust"/>
    <tableColumn id="2" name="Category: neglect, physical abuse and sexual abuse"/>
    <tableColumn id="3" name="Category: neglect and physical abuse"/>
    <tableColumn id="4" name="Category: neglect and sexual abuse"/>
    <tableColumn id="5" name="Category: physical and sexual abuse"/>
    <tableColumn id="6" name="Category: neglect only"/>
    <tableColumn id="7" name="Category: physical abuse only"/>
    <tableColumn id="8" name="Category: sexual abuse only"/>
    <tableColumn id="9" name="Category: emotional abuse only"/>
    <tableColumn id="10" name="Total"/>
  </tableColumns>
  <tableStyleInfo name="none" showFirstColumn="0" showLastColumn="0" showRowStripes="0" showColumnStripes="0"/>
</table>
</file>

<file path=xl/tables/table8.xml><?xml version="1.0" encoding="utf-8"?>
<table xmlns="http://schemas.openxmlformats.org/spreadsheetml/2006/main" id="8" name="table_4" displayName="table_4" ref="A5:G11" totalsRowCount="0" totalsRowShown="0">
  <tableColumns count="7">
    <tableColumn id="1" name="HSC Trust"/>
    <tableColumn id="2" name="Less than 3 months"/>
    <tableColumn id="3" name="3 months to less than 6 months"/>
    <tableColumn id="4" name="6 months to less than 1 year"/>
    <tableColumn id="5" name="1 year to less than 2 years"/>
    <tableColumn id="6" name="2 years and longer"/>
    <tableColumn id="7" name="Total"/>
  </tableColumns>
  <tableStyleInfo name="none" showFirstColumn="0" showLastColumn="0" showRowStripes="0" showColumnStripes="0"/>
</table>
</file>

<file path=xl/tables/table9.xml><?xml version="1.0" encoding="utf-8"?>
<table xmlns="http://schemas.openxmlformats.org/spreadsheetml/2006/main" id="9" name="table_5" displayName="table_5" ref="A9:B17" totalsRowCount="0" totalsRowShown="0">
  <tableColumns count="2">
    <tableColumn id="1" name="Legal status"/>
    <tableColumn id="2" name="Northern Ireland"/>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cib@health-ni.gov.uk" TargetMode="External"/><Relationship Id="rId2h" Type="http://schemas.openxmlformats.org/officeDocument/2006/relationships/hyperlink" Target="https://www.health-ni.gov.uk/articles/child-protection-register"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1" Type="http://schemas.openxmlformats.org/officeDocument/2006/relationships/table" Target="../tables/table11.xml"/><Relationship Id="rId12" Type="http://schemas.openxmlformats.org/officeDocument/2006/relationships/table" Target="../tables/table12.xml"/><Relationship Id="rId13" Type="http://schemas.openxmlformats.org/officeDocument/2006/relationships/table" Target="../tables/table13.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3" Type="http://schemas.openxmlformats.org/officeDocument/2006/relationships/table" Target="../tables/table3.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1h" Type="http://schemas.openxmlformats.org/officeDocument/2006/relationships/hyperlink" Target="https://www.health-ni.gov.uk/articles/child-protection-register" TargetMode="Externa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 Id="rId6" Type="http://schemas.openxmlformats.org/officeDocument/2006/relationships/table" Target="../tables/table6.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7" Type="http://schemas.openxmlformats.org/officeDocument/2006/relationships/table" Target="../tables/table7.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8" Type="http://schemas.openxmlformats.org/officeDocument/2006/relationships/table" Target="../tables/table8.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9" Type="http://schemas.openxmlformats.org/officeDocument/2006/relationships/table" Target="../tables/table9.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0"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150.71" hidden="0" customWidth="1"/>
  </cols>
  <sheetData>
    <row r="1">
      <c r="A1" s="2" t="s">
        <v>0</v>
      </c>
    </row>
    <row r="2" ht="22" customHeight="1">
      <c r="A2" s="3" t="s">
        <v>1</v>
      </c>
    </row>
    <row r="3">
      <c r="A3" t="s">
        <v>2</v>
      </c>
    </row>
    <row r="4">
      <c r="A4" t="s">
        <v>3</v>
      </c>
    </row>
    <row r="5">
      <c r="A5" t="s">
        <v>4</v>
      </c>
    </row>
    <row r="6">
      <c r="A6" t="s">
        <v>5</v>
      </c>
    </row>
    <row r="7">
      <c r="A7" s="3" t="s">
        <v>6</v>
      </c>
    </row>
    <row r="8">
      <c r="A8" s="1" t="s">
        <v>14</v>
      </c>
    </row>
    <row r="9" ht="22" customHeight="1">
      <c r="A9" s="3" t="s">
        <v>8</v>
      </c>
    </row>
    <row r="10">
      <c r="A10" s="4" t="s">
        <v>9</v>
      </c>
    </row>
    <row r="11" ht="22" customHeight="1">
      <c r="A11" s="3" t="s">
        <v>10</v>
      </c>
    </row>
    <row r="12">
      <c r="A12" s="1" t="s">
        <v>15</v>
      </c>
    </row>
    <row r="13" ht="22" customHeight="1">
      <c r="A13" s="3" t="s">
        <v>12</v>
      </c>
    </row>
    <row r="14">
      <c r="A14" t="s">
        <v>13</v>
      </c>
    </row>
  </sheetData>
  <hyperlinks>
    <hyperlink ref="A8" r:id="rId1h"/>
    <hyperlink ref="A12" r:id="rId2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2" max="2" width="12.71" hidden="0" customWidth="1"/>
    <col min="3" max="3" width="12.71" hidden="0" customWidth="1"/>
    <col min="4" max="4" width="12.71" hidden="0" customWidth="1"/>
    <col min="5" max="5" width="12.71" hidden="0" customWidth="1"/>
    <col min="6" max="6" width="12.71" hidden="0" customWidth="1"/>
    <col min="7" max="7" width="12.71" hidden="0" customWidth="1"/>
    <col min="8" max="8" width="12.71" hidden="0" customWidth="1"/>
    <col min="9" max="9" width="12.71" hidden="0" customWidth="1"/>
    <col min="10" max="10" width="12.71" hidden="0" customWidth="1"/>
    <col min="11" max="11" width="12.71" hidden="0" customWidth="1"/>
  </cols>
  <sheetData>
    <row r="1">
      <c r="A1" s="2" t="s">
        <v>129</v>
      </c>
    </row>
    <row r="2">
      <c r="A2" t="s">
        <v>130</v>
      </c>
    </row>
    <row r="3">
      <c r="A3" t="s">
        <v>131</v>
      </c>
    </row>
    <row r="4">
      <c r="A4" t="s">
        <v>54</v>
      </c>
    </row>
    <row r="5">
      <c r="A5" s="3" t="s">
        <v>97</v>
      </c>
    </row>
    <row r="6">
      <c r="A6" t="s">
        <v>132</v>
      </c>
    </row>
    <row r="7">
      <c r="A7" t="s">
        <v>113</v>
      </c>
    </row>
    <row r="8">
      <c r="A8" t="s">
        <v>133</v>
      </c>
    </row>
    <row r="9">
      <c r="A9" t="s">
        <v>134</v>
      </c>
    </row>
    <row r="10">
      <c r="A10" t="s">
        <v>135</v>
      </c>
    </row>
    <row r="11">
      <c r="A11" t="s">
        <v>136</v>
      </c>
    </row>
    <row r="12" ht="30" customHeight="1">
      <c r="A12" s="3" t="s">
        <v>42</v>
      </c>
    </row>
    <row r="13" ht="30" customHeight="1">
      <c r="A13" s="8" t="s">
        <v>56</v>
      </c>
      <c r="B13" s="7" t="s">
        <v>72</v>
      </c>
      <c r="C13" s="7" t="s">
        <v>73</v>
      </c>
      <c r="D13" s="7" t="s">
        <v>74</v>
      </c>
      <c r="E13" s="7" t="s">
        <v>75</v>
      </c>
      <c r="F13" s="7" t="s">
        <v>76</v>
      </c>
    </row>
    <row r="14">
      <c r="A14" t="s">
        <v>64</v>
      </c>
      <c r="B14" s="10" t="n">
        <v>48</v>
      </c>
      <c r="C14" s="10" t="n">
        <v>54</v>
      </c>
      <c r="D14" s="10" t="n">
        <v>62</v>
      </c>
      <c r="E14" s="10" t="n">
        <v>45</v>
      </c>
      <c r="F14" s="10" t="n">
        <v>35</v>
      </c>
    </row>
    <row r="15">
      <c r="A15" t="s">
        <v>77</v>
      </c>
      <c r="B15" s="10" t="n">
        <v>65</v>
      </c>
      <c r="C15" s="10" t="n">
        <v>91</v>
      </c>
      <c r="D15" s="10" t="n">
        <v>92</v>
      </c>
      <c r="E15" s="10" t="n">
        <v>105</v>
      </c>
      <c r="F15" s="10" t="n">
        <v>96</v>
      </c>
    </row>
    <row r="16">
      <c r="A16" t="s">
        <v>66</v>
      </c>
      <c r="B16" s="10" t="n">
        <v>61</v>
      </c>
      <c r="C16" s="10" t="n">
        <v>46</v>
      </c>
      <c r="D16" s="10" t="n">
        <v>54</v>
      </c>
      <c r="E16" s="10" t="n">
        <v>34</v>
      </c>
      <c r="F16" s="10" t="n">
        <v>71</v>
      </c>
    </row>
    <row r="17">
      <c r="A17" t="s">
        <v>67</v>
      </c>
      <c r="B17" s="10" t="n">
        <v>50</v>
      </c>
      <c r="C17" s="10" t="n">
        <v>53</v>
      </c>
      <c r="D17" s="10" t="n">
        <v>80</v>
      </c>
      <c r="E17" s="10" t="n">
        <v>59</v>
      </c>
      <c r="F17" s="10" t="n">
        <v>59</v>
      </c>
    </row>
    <row r="18">
      <c r="A18" t="s">
        <v>68</v>
      </c>
      <c r="B18" s="10" t="n">
        <v>96</v>
      </c>
      <c r="C18" s="10" t="n">
        <v>90</v>
      </c>
      <c r="D18" s="10" t="n">
        <v>91</v>
      </c>
      <c r="E18" s="10" t="n">
        <v>78</v>
      </c>
      <c r="F18" s="10" t="n">
        <v>123</v>
      </c>
    </row>
    <row r="19">
      <c r="A19" t="s">
        <v>69</v>
      </c>
      <c r="B19" s="10" t="n">
        <v>320</v>
      </c>
      <c r="C19" s="10" t="n">
        <v>334</v>
      </c>
      <c r="D19" s="10" t="n">
        <v>379</v>
      </c>
      <c r="E19" s="10" t="n">
        <v>321</v>
      </c>
      <c r="F19" s="10" t="n">
        <v>384</v>
      </c>
    </row>
    <row r="20">
      <c r="B20" s="10"/>
      <c r="C20" s="10"/>
      <c r="D20" s="10"/>
      <c r="E20" s="10"/>
      <c r="F20" s="10"/>
    </row>
    <row r="21" ht="30" customHeight="1">
      <c r="A21" s="3" t="s">
        <v>44</v>
      </c>
    </row>
    <row r="22">
      <c r="A22" s="3" t="s">
        <v>97</v>
      </c>
    </row>
    <row r="23">
      <c r="A23" t="s">
        <v>137</v>
      </c>
    </row>
    <row r="24" ht="30" customHeight="1">
      <c r="A24" s="8" t="s">
        <v>56</v>
      </c>
      <c r="B24" s="7" t="s">
        <v>72</v>
      </c>
      <c r="C24" s="7" t="s">
        <v>73</v>
      </c>
      <c r="D24" s="7" t="s">
        <v>74</v>
      </c>
      <c r="E24" s="7" t="s">
        <v>75</v>
      </c>
      <c r="F24" s="7" t="s">
        <v>76</v>
      </c>
    </row>
    <row r="25">
      <c r="A25" t="s">
        <v>64</v>
      </c>
      <c r="B25" s="9" t="n">
        <v>6.3</v>
      </c>
      <c r="C25" s="9" t="n">
        <v>7</v>
      </c>
      <c r="D25" s="9" t="n">
        <v>8.1</v>
      </c>
      <c r="E25" s="9" t="n">
        <v>5.9</v>
      </c>
      <c r="F25" s="9" t="n">
        <v>4.6</v>
      </c>
    </row>
    <row r="26">
      <c r="A26" t="s">
        <v>77</v>
      </c>
      <c r="B26" s="9" t="n">
        <v>6</v>
      </c>
      <c r="C26" s="9" t="n">
        <v>8.5</v>
      </c>
      <c r="D26" s="9" t="n">
        <v>8.6</v>
      </c>
      <c r="E26" s="9" t="n">
        <v>9.8</v>
      </c>
      <c r="F26" s="9" t="n">
        <v>9</v>
      </c>
    </row>
    <row r="27">
      <c r="A27" t="s">
        <v>66</v>
      </c>
      <c r="B27" s="9" t="n">
        <v>7.4</v>
      </c>
      <c r="C27" s="9" t="n">
        <v>5.6</v>
      </c>
      <c r="D27" s="9" t="n">
        <v>6.6</v>
      </c>
      <c r="E27" s="9" t="n">
        <v>4.2</v>
      </c>
      <c r="F27" s="9" t="n">
        <v>8.7</v>
      </c>
    </row>
    <row r="28">
      <c r="A28" t="s">
        <v>67</v>
      </c>
      <c r="B28" s="9" t="n">
        <v>5.1</v>
      </c>
      <c r="C28" s="9" t="n">
        <v>5.3</v>
      </c>
      <c r="D28" s="9" t="n">
        <v>8.1</v>
      </c>
      <c r="E28" s="9" t="n">
        <v>5.9</v>
      </c>
      <c r="F28" s="9" t="n">
        <v>6</v>
      </c>
    </row>
    <row r="29">
      <c r="A29" t="s">
        <v>68</v>
      </c>
      <c r="B29" s="9" t="n">
        <v>13.4</v>
      </c>
      <c r="C29" s="9" t="n">
        <v>12.5</v>
      </c>
      <c r="D29" s="9" t="n">
        <v>12.7</v>
      </c>
      <c r="E29" s="9" t="n">
        <v>10.9</v>
      </c>
      <c r="F29" s="9" t="n">
        <v>17.2</v>
      </c>
    </row>
    <row r="30">
      <c r="A30" t="s">
        <v>69</v>
      </c>
      <c r="B30" s="9" t="n">
        <v>7.4</v>
      </c>
      <c r="C30" s="9" t="n">
        <v>7.7</v>
      </c>
      <c r="D30" s="9" t="n">
        <v>8.7</v>
      </c>
      <c r="E30" s="9" t="n">
        <v>7.4</v>
      </c>
      <c r="F30" s="9" t="n">
        <v>8.8</v>
      </c>
    </row>
    <row r="31">
      <c r="B31" s="9"/>
      <c r="C31" s="9"/>
      <c r="D31" s="9"/>
      <c r="E31" s="9"/>
      <c r="F31" s="9"/>
    </row>
    <row r="32" ht="30" customHeight="1">
      <c r="A32" s="3" t="s">
        <v>46</v>
      </c>
    </row>
    <row r="33">
      <c r="A33" t="s">
        <v>138</v>
      </c>
    </row>
    <row r="34">
      <c r="A34" s="3" t="s">
        <v>97</v>
      </c>
    </row>
    <row r="35">
      <c r="A35" t="s">
        <v>137</v>
      </c>
    </row>
    <row r="36" ht="30" customHeight="1">
      <c r="A36" s="8" t="s">
        <v>56</v>
      </c>
      <c r="B36" s="7" t="s">
        <v>72</v>
      </c>
      <c r="C36" s="7" t="s">
        <v>73</v>
      </c>
      <c r="D36" s="7" t="s">
        <v>74</v>
      </c>
      <c r="E36" s="7" t="s">
        <v>75</v>
      </c>
      <c r="F36" s="7" t="s">
        <v>76</v>
      </c>
    </row>
    <row r="37">
      <c r="A37" t="s">
        <v>64</v>
      </c>
      <c r="B37" t="n">
        <v>70</v>
      </c>
      <c r="C37" t="n">
        <v>77</v>
      </c>
      <c r="D37" t="n">
        <v>78</v>
      </c>
      <c r="E37" t="n">
        <v>82</v>
      </c>
      <c r="F37" t="n">
        <v>124</v>
      </c>
    </row>
    <row r="38">
      <c r="A38" t="s">
        <v>77</v>
      </c>
      <c r="B38" t="n">
        <v>116</v>
      </c>
      <c r="C38" t="n">
        <v>76</v>
      </c>
      <c r="D38" t="n">
        <v>98</v>
      </c>
      <c r="E38" t="n">
        <v>68</v>
      </c>
      <c r="F38" t="n">
        <v>89</v>
      </c>
    </row>
    <row r="39">
      <c r="A39" t="s">
        <v>66</v>
      </c>
      <c r="B39" t="n">
        <v>49</v>
      </c>
      <c r="C39" t="n">
        <v>90</v>
      </c>
      <c r="D39" t="n">
        <v>81</v>
      </c>
      <c r="E39" t="n">
        <v>72</v>
      </c>
      <c r="F39" t="n">
        <v>73</v>
      </c>
    </row>
    <row r="40">
      <c r="A40" t="s">
        <v>67</v>
      </c>
      <c r="B40" t="n">
        <v>142</v>
      </c>
      <c r="C40" t="n">
        <v>145</v>
      </c>
      <c r="D40" t="n">
        <v>199</v>
      </c>
      <c r="E40" t="n">
        <v>111</v>
      </c>
      <c r="F40" t="n">
        <v>111</v>
      </c>
    </row>
    <row r="41">
      <c r="A41" t="s">
        <v>68</v>
      </c>
      <c r="B41" t="n">
        <v>114</v>
      </c>
      <c r="C41" t="n">
        <v>104</v>
      </c>
      <c r="D41" t="n">
        <v>149</v>
      </c>
      <c r="E41" t="n">
        <v>127</v>
      </c>
      <c r="F41" t="n">
        <v>96</v>
      </c>
    </row>
    <row r="42">
      <c r="A42" t="s">
        <v>69</v>
      </c>
      <c r="B42" t="n">
        <v>491</v>
      </c>
      <c r="C42" t="n">
        <v>492</v>
      </c>
      <c r="D42" t="n">
        <v>605</v>
      </c>
      <c r="E42" t="n">
        <v>460</v>
      </c>
      <c r="F42" t="n">
        <v>493</v>
      </c>
    </row>
  </sheetData>
  <pageMargins left="0.7" right="0.7" top="0.75" bottom="0.75" header="0.3" footer="0.3"/>
  <pageSetup paperSize="9" orientation="portrait" horizontalDpi="300" verticalDpi="300" r:id="rId2"/>
  <tableParts count="3">
    <tablePart r:id="rId11"/>
    <tablePart r:id="rId12"/>
    <tablePart r:id="rId1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13.71" hidden="0" customWidth="1"/>
    <col min="3" max="3" width="132.71" hidden="0" customWidth="1"/>
  </cols>
  <sheetData>
    <row r="1">
      <c r="A1" s="2" t="s">
        <v>16</v>
      </c>
    </row>
    <row r="2" ht="40" customHeight="1">
      <c r="A2" s="5" t="s">
        <v>17</v>
      </c>
      <c r="B2" s="5" t="s">
        <v>18</v>
      </c>
      <c r="C2" s="5" t="s">
        <v>19</v>
      </c>
    </row>
    <row r="3">
      <c r="A3" s="4" t="s">
        <v>20</v>
      </c>
      <c r="B3" s="6" t="str">
        <f>=HYPERLINK("#Table_1!A5", "1")</f>
      </c>
      <c r="C3" s="4" t="s">
        <v>22</v>
      </c>
    </row>
    <row r="4">
      <c r="A4" s="4" t="s">
        <v>23</v>
      </c>
      <c r="B4" s="6" t="str">
        <f>=HYPERLINK("#Table_2!A6", "2a")</f>
      </c>
      <c r="C4" s="4" t="s">
        <v>25</v>
      </c>
    </row>
    <row r="5">
      <c r="A5" s="4" t="s">
        <v>23</v>
      </c>
      <c r="B5" s="6" t="str">
        <f>=HYPERLINK("#Table_2!A15", "2b")</f>
      </c>
      <c r="C5" s="4" t="s">
        <v>27</v>
      </c>
    </row>
    <row r="6">
      <c r="A6" s="4" t="s">
        <v>28</v>
      </c>
      <c r="B6" s="6" t="str">
        <f>=HYPERLINK("#Table_3!A5", "3")</f>
      </c>
      <c r="C6" s="4" t="s">
        <v>30</v>
      </c>
    </row>
    <row r="7">
      <c r="A7" s="4" t="s">
        <v>31</v>
      </c>
      <c r="B7" s="6" t="str">
        <f>=HYPERLINK("#Table_4!A4", "4")</f>
      </c>
      <c r="C7" s="4" t="s">
        <v>33</v>
      </c>
    </row>
    <row r="8">
      <c r="A8" s="4" t="s">
        <v>34</v>
      </c>
      <c r="B8" s="6" t="str">
        <f>=HYPERLINK("#Table_5!A8", "5")</f>
      </c>
      <c r="C8" s="4" t="s">
        <v>36</v>
      </c>
    </row>
    <row r="9">
      <c r="A9" s="4" t="s">
        <v>37</v>
      </c>
      <c r="B9" s="6" t="str">
        <f>=HYPERLINK("#Table_6!A10", "6")</f>
      </c>
      <c r="C9" s="4" t="s">
        <v>39</v>
      </c>
    </row>
    <row r="10">
      <c r="A10" s="4" t="s">
        <v>40</v>
      </c>
      <c r="B10" s="6" t="str">
        <f>=HYPERLINK("#Table_7!A10", "7a")</f>
      </c>
      <c r="C10" s="4" t="s">
        <v>42</v>
      </c>
    </row>
    <row r="11">
      <c r="A11" s="4" t="s">
        <v>40</v>
      </c>
      <c r="B11" s="6" t="str">
        <f>=HYPERLINK("#Table_7!A19", "7b")</f>
      </c>
      <c r="C11" s="4" t="s">
        <v>44</v>
      </c>
    </row>
    <row r="12">
      <c r="A12" t="s">
        <v>40</v>
      </c>
      <c r="B12" s="1" t="str">
        <f>=HYPERLINK("#Table_7!A32", "7c")</f>
      </c>
      <c r="C12" t="s">
        <v>46</v>
      </c>
    </row>
  </sheetData>
  <pageMargins left="0.7" right="0.7" top="0.75" bottom="0.75" header="0.3" footer="0.3"/>
  <pageSetup paperSize="9" orientation="portrait" horizontalDpi="300" verticalDpi="300"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00.71" hidden="0" customWidth="1"/>
  </cols>
  <sheetData>
    <row r="1">
      <c r="A1" s="2" t="s">
        <v>47</v>
      </c>
    </row>
    <row r="2">
      <c r="A2" s="4" t="s">
        <v>48</v>
      </c>
    </row>
    <row r="3">
      <c r="A3" s="1" t="s">
        <v>51</v>
      </c>
    </row>
    <row r="4">
      <c r="A4" s="4" t="s">
        <v>50</v>
      </c>
    </row>
  </sheetData>
  <hyperlinks>
    <hyperlink ref="A3" r:id="rId1h"/>
  </hyperlink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2" max="2" width="8.71" hidden="0" customWidth="1"/>
    <col min="3" max="3" width="8.71" hidden="0" customWidth="1"/>
    <col min="4" max="4" width="8.71" hidden="0" customWidth="1"/>
    <col min="5" max="5" width="8.71" hidden="0" customWidth="1"/>
    <col min="6" max="6" width="8.71" hidden="0" customWidth="1"/>
    <col min="7" max="7" width="8.71" hidden="0" customWidth="1"/>
  </cols>
  <sheetData>
    <row r="1">
      <c r="A1" s="2" t="s">
        <v>22</v>
      </c>
    </row>
    <row r="2">
      <c r="A2" t="s">
        <v>52</v>
      </c>
    </row>
    <row r="3">
      <c r="A3" t="s">
        <v>53</v>
      </c>
    </row>
    <row r="4">
      <c r="A4" t="s">
        <v>54</v>
      </c>
    </row>
    <row r="5">
      <c r="A5" t="s">
        <v>55</v>
      </c>
    </row>
    <row r="6" ht="30" customHeight="1">
      <c r="A6" s="8" t="s">
        <v>56</v>
      </c>
      <c r="B6" s="7" t="s">
        <v>57</v>
      </c>
      <c r="C6" s="7" t="s">
        <v>58</v>
      </c>
      <c r="D6" s="7" t="s">
        <v>59</v>
      </c>
      <c r="E6" s="7" t="s">
        <v>60</v>
      </c>
      <c r="F6" s="7" t="s">
        <v>61</v>
      </c>
      <c r="G6" s="7" t="s">
        <v>62</v>
      </c>
      <c r="H6" s="7" t="s">
        <v>63</v>
      </c>
    </row>
    <row r="7">
      <c r="A7" t="s">
        <v>64</v>
      </c>
      <c r="B7" s="10" t="n">
        <v>59</v>
      </c>
      <c r="C7" s="10" t="n">
        <v>109</v>
      </c>
      <c r="D7" s="10" t="n">
        <v>164</v>
      </c>
      <c r="E7" s="10" t="n">
        <v>72</v>
      </c>
      <c r="F7" s="10" t="n">
        <v>18</v>
      </c>
      <c r="G7" s="10" t="n">
        <v>422</v>
      </c>
      <c r="H7" s="9" t="n">
        <v>55</v>
      </c>
    </row>
    <row r="8">
      <c r="A8" t="s">
        <v>65</v>
      </c>
      <c r="B8" s="10" t="n">
        <v>46</v>
      </c>
      <c r="C8" s="10" t="n">
        <v>95</v>
      </c>
      <c r="D8" s="10" t="n">
        <v>127</v>
      </c>
      <c r="E8" s="10" t="n">
        <v>79</v>
      </c>
      <c r="F8" s="10" t="n">
        <v>19</v>
      </c>
      <c r="G8" s="10" t="n">
        <v>366</v>
      </c>
      <c r="H8" s="9" t="n">
        <v>34.3</v>
      </c>
    </row>
    <row r="9">
      <c r="A9" t="s">
        <v>66</v>
      </c>
      <c r="B9" s="10" t="n">
        <v>31</v>
      </c>
      <c r="C9" s="10" t="n">
        <v>71</v>
      </c>
      <c r="D9" s="10" t="n">
        <v>147</v>
      </c>
      <c r="E9" s="10" t="n">
        <v>72</v>
      </c>
      <c r="F9" s="10" t="n">
        <v>28</v>
      </c>
      <c r="G9" s="10" t="n">
        <v>349</v>
      </c>
      <c r="H9" s="9" t="n">
        <v>42.6</v>
      </c>
    </row>
    <row r="10">
      <c r="A10" t="s">
        <v>67</v>
      </c>
      <c r="B10" s="10" t="n">
        <v>37</v>
      </c>
      <c r="C10" s="10" t="n">
        <v>101</v>
      </c>
      <c r="D10" s="10" t="n">
        <v>177</v>
      </c>
      <c r="E10" s="10" t="n">
        <v>118</v>
      </c>
      <c r="F10" s="10" t="n">
        <v>41</v>
      </c>
      <c r="G10" s="10" t="n">
        <v>474</v>
      </c>
      <c r="H10" s="9" t="n">
        <v>48</v>
      </c>
    </row>
    <row r="11">
      <c r="A11" t="s">
        <v>68</v>
      </c>
      <c r="B11" s="10" t="n">
        <v>24</v>
      </c>
      <c r="C11" s="10" t="n">
        <v>76</v>
      </c>
      <c r="D11" s="10" t="n">
        <v>123</v>
      </c>
      <c r="E11" s="10" t="n">
        <v>86</v>
      </c>
      <c r="F11" s="10" t="n">
        <v>34</v>
      </c>
      <c r="G11" s="10" t="n">
        <v>343</v>
      </c>
      <c r="H11" s="9" t="n">
        <v>47.9</v>
      </c>
    </row>
    <row r="12">
      <c r="A12" t="s">
        <v>69</v>
      </c>
      <c r="B12" s="10" t="n">
        <v>197</v>
      </c>
      <c r="C12" s="10" t="n">
        <v>452</v>
      </c>
      <c r="D12" s="10" t="n">
        <v>738</v>
      </c>
      <c r="E12" s="10" t="n">
        <v>427</v>
      </c>
      <c r="F12" s="10" t="n">
        <v>140</v>
      </c>
      <c r="G12" s="10" t="n">
        <v>1954</v>
      </c>
      <c r="H12" s="9" t="n">
        <v>44.9</v>
      </c>
    </row>
    <row r="13">
      <c r="B13" s="10"/>
      <c r="C13" s="10"/>
      <c r="D13" s="10"/>
      <c r="E13" s="10"/>
      <c r="F13" s="10"/>
      <c r="G13" s="10"/>
      <c r="H13" s="9"/>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2" max="2" width="13.71" hidden="0" customWidth="1"/>
    <col min="3" max="3" width="13.71" hidden="0" customWidth="1"/>
    <col min="4" max="4" width="13.71" hidden="0" customWidth="1"/>
    <col min="5" max="5" width="13.71" hidden="0" customWidth="1"/>
    <col min="6" max="6" width="13.71" hidden="0" customWidth="1"/>
    <col min="7" max="7" width="13.71" hidden="0" customWidth="1"/>
    <col min="8" max="8" width="13.71" hidden="0" customWidth="1"/>
    <col min="9" max="9" width="13.71" hidden="0" customWidth="1"/>
    <col min="10" max="10" width="13.71" hidden="0" customWidth="1"/>
    <col min="11" max="11" width="13.71" hidden="0" customWidth="1"/>
  </cols>
  <sheetData>
    <row r="1">
      <c r="A1" s="2" t="s">
        <v>70</v>
      </c>
    </row>
    <row r="2">
      <c r="A2" t="s">
        <v>71</v>
      </c>
    </row>
    <row r="3">
      <c r="A3" t="s">
        <v>53</v>
      </c>
    </row>
    <row r="4">
      <c r="A4" t="s">
        <v>54</v>
      </c>
    </row>
    <row r="5">
      <c r="A5" t="s">
        <v>55</v>
      </c>
    </row>
    <row r="6" ht="30" customHeight="1">
      <c r="A6" s="3" t="s">
        <v>25</v>
      </c>
    </row>
    <row r="7">
      <c r="A7" s="8" t="s">
        <v>56</v>
      </c>
      <c r="B7" s="7" t="s">
        <v>72</v>
      </c>
      <c r="C7" s="7" t="s">
        <v>73</v>
      </c>
      <c r="D7" s="7" t="s">
        <v>74</v>
      </c>
      <c r="E7" s="7" t="s">
        <v>75</v>
      </c>
      <c r="F7" s="7" t="s">
        <v>76</v>
      </c>
    </row>
    <row r="8">
      <c r="A8" t="s">
        <v>64</v>
      </c>
      <c r="B8" s="10" t="n">
        <v>379</v>
      </c>
      <c r="C8" s="10" t="n">
        <v>391</v>
      </c>
      <c r="D8" s="10" t="n">
        <v>375</v>
      </c>
      <c r="E8" s="10" t="n">
        <v>381</v>
      </c>
      <c r="F8" s="10" t="n">
        <v>422</v>
      </c>
    </row>
    <row r="9">
      <c r="A9" t="s">
        <v>77</v>
      </c>
      <c r="B9" s="10" t="n">
        <v>440</v>
      </c>
      <c r="C9" s="10" t="n">
        <v>466</v>
      </c>
      <c r="D9" s="10" t="n">
        <v>410</v>
      </c>
      <c r="E9" s="10" t="n">
        <v>396</v>
      </c>
      <c r="F9" s="10" t="n">
        <v>366</v>
      </c>
    </row>
    <row r="10">
      <c r="A10" t="s">
        <v>66</v>
      </c>
      <c r="B10" s="10" t="n">
        <v>342</v>
      </c>
      <c r="C10" s="10" t="n">
        <v>365</v>
      </c>
      <c r="D10" s="10" t="n">
        <v>355</v>
      </c>
      <c r="E10" s="10" t="n">
        <v>360</v>
      </c>
      <c r="F10" s="10" t="n">
        <v>349</v>
      </c>
    </row>
    <row r="11">
      <c r="A11" t="s">
        <v>67</v>
      </c>
      <c r="B11" s="10" t="n">
        <v>506</v>
      </c>
      <c r="C11" s="10" t="n">
        <v>495</v>
      </c>
      <c r="D11" s="10" t="n">
        <v>514</v>
      </c>
      <c r="E11" s="10" t="n">
        <v>474</v>
      </c>
      <c r="F11" s="10" t="n">
        <v>474</v>
      </c>
    </row>
    <row r="12">
      <c r="A12" t="s">
        <v>68</v>
      </c>
      <c r="B12" s="10" t="n">
        <v>354</v>
      </c>
      <c r="C12" s="10" t="n">
        <v>356</v>
      </c>
      <c r="D12" s="10" t="n">
        <v>394</v>
      </c>
      <c r="E12" s="10" t="n">
        <v>378</v>
      </c>
      <c r="F12" s="10" t="n">
        <v>343</v>
      </c>
    </row>
    <row r="13">
      <c r="A13" t="s">
        <v>69</v>
      </c>
      <c r="B13" s="10" t="n">
        <v>2021</v>
      </c>
      <c r="C13" s="10" t="n">
        <v>2073</v>
      </c>
      <c r="D13" s="10" t="n">
        <v>2048</v>
      </c>
      <c r="E13" s="10" t="n">
        <v>1989</v>
      </c>
      <c r="F13" s="10" t="n">
        <v>1954</v>
      </c>
    </row>
    <row r="15" ht="30" customHeight="1">
      <c r="A15" s="3" t="s">
        <v>27</v>
      </c>
    </row>
    <row r="16">
      <c r="A16" s="8" t="s">
        <v>56</v>
      </c>
      <c r="B16" s="7" t="s">
        <v>72</v>
      </c>
      <c r="C16" s="7" t="s">
        <v>73</v>
      </c>
      <c r="D16" s="7" t="s">
        <v>74</v>
      </c>
      <c r="E16" s="7" t="s">
        <v>75</v>
      </c>
      <c r="F16" s="7" t="s">
        <v>76</v>
      </c>
    </row>
    <row r="17">
      <c r="A17" t="s">
        <v>64</v>
      </c>
      <c r="B17" s="9" t="n">
        <v>50</v>
      </c>
      <c r="C17" s="9" t="n">
        <v>50.9</v>
      </c>
      <c r="D17" s="9" t="n">
        <v>48.8</v>
      </c>
      <c r="E17" s="9" t="n">
        <v>49.7</v>
      </c>
      <c r="F17" s="9" t="n">
        <v>55</v>
      </c>
    </row>
    <row r="18">
      <c r="A18" t="s">
        <v>77</v>
      </c>
      <c r="B18" s="9" t="n">
        <v>40.9</v>
      </c>
      <c r="C18" s="9" t="n">
        <v>43.6</v>
      </c>
      <c r="D18" s="9" t="n">
        <v>38.3</v>
      </c>
      <c r="E18" s="9" t="n">
        <v>37.1</v>
      </c>
      <c r="F18" s="9" t="n">
        <v>34.3</v>
      </c>
    </row>
    <row r="19">
      <c r="A19" t="s">
        <v>66</v>
      </c>
      <c r="B19" s="9" t="n">
        <v>41.7</v>
      </c>
      <c r="C19" s="9" t="n">
        <v>44.5</v>
      </c>
      <c r="D19" s="9" t="n">
        <v>43.3</v>
      </c>
      <c r="E19" s="9" t="n">
        <v>44</v>
      </c>
      <c r="F19" s="9" t="n">
        <v>42.6</v>
      </c>
    </row>
    <row r="20">
      <c r="A20" t="s">
        <v>67</v>
      </c>
      <c r="B20" s="9" t="n">
        <v>51.5</v>
      </c>
      <c r="C20" s="9" t="n">
        <v>50</v>
      </c>
      <c r="D20" s="9" t="n">
        <v>51.9</v>
      </c>
      <c r="E20" s="9" t="n">
        <v>47.5</v>
      </c>
      <c r="F20" s="9" t="n">
        <v>48</v>
      </c>
    </row>
    <row r="21">
      <c r="A21" t="s">
        <v>68</v>
      </c>
      <c r="B21" s="9" t="n">
        <v>49.5</v>
      </c>
      <c r="C21" s="9" t="n">
        <v>49.6</v>
      </c>
      <c r="D21" s="9" t="n">
        <v>54.9</v>
      </c>
      <c r="E21" s="9" t="n">
        <v>52.8</v>
      </c>
      <c r="F21" s="9" t="n">
        <v>47.9</v>
      </c>
    </row>
    <row r="22">
      <c r="A22" t="s">
        <v>69</v>
      </c>
      <c r="B22" s="9" t="n">
        <v>46.5</v>
      </c>
      <c r="C22" s="9" t="n">
        <v>47.6</v>
      </c>
      <c r="D22" s="9" t="n">
        <v>47</v>
      </c>
      <c r="E22" s="9" t="n">
        <v>45.7</v>
      </c>
      <c r="F22" s="9" t="n">
        <v>44.9</v>
      </c>
    </row>
  </sheetData>
  <pageMargins left="0.7" right="0.7" top="0.75" bottom="0.75" header="0.3" footer="0.3"/>
  <pageSetup paperSize="9" orientation="portrait" horizontalDpi="300" verticalDpi="300" r:id="rId2"/>
  <tableParts count="2">
    <tablePart r:id="rId5"/>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2" max="2" width="17.71" hidden="0" customWidth="1"/>
    <col min="3" max="3" width="15.71" hidden="0" customWidth="1"/>
    <col min="4" max="4" width="15.71" hidden="0" customWidth="1"/>
    <col min="5" max="5" width="15.71" hidden="0" customWidth="1"/>
    <col min="6" max="6" width="10.71" hidden="0" customWidth="1"/>
    <col min="7" max="7" width="10.71" hidden="0" customWidth="1"/>
    <col min="8" max="8" width="10.71" hidden="0" customWidth="1"/>
    <col min="9" max="9" width="10.71" hidden="0" customWidth="1"/>
    <col min="10" max="10" width="10.71" hidden="0" customWidth="1"/>
  </cols>
  <sheetData>
    <row r="1">
      <c r="A1" s="2" t="s">
        <v>30</v>
      </c>
    </row>
    <row r="2">
      <c r="A2" t="s">
        <v>78</v>
      </c>
    </row>
    <row r="3">
      <c r="A3" t="s">
        <v>79</v>
      </c>
    </row>
    <row r="4">
      <c r="A4" t="s">
        <v>80</v>
      </c>
    </row>
    <row r="5">
      <c r="A5" t="s">
        <v>81</v>
      </c>
    </row>
    <row r="6" ht="70" customHeight="1">
      <c r="A6" s="8" t="s">
        <v>56</v>
      </c>
      <c r="B6" s="7" t="s">
        <v>82</v>
      </c>
      <c r="C6" s="7" t="s">
        <v>83</v>
      </c>
      <c r="D6" s="7" t="s">
        <v>84</v>
      </c>
      <c r="E6" s="7" t="s">
        <v>85</v>
      </c>
      <c r="F6" s="7" t="s">
        <v>86</v>
      </c>
      <c r="G6" s="7" t="s">
        <v>87</v>
      </c>
      <c r="H6" s="7" t="s">
        <v>88</v>
      </c>
      <c r="I6" s="7" t="s">
        <v>89</v>
      </c>
      <c r="J6" s="7" t="s">
        <v>62</v>
      </c>
    </row>
    <row r="7">
      <c r="A7" t="s">
        <v>64</v>
      </c>
      <c r="B7" s="11" t="s">
        <v>90</v>
      </c>
      <c r="C7" s="11" t="n">
        <v>136</v>
      </c>
      <c r="D7" s="11" t="n">
        <v>10</v>
      </c>
      <c r="E7" s="11" t="s">
        <v>90</v>
      </c>
      <c r="F7" s="11" t="n">
        <v>138</v>
      </c>
      <c r="G7" s="11" t="n">
        <v>114</v>
      </c>
      <c r="H7" s="11" t="n">
        <v>12</v>
      </c>
      <c r="I7" s="11" t="n">
        <v>9</v>
      </c>
      <c r="J7" s="11" t="n">
        <v>422</v>
      </c>
    </row>
    <row r="8">
      <c r="A8" t="s">
        <v>65</v>
      </c>
      <c r="B8" s="11" t="n">
        <v>9</v>
      </c>
      <c r="C8" s="11" t="n">
        <v>91</v>
      </c>
      <c r="D8" s="11" t="n">
        <v>6</v>
      </c>
      <c r="E8" s="11" t="n">
        <v>6</v>
      </c>
      <c r="F8" s="11" t="n">
        <v>128</v>
      </c>
      <c r="G8" s="11" t="n">
        <v>94</v>
      </c>
      <c r="H8" s="11" t="n">
        <v>17</v>
      </c>
      <c r="I8" s="11" t="n">
        <v>15</v>
      </c>
      <c r="J8" s="11" t="n">
        <v>366</v>
      </c>
    </row>
    <row r="9">
      <c r="A9" t="s">
        <v>66</v>
      </c>
      <c r="B9" s="11" t="n">
        <v>8</v>
      </c>
      <c r="C9" s="11" t="n">
        <v>131</v>
      </c>
      <c r="D9" s="11" t="n">
        <v>10</v>
      </c>
      <c r="E9" s="11" t="n">
        <v>11</v>
      </c>
      <c r="F9" s="11" t="n">
        <v>69</v>
      </c>
      <c r="G9" s="11" t="n">
        <v>93</v>
      </c>
      <c r="H9" s="11" t="n">
        <v>14</v>
      </c>
      <c r="I9" s="11" t="n">
        <v>13</v>
      </c>
      <c r="J9" s="11" t="n">
        <v>349</v>
      </c>
    </row>
    <row r="10">
      <c r="A10" t="s">
        <v>67</v>
      </c>
      <c r="B10" s="11" t="n">
        <v>13</v>
      </c>
      <c r="C10" s="11" t="n">
        <v>108</v>
      </c>
      <c r="D10" s="11" t="n">
        <v>9</v>
      </c>
      <c r="E10" s="11" t="n">
        <v>5</v>
      </c>
      <c r="F10" s="11" t="n">
        <v>111</v>
      </c>
      <c r="G10" s="11" t="n">
        <v>158</v>
      </c>
      <c r="H10" s="11" t="n">
        <v>40</v>
      </c>
      <c r="I10" s="11" t="n">
        <v>30</v>
      </c>
      <c r="J10" s="11" t="n">
        <v>474</v>
      </c>
    </row>
    <row r="11">
      <c r="A11" t="s">
        <v>68</v>
      </c>
      <c r="B11" s="11" t="s">
        <v>90</v>
      </c>
      <c r="C11" s="11" t="n">
        <v>20</v>
      </c>
      <c r="D11" s="11" t="n">
        <v>20</v>
      </c>
      <c r="E11" s="11" t="s">
        <v>90</v>
      </c>
      <c r="F11" s="11" t="n">
        <v>226</v>
      </c>
      <c r="G11" s="11" t="n">
        <v>15</v>
      </c>
      <c r="H11" s="11" t="n">
        <v>23</v>
      </c>
      <c r="I11" s="11" t="n">
        <v>37</v>
      </c>
      <c r="J11" s="11" t="n">
        <v>343</v>
      </c>
    </row>
    <row r="12">
      <c r="A12" t="s">
        <v>69</v>
      </c>
      <c r="B12" s="11" t="n">
        <v>33</v>
      </c>
      <c r="C12" s="11" t="n">
        <v>486</v>
      </c>
      <c r="D12" s="11" t="n">
        <v>55</v>
      </c>
      <c r="E12" s="11" t="n">
        <v>24</v>
      </c>
      <c r="F12" s="11" t="n">
        <v>672</v>
      </c>
      <c r="G12" s="11" t="n">
        <v>474</v>
      </c>
      <c r="H12" s="11" t="n">
        <v>106</v>
      </c>
      <c r="I12" s="11" t="n">
        <v>104</v>
      </c>
      <c r="J12" s="11" t="n">
        <v>1954</v>
      </c>
    </row>
    <row r="13">
      <c r="B13" s="11"/>
      <c r="C13" s="11"/>
      <c r="D13" s="11"/>
      <c r="E13" s="11"/>
      <c r="F13" s="11"/>
      <c r="G13" s="11"/>
      <c r="H13" s="11"/>
      <c r="I13" s="11"/>
      <c r="J13" s="11"/>
    </row>
  </sheetData>
  <pageMargins left="0.7" right="0.7" top="0.75" bottom="0.75" header="0.3" footer="0.3"/>
  <pageSetup paperSize="9" orientation="portrait" horizontalDpi="300" verticalDpi="300" r:id="rId2"/>
  <tableParts count="1">
    <tablePart r:id="rId7"/>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s>
  <sheetData>
    <row r="1">
      <c r="A1" s="2" t="s">
        <v>33</v>
      </c>
    </row>
    <row r="2">
      <c r="A2" t="s">
        <v>78</v>
      </c>
    </row>
    <row r="3">
      <c r="A3" t="s">
        <v>91</v>
      </c>
    </row>
    <row r="4">
      <c r="A4" t="s">
        <v>55</v>
      </c>
    </row>
    <row r="5" ht="56" customHeight="1">
      <c r="A5" s="8" t="s">
        <v>56</v>
      </c>
      <c r="B5" s="7" t="s">
        <v>92</v>
      </c>
      <c r="C5" s="7" t="s">
        <v>93</v>
      </c>
      <c r="D5" s="7" t="s">
        <v>94</v>
      </c>
      <c r="E5" s="7" t="s">
        <v>95</v>
      </c>
      <c r="F5" s="7" t="s">
        <v>96</v>
      </c>
      <c r="G5" s="7" t="s">
        <v>62</v>
      </c>
    </row>
    <row r="6">
      <c r="A6" t="s">
        <v>64</v>
      </c>
      <c r="B6" s="10" t="n">
        <v>124</v>
      </c>
      <c r="C6" s="10" t="n">
        <v>70</v>
      </c>
      <c r="D6" s="10" t="n">
        <v>109</v>
      </c>
      <c r="E6" s="10" t="n">
        <v>81</v>
      </c>
      <c r="F6" s="10" t="n">
        <v>38</v>
      </c>
      <c r="G6" s="10" t="n">
        <v>422</v>
      </c>
    </row>
    <row r="7">
      <c r="A7" t="s">
        <v>65</v>
      </c>
      <c r="B7" s="10" t="n">
        <v>100</v>
      </c>
      <c r="C7" s="10" t="n">
        <v>67</v>
      </c>
      <c r="D7" s="10" t="n">
        <v>93</v>
      </c>
      <c r="E7" s="10" t="n">
        <v>80</v>
      </c>
      <c r="F7" s="10" t="n">
        <v>26</v>
      </c>
      <c r="G7" s="10" t="n">
        <v>366</v>
      </c>
    </row>
    <row r="8">
      <c r="A8" t="s">
        <v>66</v>
      </c>
      <c r="B8" s="10" t="n">
        <v>94</v>
      </c>
      <c r="C8" s="10" t="n">
        <v>66</v>
      </c>
      <c r="D8" s="10" t="n">
        <v>100</v>
      </c>
      <c r="E8" s="10" t="n">
        <v>63</v>
      </c>
      <c r="F8" s="10" t="n">
        <v>26</v>
      </c>
      <c r="G8" s="10" t="n">
        <v>349</v>
      </c>
    </row>
    <row r="9">
      <c r="A9" t="s">
        <v>67</v>
      </c>
      <c r="B9" s="10" t="n">
        <v>92</v>
      </c>
      <c r="C9" s="10" t="n">
        <v>106</v>
      </c>
      <c r="D9" s="10" t="n">
        <v>117</v>
      </c>
      <c r="E9" s="10" t="n">
        <v>109</v>
      </c>
      <c r="F9" s="10" t="n">
        <v>50</v>
      </c>
      <c r="G9" s="10" t="n">
        <v>474</v>
      </c>
    </row>
    <row r="10">
      <c r="A10" t="s">
        <v>68</v>
      </c>
      <c r="B10" s="10" t="n">
        <v>76</v>
      </c>
      <c r="C10" s="10" t="n">
        <v>68</v>
      </c>
      <c r="D10" s="10" t="n">
        <v>101</v>
      </c>
      <c r="E10" s="10" t="n">
        <v>58</v>
      </c>
      <c r="F10" s="10" t="n">
        <v>40</v>
      </c>
      <c r="G10" s="10" t="n">
        <v>343</v>
      </c>
    </row>
    <row r="11">
      <c r="A11" t="s">
        <v>69</v>
      </c>
      <c r="B11" s="10" t="n">
        <v>486</v>
      </c>
      <c r="C11" s="10" t="n">
        <v>377</v>
      </c>
      <c r="D11" s="10" t="n">
        <v>520</v>
      </c>
      <c r="E11" s="10" t="n">
        <v>391</v>
      </c>
      <c r="F11" s="10" t="n">
        <v>180</v>
      </c>
      <c r="G11" s="10" t="n">
        <v>1954</v>
      </c>
    </row>
    <row r="12">
      <c r="B12" s="10"/>
      <c r="C12" s="10"/>
      <c r="D12" s="10"/>
      <c r="E12" s="10"/>
      <c r="F12" s="10"/>
      <c r="G12" s="10"/>
    </row>
  </sheetData>
  <pageMargins left="0.7" right="0.7" top="0.75" bottom="0.75" header="0.3" footer="0.3"/>
  <pageSetup paperSize="9" orientation="portrait" horizontalDpi="300" verticalDpi="300" r:id="rId2"/>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8.71" hidden="0" customWidth="1"/>
    <col min="2" max="2" width="15.71" hidden="0" customWidth="1"/>
  </cols>
  <sheetData>
    <row r="1">
      <c r="A1" s="2" t="s">
        <v>36</v>
      </c>
    </row>
    <row r="2">
      <c r="A2" t="s">
        <v>78</v>
      </c>
    </row>
    <row r="3">
      <c r="A3" t="s">
        <v>53</v>
      </c>
    </row>
    <row r="4">
      <c r="A4" s="3" t="s">
        <v>97</v>
      </c>
    </row>
    <row r="5">
      <c r="A5" t="s">
        <v>98</v>
      </c>
    </row>
    <row r="6">
      <c r="A6" t="s">
        <v>99</v>
      </c>
    </row>
    <row r="7">
      <c r="A7" t="s">
        <v>100</v>
      </c>
    </row>
    <row r="8">
      <c r="A8" t="s">
        <v>101</v>
      </c>
    </row>
    <row r="9" ht="45" customHeight="1">
      <c r="A9" s="8" t="s">
        <v>102</v>
      </c>
      <c r="B9" s="7" t="s">
        <v>69</v>
      </c>
    </row>
    <row r="10">
      <c r="A10" t="s">
        <v>103</v>
      </c>
      <c r="B10" s="11" t="n">
        <v>90</v>
      </c>
    </row>
    <row r="11">
      <c r="A11" t="s">
        <v>104</v>
      </c>
      <c r="B11" s="11" t="n">
        <v>47</v>
      </c>
    </row>
    <row r="12">
      <c r="A12" t="s">
        <v>105</v>
      </c>
      <c r="B12" s="11" t="n">
        <v>41</v>
      </c>
    </row>
    <row r="13">
      <c r="A13" t="s">
        <v>106</v>
      </c>
      <c r="B13" s="11" t="n">
        <v>0</v>
      </c>
    </row>
    <row r="14">
      <c r="A14" t="s">
        <v>107</v>
      </c>
      <c r="B14" s="11" t="n">
        <v>0</v>
      </c>
    </row>
    <row r="15">
      <c r="A15" t="s">
        <v>108</v>
      </c>
      <c r="B15" s="11" t="n">
        <v>34</v>
      </c>
    </row>
    <row r="16">
      <c r="A16" t="s">
        <v>109</v>
      </c>
      <c r="B16" s="11" t="n">
        <v>1742</v>
      </c>
    </row>
    <row r="17">
      <c r="A17" t="s">
        <v>62</v>
      </c>
      <c r="B17" s="11" t="n">
        <v>1954</v>
      </c>
    </row>
    <row r="18">
      <c r="B18" s="11"/>
    </row>
  </sheetData>
  <pageMargins left="0.7" right="0.7" top="0.75" bottom="0.75" header="0.3" footer="0.3"/>
  <pageSetup paperSize="9" orientation="portrait" horizontalDpi="300" verticalDpi="300" r:id="rId2"/>
  <tableParts count="1">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4" max="4" width="15.71" hidden="0" customWidth="1"/>
    <col min="11" max="11" width="11.71" hidden="0" customWidth="1"/>
  </cols>
  <sheetData>
    <row r="1">
      <c r="A1" s="2" t="s">
        <v>39</v>
      </c>
    </row>
    <row r="2">
      <c r="A2" t="s">
        <v>110</v>
      </c>
    </row>
    <row r="3">
      <c r="A3" t="s">
        <v>111</v>
      </c>
    </row>
    <row r="4">
      <c r="A4" s="3" t="s">
        <v>112</v>
      </c>
    </row>
    <row r="5">
      <c r="A5" t="s">
        <v>80</v>
      </c>
    </row>
    <row r="6">
      <c r="A6" t="s">
        <v>113</v>
      </c>
    </row>
    <row r="7">
      <c r="A7" t="s">
        <v>114</v>
      </c>
    </row>
    <row r="8">
      <c r="A8" t="s">
        <v>115</v>
      </c>
    </row>
    <row r="9">
      <c r="A9" t="s">
        <v>116</v>
      </c>
    </row>
    <row r="10">
      <c r="A10" t="s">
        <v>117</v>
      </c>
    </row>
    <row r="11" ht="50" customHeight="1">
      <c r="A11" s="8" t="s">
        <v>56</v>
      </c>
      <c r="B11" s="7" t="s">
        <v>118</v>
      </c>
      <c r="C11" s="7" t="s">
        <v>119</v>
      </c>
      <c r="D11" s="7" t="s">
        <v>120</v>
      </c>
      <c r="E11" s="7" t="s">
        <v>121</v>
      </c>
      <c r="F11" s="7" t="s">
        <v>122</v>
      </c>
      <c r="G11" s="7" t="s">
        <v>123</v>
      </c>
      <c r="H11" s="7" t="s">
        <v>124</v>
      </c>
      <c r="I11" s="7" t="s">
        <v>125</v>
      </c>
      <c r="J11" s="7" t="s">
        <v>126</v>
      </c>
      <c r="K11" s="7" t="s">
        <v>127</v>
      </c>
      <c r="L11" s="7" t="s">
        <v>128</v>
      </c>
      <c r="M11" s="7" t="s">
        <v>62</v>
      </c>
    </row>
    <row r="12">
      <c r="A12" t="s">
        <v>69</v>
      </c>
      <c r="B12" s="12" t="n">
        <v>144</v>
      </c>
      <c r="C12" s="12" t="n">
        <v>60</v>
      </c>
      <c r="D12" s="12" t="s">
        <v>90</v>
      </c>
      <c r="E12" s="12" t="n">
        <v>9</v>
      </c>
      <c r="F12" s="12" t="n">
        <v>56</v>
      </c>
      <c r="G12" s="12" t="s">
        <v>90</v>
      </c>
      <c r="H12" s="12" t="n">
        <v>15</v>
      </c>
      <c r="I12" s="12" t="n">
        <v>14</v>
      </c>
      <c r="J12" s="12" t="s">
        <v>90</v>
      </c>
      <c r="K12" s="12" t="s">
        <v>90</v>
      </c>
      <c r="L12" s="12" t="n">
        <v>77</v>
      </c>
      <c r="M12" s="12" t="n">
        <v>384</v>
      </c>
    </row>
  </sheetData>
  <pageMargins left="0.7" right="0.7" top="0.75" bottom="0.75" header="0.3" footer="0.3"/>
  <pageSetup paperSize="9" orientation="portrait" horizontalDpi="300" verticalDpi="300" r:id="rId2"/>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Tech Lab</dc:creator>
  <cp:lastModifiedBy>Tech Lab</cp:lastModifiedBy>
  <dcterms:created xsi:type="dcterms:W3CDTF">2026-08-11T12:51:19Z</dcterms:created>
  <dc:title>Quarterly child protection statistics for NI</dc:title>
</coreProperties>
</file>