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pr-al-dhssspss\PHIRB\Information Analysis Directorate\HSCIMS\INEQUALITIES MONITORING SYSTEM\INEQUALITIES SUBREGIONAL ANALYSIS\Reports\2026 Making Life Better\"/>
    </mc:Choice>
  </mc:AlternateContent>
  <xr:revisionPtr revIDLastSave="0" documentId="13_ncr:1_{A124FBC9-5DC1-40B1-91E9-3E4B93EDA8FA}" xr6:coauthVersionLast="47" xr6:coauthVersionMax="47" xr10:uidLastSave="{00000000-0000-0000-0000-000000000000}"/>
  <bookViews>
    <workbookView xWindow="-108" yWindow="-108" windowWidth="30936" windowHeight="16776" tabRatio="841" xr2:uid="{00000000-000D-0000-FFFF-FFFF00000000}"/>
  </bookViews>
  <sheets>
    <sheet name="Contents" sheetId="69" r:id="rId1"/>
    <sheet name="Indicator Summary" sheetId="77" r:id="rId2"/>
    <sheet name="Life Expectancy - Data" sheetId="75" r:id="rId3"/>
    <sheet name="Life Expectancy - Metadata" sheetId="36" r:id="rId4"/>
    <sheet name="HLE - Data" sheetId="71" r:id="rId5"/>
    <sheet name="HLE - Metadata" sheetId="37" r:id="rId6"/>
    <sheet name="DFLE - Data" sheetId="4" r:id="rId7"/>
    <sheet name="DFLE - Metadata" sheetId="39" r:id="rId8"/>
    <sheet name="Infant Mortality - Data" sheetId="18" r:id="rId9"/>
    <sheet name="Infant Mortality - Metadata" sheetId="41" r:id="rId10"/>
    <sheet name="Smoking During Pregnancy - Data" sheetId="19" r:id="rId11"/>
    <sheet name="Smoking Pregnancy - Metadata" sheetId="42" r:id="rId12"/>
    <sheet name="Breastfeeding - Data" sheetId="20" r:id="rId13"/>
    <sheet name="Breastfeeding - Metadata" sheetId="43" r:id="rId14"/>
    <sheet name="Key Stage 2 - Data" sheetId="21" r:id="rId15"/>
    <sheet name="Key Stage 2 - Metadata" sheetId="44" r:id="rId16"/>
    <sheet name="GCSE - Data" sheetId="22" r:id="rId17"/>
    <sheet name="GCSE - Metadata" sheetId="45" r:id="rId18"/>
    <sheet name="L-T Unemployment - Data" sheetId="23" r:id="rId19"/>
    <sheet name="L-T Unemployment - Metadata" sheetId="47" r:id="rId20"/>
    <sheet name="NEETs - Data" sheetId="24" r:id="rId21"/>
    <sheet name="NEETs - Metadata" sheetId="48" r:id="rId22"/>
    <sheet name="Smoking - Data" sheetId="26" r:id="rId23"/>
    <sheet name="Smoking - Metadata" sheetId="49" r:id="rId24"/>
    <sheet name="Alcohol Admissions - Data" sheetId="25" r:id="rId25"/>
    <sheet name="Alcohol Admissions - Metadata" sheetId="50" r:id="rId26"/>
    <sheet name="Drink above guidelines - Data" sheetId="27" r:id="rId27"/>
    <sheet name="Drink above guidelines-Metadata" sheetId="51" r:id="rId28"/>
    <sheet name="Teenage Birth Rate - Data" sheetId="28" r:id="rId29"/>
    <sheet name="Teenage Birth Rate - Metadata" sheetId="52" r:id="rId30"/>
    <sheet name="Adult Obesity - Data" sheetId="29" r:id="rId31"/>
    <sheet name="Adult Obesity - Metadata" sheetId="53" r:id="rId32"/>
    <sheet name="Childhood Obesity - Data" sheetId="30" r:id="rId33"/>
    <sheet name="Childhood Obesity - Metadata" sheetId="54" r:id="rId34"/>
    <sheet name="Mental Health - Data" sheetId="31" r:id="rId35"/>
    <sheet name="Mental Health - Metadata" sheetId="55" r:id="rId36"/>
    <sheet name="Suicide - Data" sheetId="79" r:id="rId37"/>
    <sheet name="Suicide - Metadata" sheetId="80" r:id="rId38"/>
    <sheet name="Blood Pressure - Data" sheetId="33" r:id="rId39"/>
    <sheet name="Blood Pressure - Metadata" sheetId="57" r:id="rId40"/>
    <sheet name="L-Term Conditions - Data" sheetId="34" r:id="rId41"/>
    <sheet name="L-Term Conditions - Metadata" sheetId="59" r:id="rId42"/>
    <sheet name="Pub Health Investment - Data" sheetId="5" r:id="rId43"/>
    <sheet name="Public Health - Metadata" sheetId="78" r:id="rId44"/>
    <sheet name="Poverty - Data" sheetId="6" r:id="rId45"/>
    <sheet name="Poverty - Metadata" sheetId="61" r:id="rId46"/>
    <sheet name="Child Poverty - Data" sheetId="7" r:id="rId47"/>
    <sheet name="Child Poverty - Metadata" sheetId="62" r:id="rId48"/>
    <sheet name="Economic Inactivity - Data" sheetId="8" r:id="rId49"/>
    <sheet name="Economic Inactivity - Metadata" sheetId="63" r:id="rId50"/>
    <sheet name="Housing Standards - Data" sheetId="9" r:id="rId51"/>
    <sheet name="Housing Standards - Metadata" sheetId="64" r:id="rId52"/>
    <sheet name="Air Quality - Data" sheetId="10" r:id="rId53"/>
    <sheet name="Air Quality - Metadata" sheetId="65" r:id="rId54"/>
    <sheet name="Water Quality - Data" sheetId="14" r:id="rId55"/>
    <sheet name="Water Quality - Metadata" sheetId="66" r:id="rId56"/>
    <sheet name="Social Capital - Data" sheetId="16" r:id="rId57"/>
    <sheet name="Social Capital - Metadata" sheetId="67" r:id="rId58"/>
    <sheet name="Road Collisions - Data" sheetId="17" r:id="rId59"/>
    <sheet name="Road Collisions - Metadata" sheetId="68" r:id="rId60"/>
    <sheet name="Notes" sheetId="35" r:id="rId6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8" l="1"/>
  <c r="B7" i="18"/>
  <c r="I60" i="27" l="1"/>
  <c r="H60" i="27"/>
  <c r="I59" i="27"/>
  <c r="H59" i="27"/>
  <c r="R21" i="29"/>
  <c r="R20" i="29"/>
  <c r="R18" i="29"/>
  <c r="R17" i="29"/>
  <c r="R16" i="29"/>
  <c r="R15" i="29"/>
  <c r="R14" i="29"/>
  <c r="R12" i="29"/>
  <c r="R11" i="29"/>
  <c r="R10" i="29"/>
  <c r="R9" i="29"/>
  <c r="R8" i="29"/>
  <c r="R6" i="29"/>
  <c r="R5" i="29"/>
  <c r="G60" i="27"/>
  <c r="F60" i="27"/>
  <c r="E60" i="27"/>
  <c r="D60" i="27"/>
  <c r="C60" i="27"/>
  <c r="G59" i="27"/>
  <c r="F59" i="27"/>
  <c r="E59" i="27"/>
  <c r="D59" i="27"/>
  <c r="C59" i="27"/>
  <c r="C36" i="27"/>
  <c r="K32" i="27"/>
  <c r="K31" i="27"/>
  <c r="R21" i="27"/>
  <c r="R20" i="27"/>
  <c r="R18" i="27"/>
  <c r="R17" i="27"/>
  <c r="R16" i="27"/>
  <c r="R15" i="27"/>
  <c r="R14" i="27"/>
  <c r="R12" i="27"/>
  <c r="R11" i="27"/>
  <c r="R10" i="27"/>
  <c r="R9" i="27"/>
  <c r="R8" i="27"/>
  <c r="R6" i="27"/>
  <c r="R5" i="27"/>
  <c r="R21" i="26"/>
  <c r="R20" i="26"/>
  <c r="R18" i="26"/>
  <c r="R17" i="26"/>
  <c r="R16" i="26"/>
  <c r="R15" i="26"/>
  <c r="R14" i="26"/>
  <c r="R12" i="26"/>
  <c r="R11" i="26"/>
  <c r="R10" i="26"/>
  <c r="R9" i="26"/>
  <c r="R8" i="26"/>
  <c r="R6" i="26"/>
  <c r="R5" i="26"/>
  <c r="R7" i="22"/>
  <c r="Q7" i="22"/>
  <c r="P7" i="22"/>
  <c r="O7" i="22"/>
  <c r="N7" i="22"/>
  <c r="M7" i="22"/>
  <c r="L7" i="22"/>
  <c r="K7" i="22"/>
  <c r="J7" i="22"/>
  <c r="I7" i="22"/>
  <c r="H7" i="22"/>
  <c r="G7" i="22"/>
  <c r="F7" i="22"/>
  <c r="E7" i="22"/>
  <c r="D7" i="22"/>
  <c r="C7" i="22"/>
  <c r="B7" i="22"/>
  <c r="U151" i="33"/>
  <c r="U150" i="33"/>
  <c r="P7" i="20" l="1"/>
  <c r="R7" i="18"/>
  <c r="X8" i="4"/>
  <c r="M46" i="4" s="1"/>
  <c r="Y8" i="4"/>
  <c r="M47" i="4" s="1"/>
  <c r="Y8" i="71"/>
  <c r="M87" i="71" s="1"/>
  <c r="Z8" i="71" l="1"/>
  <c r="N86" i="71" s="1"/>
  <c r="AA8" i="71"/>
  <c r="N87" i="71" s="1"/>
  <c r="Z8" i="4"/>
  <c r="N46" i="4" s="1"/>
  <c r="AA8" i="4"/>
  <c r="N47" i="4" s="1"/>
  <c r="Q7" i="18"/>
  <c r="P7" i="19"/>
  <c r="R7" i="25"/>
  <c r="Q7" i="25"/>
  <c r="X8" i="71"/>
  <c r="M86" i="71" s="1"/>
  <c r="AJ8" i="75" l="1"/>
  <c r="AK8" i="75"/>
  <c r="CO9" i="75" s="1"/>
  <c r="AH8" i="75"/>
  <c r="CN8" i="75" s="1"/>
  <c r="AI8" i="75"/>
  <c r="CN9" i="75" s="1"/>
  <c r="CO8" i="75"/>
  <c r="T151" i="33" l="1"/>
  <c r="T150" i="33"/>
  <c r="S151" i="33"/>
  <c r="R151" i="33"/>
  <c r="Q151" i="33"/>
  <c r="P151" i="33"/>
  <c r="O151" i="33"/>
  <c r="N151" i="33"/>
  <c r="M151" i="33"/>
  <c r="L151" i="33"/>
  <c r="K151" i="33"/>
  <c r="J151" i="33"/>
  <c r="I151" i="33"/>
  <c r="H151" i="33"/>
  <c r="I150" i="33"/>
  <c r="J150" i="33"/>
  <c r="K150" i="33"/>
  <c r="L150" i="33"/>
  <c r="M150" i="33"/>
  <c r="N150" i="33"/>
  <c r="O150" i="33"/>
  <c r="P150" i="33"/>
  <c r="Q150" i="33"/>
  <c r="R150" i="33"/>
  <c r="S150" i="33"/>
  <c r="H150" i="33"/>
  <c r="P7" i="25" l="1"/>
  <c r="O7" i="20" l="1"/>
  <c r="O7" i="19"/>
  <c r="P7" i="18" l="1"/>
  <c r="V8" i="71"/>
  <c r="L86" i="71" s="1"/>
  <c r="V8" i="4" l="1"/>
  <c r="L46" i="4" s="1"/>
  <c r="W8" i="4"/>
  <c r="L47" i="4" s="1"/>
  <c r="W8" i="71"/>
  <c r="L87" i="71" s="1"/>
  <c r="AF8" i="75" l="1"/>
  <c r="CM8" i="75" s="1"/>
  <c r="AG8" i="75"/>
  <c r="CM9" i="75" s="1"/>
  <c r="O7" i="18" l="1"/>
  <c r="T8" i="71"/>
  <c r="N7" i="19"/>
  <c r="U8" i="71"/>
  <c r="U8" i="4"/>
  <c r="K47" i="4" s="1"/>
  <c r="N7" i="20"/>
  <c r="AE8" i="75"/>
  <c r="O7" i="25"/>
  <c r="T8" i="4"/>
  <c r="K46" i="4" s="1"/>
  <c r="AD8" i="75"/>
  <c r="CL8" i="75" s="1"/>
  <c r="K87" i="71" l="1"/>
  <c r="K86" i="71"/>
  <c r="CL9" i="75"/>
  <c r="N7" i="18" l="1"/>
  <c r="R8" i="71"/>
  <c r="S8" i="71"/>
  <c r="N7" i="25"/>
  <c r="M7" i="20"/>
  <c r="M7" i="19"/>
  <c r="AB8" i="75"/>
  <c r="CK8" i="75" s="1"/>
  <c r="R8" i="4"/>
  <c r="J46" i="4" s="1"/>
  <c r="S8" i="4"/>
  <c r="J47" i="4" s="1"/>
  <c r="AC8" i="75"/>
  <c r="J87" i="71" l="1"/>
  <c r="J86" i="71"/>
  <c r="CK9" i="75"/>
  <c r="P8" i="75" l="1"/>
  <c r="CE8" i="75" s="1"/>
  <c r="B7" i="25"/>
  <c r="K8" i="75" l="1"/>
  <c r="J8" i="75"/>
  <c r="CB8" i="75" s="1"/>
  <c r="CB9" i="75" l="1"/>
  <c r="E7" i="20" l="1"/>
  <c r="F7" i="20" l="1"/>
  <c r="J7" i="20" l="1"/>
  <c r="L7" i="25" l="1"/>
  <c r="M7" i="25"/>
  <c r="K7" i="20" l="1"/>
  <c r="L7" i="18"/>
  <c r="M7" i="18" l="1"/>
  <c r="L7" i="19"/>
  <c r="L7" i="20"/>
  <c r="K7" i="19"/>
  <c r="Q8" i="4" l="1"/>
  <c r="I47" i="4" s="1"/>
  <c r="P8" i="4"/>
  <c r="I46" i="4" s="1"/>
  <c r="O8" i="4"/>
  <c r="H47" i="4" s="1"/>
  <c r="N8" i="4"/>
  <c r="H46" i="4" s="1"/>
  <c r="N8" i="71"/>
  <c r="H86" i="71" l="1"/>
  <c r="X8" i="75"/>
  <c r="CI8" i="75" s="1"/>
  <c r="Y8" i="75"/>
  <c r="Q8" i="71"/>
  <c r="AA8" i="75"/>
  <c r="P8" i="71"/>
  <c r="O8" i="71"/>
  <c r="Z8" i="75"/>
  <c r="CJ8" i="75" s="1"/>
  <c r="H87" i="71" l="1"/>
  <c r="I86" i="71"/>
  <c r="I87" i="71"/>
  <c r="CJ9" i="75"/>
  <c r="CI9" i="75"/>
  <c r="K7" i="25" l="1"/>
  <c r="K7" i="18" l="1"/>
  <c r="L8" i="71"/>
  <c r="L8" i="4"/>
  <c r="G46" i="4" s="1"/>
  <c r="M8" i="71"/>
  <c r="J7" i="19"/>
  <c r="M8" i="4"/>
  <c r="G47" i="4" s="1"/>
  <c r="W8" i="75"/>
  <c r="V8" i="75"/>
  <c r="CH8" i="75" s="1"/>
  <c r="G87" i="71" l="1"/>
  <c r="G86" i="71"/>
  <c r="CH9" i="75"/>
  <c r="I7" i="19" l="1"/>
  <c r="G7" i="19" l="1"/>
  <c r="D7" i="19"/>
  <c r="H7" i="19"/>
  <c r="C7" i="19"/>
  <c r="E7" i="19"/>
  <c r="F7" i="19"/>
  <c r="B7" i="19" l="1"/>
  <c r="E7" i="18" l="1"/>
  <c r="J7" i="18"/>
  <c r="I7" i="18"/>
  <c r="H7" i="18"/>
  <c r="G7" i="18"/>
  <c r="F7" i="18"/>
  <c r="D7" i="18"/>
  <c r="F8" i="4" l="1"/>
  <c r="D46" i="4" s="1"/>
  <c r="E8" i="4"/>
  <c r="C47" i="4" s="1"/>
  <c r="I8" i="4"/>
  <c r="E47" i="4" s="1"/>
  <c r="K8" i="4"/>
  <c r="F47" i="4" s="1"/>
  <c r="J8" i="4"/>
  <c r="F46" i="4" s="1"/>
  <c r="G8" i="4"/>
  <c r="D47" i="4" s="1"/>
  <c r="D8" i="4"/>
  <c r="C46" i="4" s="1"/>
  <c r="H8" i="4"/>
  <c r="E46" i="4" s="1"/>
  <c r="B8" i="71" l="1"/>
  <c r="D8" i="71"/>
  <c r="F8" i="71"/>
  <c r="H8" i="71"/>
  <c r="J8" i="71"/>
  <c r="C8" i="71"/>
  <c r="E8" i="71"/>
  <c r="G8" i="71"/>
  <c r="I8" i="71"/>
  <c r="K8" i="71"/>
  <c r="H7" i="25"/>
  <c r="G7" i="25"/>
  <c r="F7" i="25"/>
  <c r="E7" i="25"/>
  <c r="D7" i="25"/>
  <c r="C7" i="25"/>
  <c r="I7" i="25"/>
  <c r="H7" i="20"/>
  <c r="G7" i="20"/>
  <c r="D7" i="20"/>
  <c r="C7" i="20"/>
  <c r="C8" i="4"/>
  <c r="B47" i="4" s="1"/>
  <c r="B8" i="4"/>
  <c r="B46" i="4" s="1"/>
  <c r="Q8" i="75"/>
  <c r="O8" i="75"/>
  <c r="N8" i="75"/>
  <c r="CD8" i="75" s="1"/>
  <c r="M8" i="75"/>
  <c r="L8" i="75"/>
  <c r="CC8" i="75" s="1"/>
  <c r="I8" i="75"/>
  <c r="H8" i="75"/>
  <c r="G8" i="75"/>
  <c r="F8" i="75"/>
  <c r="E87" i="71" l="1"/>
  <c r="C87" i="71"/>
  <c r="F87" i="71"/>
  <c r="D86" i="71"/>
  <c r="D87" i="71"/>
  <c r="B87" i="71"/>
  <c r="F86" i="71"/>
  <c r="C86" i="71"/>
  <c r="E86" i="71"/>
  <c r="B86" i="71"/>
  <c r="B23" i="71"/>
  <c r="CC9" i="75"/>
  <c r="CD9" i="75"/>
  <c r="CE9" i="75"/>
  <c r="R8" i="75"/>
  <c r="CF8" i="75" s="1"/>
  <c r="S8" i="75"/>
  <c r="T8" i="75"/>
  <c r="CG8" i="75" s="1"/>
  <c r="U8" i="75"/>
  <c r="J7" i="25"/>
  <c r="I7" i="20"/>
  <c r="CG9" i="75" l="1"/>
  <c r="CF9" i="75"/>
</calcChain>
</file>

<file path=xl/sharedStrings.xml><?xml version="1.0" encoding="utf-8"?>
<sst xmlns="http://schemas.openxmlformats.org/spreadsheetml/2006/main" count="3562" uniqueCount="1197">
  <si>
    <t>Female</t>
  </si>
  <si>
    <t>Belfast</t>
  </si>
  <si>
    <t>Northern</t>
  </si>
  <si>
    <t>Southern</t>
  </si>
  <si>
    <t>Western</t>
  </si>
  <si>
    <t>ANTRIM</t>
  </si>
  <si>
    <t>ARDS</t>
  </si>
  <si>
    <t>ARMAGH</t>
  </si>
  <si>
    <t>BALLYMENA</t>
  </si>
  <si>
    <t>BALLYMONEY</t>
  </si>
  <si>
    <t>BANBRIDGE</t>
  </si>
  <si>
    <t>BELFAST</t>
  </si>
  <si>
    <t>CARRICKFERGUS</t>
  </si>
  <si>
    <t>CASTLEREAGH</t>
  </si>
  <si>
    <t>COLERAINE</t>
  </si>
  <si>
    <t>COOKSTOWN</t>
  </si>
  <si>
    <t>CRAIGAVON</t>
  </si>
  <si>
    <t>DERRY</t>
  </si>
  <si>
    <t>DOWN</t>
  </si>
  <si>
    <t>DUNGANNON</t>
  </si>
  <si>
    <t>FERMANAGH</t>
  </si>
  <si>
    <t>LARNE</t>
  </si>
  <si>
    <t>LIMAVADY</t>
  </si>
  <si>
    <t>LISBURN</t>
  </si>
  <si>
    <t>MAGHERAFELT</t>
  </si>
  <si>
    <t>MOYLE</t>
  </si>
  <si>
    <t>NEWRY AND MOURNE</t>
  </si>
  <si>
    <t>NEWTOWNABBEY</t>
  </si>
  <si>
    <t>NORTH DOWN</t>
  </si>
  <si>
    <t>OMAGH</t>
  </si>
  <si>
    <t>STRABANE</t>
  </si>
  <si>
    <t>Most Deprived</t>
  </si>
  <si>
    <t>Rural</t>
  </si>
  <si>
    <t>Urban</t>
  </si>
  <si>
    <t>Male</t>
  </si>
  <si>
    <t>2010/11</t>
  </si>
  <si>
    <t>Public Health Agency Programme</t>
  </si>
  <si>
    <t>Antrim</t>
  </si>
  <si>
    <t>Armagh</t>
  </si>
  <si>
    <t>Ballymena</t>
  </si>
  <si>
    <t>Ballymoney</t>
  </si>
  <si>
    <t>Banbridge</t>
  </si>
  <si>
    <t>Coleraine</t>
  </si>
  <si>
    <t>Craigavon</t>
  </si>
  <si>
    <t>Derry</t>
  </si>
  <si>
    <t>Dungannon</t>
  </si>
  <si>
    <t>Limavady</t>
  </si>
  <si>
    <t>Derry Brandywell</t>
  </si>
  <si>
    <t>Ballymena Ballykeel</t>
  </si>
  <si>
    <t>Lough Navar</t>
  </si>
  <si>
    <t>2012/13</t>
  </si>
  <si>
    <t>Trust</t>
  </si>
  <si>
    <t>2008/09-2010/11</t>
  </si>
  <si>
    <t>2007/08-2009/10</t>
  </si>
  <si>
    <t>2006/07-2008/09</t>
  </si>
  <si>
    <t>2009/10</t>
  </si>
  <si>
    <t>2008/09</t>
  </si>
  <si>
    <t xml:space="preserve">Non Decency Rate of Social Housing Dwellings </t>
  </si>
  <si>
    <t>Antrim and Newtownabbey</t>
  </si>
  <si>
    <t>Causeway Coast and Glens</t>
  </si>
  <si>
    <t>Fermanagh and Omagh</t>
  </si>
  <si>
    <t>Lisburn and Castlereagh</t>
  </si>
  <si>
    <t>Mid and East Antrim</t>
  </si>
  <si>
    <t>Mid Ulster</t>
  </si>
  <si>
    <t>Newry, Mourne and Down</t>
  </si>
  <si>
    <t>2004-08</t>
  </si>
  <si>
    <t>2005-09</t>
  </si>
  <si>
    <t>2006-10</t>
  </si>
  <si>
    <t>1. Most Deprived</t>
  </si>
  <si>
    <t>5. Least Deprived</t>
  </si>
  <si>
    <t>Deprivation Quintile</t>
  </si>
  <si>
    <t>Urban/Rural</t>
  </si>
  <si>
    <t>Northern Ireland</t>
  </si>
  <si>
    <t>1.Most Deprived</t>
  </si>
  <si>
    <t>10. Least Deprived</t>
  </si>
  <si>
    <t>Deprivation Decile</t>
  </si>
  <si>
    <t>Disability Free Life Expectancy (Years)</t>
  </si>
  <si>
    <t>Percentage of Mothers Smoking</t>
  </si>
  <si>
    <t>Proportion of 16 to 24 year olds who are not in employment, full time education or training (NEETS).</t>
  </si>
  <si>
    <t>Number Killed or Seriously Injured (KSI) casualty numbers per capita</t>
  </si>
  <si>
    <t>Communication</t>
  </si>
  <si>
    <t>Mathematics</t>
  </si>
  <si>
    <t>Least Deprived</t>
  </si>
  <si>
    <t>£68.5M</t>
  </si>
  <si>
    <t>£69.6M</t>
  </si>
  <si>
    <t>Differential (NI &amp; Most Deprived)</t>
  </si>
  <si>
    <t>Percentage of unemployed that have been unemployed for one year or longer</t>
  </si>
  <si>
    <t xml:space="preserve">Rural </t>
  </si>
  <si>
    <t>Public Health Agency Resource Outturn</t>
  </si>
  <si>
    <t>Mean Warwick-Edingburgh Mental Wellbeing Scale Score</t>
  </si>
  <si>
    <t>Title</t>
  </si>
  <si>
    <t>Abstract</t>
  </si>
  <si>
    <t>Year of Data</t>
  </si>
  <si>
    <t>Source</t>
  </si>
  <si>
    <t>Organisation</t>
  </si>
  <si>
    <t>Enquiries: Email</t>
  </si>
  <si>
    <t>Enquiries: Telephone</t>
  </si>
  <si>
    <t>02890522501.</t>
  </si>
  <si>
    <t>Original Administrative/Management Source(s)/System(s)</t>
  </si>
  <si>
    <t>Name(s)</t>
  </si>
  <si>
    <t>Population Estimates, Registered Deaths.</t>
  </si>
  <si>
    <t>Name of Organisation(s) Responsible</t>
  </si>
  <si>
    <t>Purpose of Administrative Source(s)</t>
  </si>
  <si>
    <t>Population estimates and projections, household projections, migration figures and statistics on vital events such as births, deaths, marriages and divorces.</t>
  </si>
  <si>
    <t>Geographical Coverage</t>
  </si>
  <si>
    <t>Northern Ireland.</t>
  </si>
  <si>
    <t>Lowest Reportable Geography</t>
  </si>
  <si>
    <t>Data Definitions</t>
  </si>
  <si>
    <t>Data</t>
  </si>
  <si>
    <t>Validation Process</t>
  </si>
  <si>
    <t>Unit of Measure</t>
  </si>
  <si>
    <t>Years of life.</t>
  </si>
  <si>
    <t>Access Arrangements</t>
  </si>
  <si>
    <t>Dissemenation Procedures</t>
  </si>
  <si>
    <t>Publication Procedure</t>
  </si>
  <si>
    <t>Nature of changes that could impact on statistics</t>
  </si>
  <si>
    <t>Data Disclosure Methods</t>
  </si>
  <si>
    <t>No data disclosure issues.</t>
  </si>
  <si>
    <t>Quality Issues</t>
  </si>
  <si>
    <t xml:space="preserve">The quality of the dataset is very good. </t>
  </si>
  <si>
    <t>Frequency of Update</t>
  </si>
  <si>
    <t>Annual.</t>
  </si>
  <si>
    <t>Timing of Update</t>
  </si>
  <si>
    <t>Constraints</t>
  </si>
  <si>
    <t>Limitations of Public Access</t>
  </si>
  <si>
    <t>No restriction on public access.</t>
  </si>
  <si>
    <t>Use Constraints</t>
  </si>
  <si>
    <t>No conditions apply.</t>
  </si>
  <si>
    <t>Conformity</t>
  </si>
  <si>
    <t>Other</t>
  </si>
  <si>
    <t xml:space="preserve">The expected years of life at birth based on the mortality rates of the period in question. The data is based upon the number of deaths provided by the General Register Office. Mid-year population estimates relate to the population on 30th June each year. Using the cohort component methodology, the population is aged on each year with an adjustment made for births, deaths and migration since the previous year. </t>
  </si>
  <si>
    <t>Healthy Life Expectancy</t>
  </si>
  <si>
    <t>2009-11</t>
  </si>
  <si>
    <t>Population Estimates, NI Health Survey, Interim Life Tables (ONS).</t>
  </si>
  <si>
    <t>Population estimates and projections, household projections, migration figures and statistics on vital events such as births, deaths, marriages and divorces. Population health assessment. Enable up-to-date analysis of life expectancy to track progress against health analysis and undertake pension analysis.</t>
  </si>
  <si>
    <t>Regional only.</t>
  </si>
  <si>
    <t>N/A</t>
  </si>
  <si>
    <t>Disability Free Life Expectancy</t>
  </si>
  <si>
    <t>The number of infant deaths per 1,000 live births. Infant deaths relate to all deaths in the first year of life.</t>
  </si>
  <si>
    <t xml:space="preserve">Population estimates and projections, household projections, migration figures and statistics on vital events such as births, deaths, marriages and divorces. </t>
  </si>
  <si>
    <t>District Council / Local Government District.</t>
  </si>
  <si>
    <t xml:space="preserve">The number of deaths within the first year of life per 1,000 live births. </t>
  </si>
  <si>
    <t>Deaths per 1,000 live births.</t>
  </si>
  <si>
    <t>None.</t>
  </si>
  <si>
    <t>Births &amp; Deaths update in December (approx.).</t>
  </si>
  <si>
    <t>Infant mortality rates are calculated using a 5-year rolling average.</t>
  </si>
  <si>
    <t>Smoking During Pregnancy</t>
  </si>
  <si>
    <t>Northern Ireland (sample of the population).</t>
  </si>
  <si>
    <t>As this indicator is self-reported, it is likely it will be subject to a degree of under-reporting.</t>
  </si>
  <si>
    <t>Percentage of Mothers.</t>
  </si>
  <si>
    <t xml:space="preserve">The quality of the dataset is good. </t>
  </si>
  <si>
    <t>March (approx.).</t>
  </si>
  <si>
    <t>Breastfeeding</t>
  </si>
  <si>
    <t>Levels of Progression - Key Stage Two Assessments</t>
  </si>
  <si>
    <t>Data are provided at pupil level by each primary school to the Council for Curriculum &amp; Examinations Authority (CCEA) who collate the returns before forwarding to the Department of Education for analyses and dissemination.</t>
  </si>
  <si>
    <t>SOA</t>
  </si>
  <si>
    <t>Annual</t>
  </si>
  <si>
    <t>No conditions apply</t>
  </si>
  <si>
    <t>School Leavers</t>
  </si>
  <si>
    <t>Long Term Unemployment</t>
  </si>
  <si>
    <t>Labour Force Survey (LFS)</t>
  </si>
  <si>
    <t>NISRA</t>
  </si>
  <si>
    <t>Labour Market statistics</t>
  </si>
  <si>
    <t>District Council</t>
  </si>
  <si>
    <t>QA procedures and audit conducted by ONS and NISRA</t>
  </si>
  <si>
    <t>Annual publication</t>
  </si>
  <si>
    <t>The LFS is a sample survey and thus is subject to sampling error</t>
  </si>
  <si>
    <t>None</t>
  </si>
  <si>
    <t>Youth Unemployment</t>
  </si>
  <si>
    <t>Public Health Information and Research Branch</t>
  </si>
  <si>
    <t>028 9052 2340</t>
  </si>
  <si>
    <t>Data are archived in the UK Data Archive after publication.</t>
  </si>
  <si>
    <t>Dissemination Procedures</t>
  </si>
  <si>
    <t>None to note.</t>
  </si>
  <si>
    <t>Quality assurance procedures have been adopted against user requirements and coherence against previous published figures.  Staff are trained in quality management and aim to achieve continuous improvement in the statistical process.  As the results are based on a sample of the population, they are subject to sampling error.  This should be taken into consideration when comparing results as some of the differences may be attributable to sampling error.</t>
  </si>
  <si>
    <t>As soon as data are ready.</t>
  </si>
  <si>
    <t>No restriction on public access</t>
  </si>
  <si>
    <t>Admissions per 100,000 population.</t>
  </si>
  <si>
    <t>Standardised Admission Rates for Alcohol are calculated using a 3-year (financial year) rolling average.</t>
  </si>
  <si>
    <t>Population Estimates, Registered Births.</t>
  </si>
  <si>
    <t>This is the number of births to teenage mothers (under 17 years of age) expressed per 1,000 females within that age group.</t>
  </si>
  <si>
    <t>Births per 1,000 females.</t>
  </si>
  <si>
    <t>Adult Obesity</t>
  </si>
  <si>
    <t>Childhood Obesity</t>
  </si>
  <si>
    <t>Deaths update in December (approx.).</t>
  </si>
  <si>
    <t>Blood Pressure - Hypertension</t>
  </si>
  <si>
    <t>Number of patients with established hypertension and % of GP registered patients with established hypertension</t>
  </si>
  <si>
    <t>02890522700</t>
  </si>
  <si>
    <t>Long Term Conditions</t>
  </si>
  <si>
    <t>Community Information Branch (CIB)</t>
  </si>
  <si>
    <t>On receipt of questionnaires, statisticians in CIB conduct internal consistency checks. Queries arising from validation checks are returned for clarification and if required, questionnaires may be amended and re-submitted. Organisations are also asked to provide appropriate explanations for any inconsistent or missing information.</t>
  </si>
  <si>
    <t>Economic Inactivity</t>
  </si>
  <si>
    <t>NI Housing Executive</t>
  </si>
  <si>
    <t>NI</t>
  </si>
  <si>
    <t>Proportion of social housing dwellings classified as non-decent homes</t>
  </si>
  <si>
    <t>Air Quality</t>
  </si>
  <si>
    <t>The data provide information on air quality including ambient concentrations of nitrogen oxides, particulate matter, ozone and polycyclic aromatic hydrocarbons.</t>
  </si>
  <si>
    <t>The data are collected for the purpose of monitoring air quality; to assess levels of pollutants which are contained in the UK Air Quality Strategy and the EU Air Quality Directives.</t>
  </si>
  <si>
    <t>The information presented represents a spread of monitoring data obtained from a range of sites across NI.</t>
  </si>
  <si>
    <t>Data available by monitoring site.</t>
  </si>
  <si>
    <t xml:space="preserve">The Air Quality Network is operated to a documented quality assurance and quality control programme, and data are subject to validation and ratification procedures, described on the Air Quality Archive at: http://www.airqualityni.co.uk/verification_and_ratification.php.  </t>
  </si>
  <si>
    <t xml:space="preserve"> µg/m3 and ng/m3</t>
  </si>
  <si>
    <t>Water Quality</t>
  </si>
  <si>
    <t xml:space="preserve">Urban Waste Water Treatment and drinking water compliance is assessed by NIEA based on an agreed sample programme. </t>
  </si>
  <si>
    <t xml:space="preserve">These data are collected through quality controlled  monitoring programmes.  </t>
  </si>
  <si>
    <t xml:space="preserve">The number of analyses undertaken per year changes dependent on population.  The number of pesticides analysed also changes from year to year and is based on the assessment of risk.
For private water supplies the number of supplies monitored may change during the year as new supplies come onto the list and other supplies are removed from the list.
</t>
  </si>
  <si>
    <t>The data for certain parameters is based on a limited number of annual samples.</t>
  </si>
  <si>
    <t>Statistics Branch, Police Service of Northern Ireland</t>
  </si>
  <si>
    <t>PSNI</t>
  </si>
  <si>
    <t>Police Area</t>
  </si>
  <si>
    <t>As per user guide</t>
  </si>
  <si>
    <t>Publicly available</t>
  </si>
  <si>
    <t>Available on website</t>
  </si>
  <si>
    <t>Annually</t>
  </si>
  <si>
    <t>See user guide or DFT for comparable data</t>
  </si>
  <si>
    <t>Monitoring the Wider Social Determinants of Health &amp; Wellbeing</t>
  </si>
  <si>
    <t>Metadata</t>
  </si>
  <si>
    <t>Life expectancy</t>
  </si>
  <si>
    <t>Key Stage 2 Achievement</t>
  </si>
  <si>
    <t>GCSE Achievement</t>
  </si>
  <si>
    <t>NEETs</t>
  </si>
  <si>
    <t>Smoking</t>
  </si>
  <si>
    <t>Alcohol-related Admissions</t>
  </si>
  <si>
    <t>Adults who drink above sensible drinking guidelines</t>
  </si>
  <si>
    <t>Teenage Births</t>
  </si>
  <si>
    <t>Mental Health &amp; Wellbeing</t>
  </si>
  <si>
    <t>Investment in Public Health</t>
  </si>
  <si>
    <t>Poverty</t>
  </si>
  <si>
    <t>Child Poverty</t>
  </si>
  <si>
    <t>Housing Standards</t>
  </si>
  <si>
    <t xml:space="preserve">Air Quality </t>
  </si>
  <si>
    <t xml:space="preserve">Water Quality </t>
  </si>
  <si>
    <t>Social Capital</t>
  </si>
  <si>
    <t>Life Expectancy - Data</t>
  </si>
  <si>
    <t>HLE - Data</t>
  </si>
  <si>
    <t>DFLE - Data</t>
  </si>
  <si>
    <t>Infant Mortality - Data</t>
  </si>
  <si>
    <t>Smoking During Pregnancy - Data</t>
  </si>
  <si>
    <t>Breastfeeding - Data</t>
  </si>
  <si>
    <t>Key Stage 2 - Data</t>
  </si>
  <si>
    <t>GCSE - Data</t>
  </si>
  <si>
    <t>Long-Term Unemployment - Data</t>
  </si>
  <si>
    <t>Smoking - Data</t>
  </si>
  <si>
    <t>Alcohol Admissions - Data</t>
  </si>
  <si>
    <t>Drink above guidelines - Data</t>
  </si>
  <si>
    <t>Teenage Birth Rate - Data</t>
  </si>
  <si>
    <t>Adult Obesity - Data</t>
  </si>
  <si>
    <t>Childhood Obesity - Data</t>
  </si>
  <si>
    <t>Mental Health - Data</t>
  </si>
  <si>
    <t>Blood Pressure - Data</t>
  </si>
  <si>
    <t>Public Health Investment- Data</t>
  </si>
  <si>
    <t>Poverty - Data</t>
  </si>
  <si>
    <t>Child Poverty - Data</t>
  </si>
  <si>
    <t>Economic Inactivity Rate - Data</t>
  </si>
  <si>
    <t>Housing Standards - Data</t>
  </si>
  <si>
    <t>Water Quality - Data</t>
  </si>
  <si>
    <t>Social Capital - Data</t>
  </si>
  <si>
    <t>Life Expectancy - Metadata</t>
  </si>
  <si>
    <t>HLE - Metadata</t>
  </si>
  <si>
    <t>DFLE - Metadata</t>
  </si>
  <si>
    <t>Infant Mortality - Metadata</t>
  </si>
  <si>
    <t>Breastfeeding - Metadata</t>
  </si>
  <si>
    <t>Key Stage 2 - Metadata</t>
  </si>
  <si>
    <t>GCSE - Metadata</t>
  </si>
  <si>
    <t>Long-term Unemployment - Metadata</t>
  </si>
  <si>
    <t>Smoking - Metadata</t>
  </si>
  <si>
    <t>Alcohol Admissions - Metadata</t>
  </si>
  <si>
    <t>Drink above guidelines - Metadata</t>
  </si>
  <si>
    <t>Adult Obesity - Metadata</t>
  </si>
  <si>
    <t>Childhood Obesity - Metadata</t>
  </si>
  <si>
    <t>Mental Health - Metadata</t>
  </si>
  <si>
    <t>Blood Pressure - Metadata</t>
  </si>
  <si>
    <t>Poverty - Metadata</t>
  </si>
  <si>
    <t>Child Poverty - Metadata</t>
  </si>
  <si>
    <t>Economic Inactivity - Metadata</t>
  </si>
  <si>
    <t>Housing Standards - Metadata</t>
  </si>
  <si>
    <t>Air Quality - Metadata</t>
  </si>
  <si>
    <t>Water Quality - Metadata</t>
  </si>
  <si>
    <t>Social Capital - Metadata</t>
  </si>
  <si>
    <t>2010-12</t>
  </si>
  <si>
    <t>2008-12</t>
  </si>
  <si>
    <t>South Eastern</t>
  </si>
  <si>
    <t>2010/11-2012/13</t>
  </si>
  <si>
    <t>Unknown</t>
  </si>
  <si>
    <t>As per publication schedule on website</t>
  </si>
  <si>
    <t>2013/14</t>
  </si>
  <si>
    <t>Quarterly publication</t>
  </si>
  <si>
    <t>Quarterly</t>
  </si>
  <si>
    <t>£81.3M</t>
  </si>
  <si>
    <t>Lisburn Kilmakee Leisure Centre</t>
  </si>
  <si>
    <t>Data are validated by NISRA Central Survey Unit (who undertake the fieldwork for the survey). Users are informed about the quality of statistical outputs including estimates of the main sources of bias and other errors.</t>
  </si>
  <si>
    <t>Published on Departmental website, in line with Official Statistics protocols.</t>
  </si>
  <si>
    <t>There are no disclosure issues.</t>
  </si>
  <si>
    <t>LGD (2014)</t>
  </si>
  <si>
    <t>LGD (Old)</t>
  </si>
  <si>
    <t>LGD (New)</t>
  </si>
  <si>
    <t>Belfast Trust</t>
  </si>
  <si>
    <t>Northern Trust</t>
  </si>
  <si>
    <t>South Eastern Trust</t>
  </si>
  <si>
    <t>Southern Trust</t>
  </si>
  <si>
    <t>Western Trust</t>
  </si>
  <si>
    <t>Armagh City, Banbridge and Craigavon</t>
  </si>
  <si>
    <t>Derry City and Strabane</t>
  </si>
  <si>
    <t>Ards and North Down</t>
  </si>
  <si>
    <t>2011-13</t>
  </si>
  <si>
    <t>2009-13</t>
  </si>
  <si>
    <t xml:space="preserve">The proportion of mothers that were breastfeeding their child on discharge from hospital, including mothers that were breastfeeding their child but also using complementary feeding. </t>
  </si>
  <si>
    <t>Percentage of Mothers Breastfeeding</t>
  </si>
  <si>
    <t>£92.2M</t>
  </si>
  <si>
    <t>2014/15</t>
  </si>
  <si>
    <t>£98.8M</t>
  </si>
  <si>
    <t>2011/12-2013/14</t>
  </si>
  <si>
    <t>2013-2015</t>
  </si>
  <si>
    <t>Childhood Obesity (age 2-15)</t>
  </si>
  <si>
    <t>NICHE (Police Integrated Management Information System)</t>
  </si>
  <si>
    <t>DAERA produces an annual report on air quality (Air Pollution in NI) – see website for details (http://www.airqualityni.co.uk/reports.php?n_action=report).</t>
  </si>
  <si>
    <t>There can sometimes be gaps in the data due to equipment failure at monitoring stations, meaning that data from individual stations in particular years may not meet minimum criteria.  DAERA makes every effort to ensure the efficient operation of monitoring sites, with arrangements in place with contractors and local site operators to deal with equipment failure. Monitoring stations are closed or re-sited only when there is a clear need, and where it is felt that the long-term evidence base provided by monitoring of specific pollutants will not be adversely affected.</t>
  </si>
  <si>
    <t>Annual Publication. Figures updated annually.</t>
  </si>
  <si>
    <t xml:space="preserve">phirb@health-ni.gov.uk </t>
  </si>
  <si>
    <t>Annual Publication.</t>
  </si>
  <si>
    <t>Health &amp; Social Care Trusts Northern Ireland</t>
  </si>
  <si>
    <t xml:space="preserve">Annual publication on DoH website: https://www.health-ni.gov.uk/topics/dhssps-statistics-and-research/health-inequalities-statistics </t>
  </si>
  <si>
    <t>Airport</t>
  </si>
  <si>
    <t>Ballyclare</t>
  </si>
  <si>
    <t>Dunsilly</t>
  </si>
  <si>
    <t>Glengormley Urban</t>
  </si>
  <si>
    <t>Macedon</t>
  </si>
  <si>
    <t>Three Mile Water</t>
  </si>
  <si>
    <t>Cusher</t>
  </si>
  <si>
    <t>Lagan River</t>
  </si>
  <si>
    <t>Lurgan</t>
  </si>
  <si>
    <t>Portadown</t>
  </si>
  <si>
    <t>Balmoral</t>
  </si>
  <si>
    <t>Black Mountain</t>
  </si>
  <si>
    <t>Botanic</t>
  </si>
  <si>
    <t>Castle</t>
  </si>
  <si>
    <t>Collin</t>
  </si>
  <si>
    <t>Court</t>
  </si>
  <si>
    <t>Lisnasharragh</t>
  </si>
  <si>
    <t>Oldpark</t>
  </si>
  <si>
    <t>Ormiston</t>
  </si>
  <si>
    <t>Titanic</t>
  </si>
  <si>
    <t>Bann</t>
  </si>
  <si>
    <t>Benbradagh</t>
  </si>
  <si>
    <t>Causeway</t>
  </si>
  <si>
    <t>The Glens</t>
  </si>
  <si>
    <t>Ballyarnett</t>
  </si>
  <si>
    <t>Derg</t>
  </si>
  <si>
    <t>Faughan</t>
  </si>
  <si>
    <t>Foyleside</t>
  </si>
  <si>
    <t>Sperrin</t>
  </si>
  <si>
    <t>The Moor</t>
  </si>
  <si>
    <t>Waterside</t>
  </si>
  <si>
    <t>Enniskillen</t>
  </si>
  <si>
    <t>Erne East</t>
  </si>
  <si>
    <t>Erne North</t>
  </si>
  <si>
    <t>Erne West</t>
  </si>
  <si>
    <t>Mid Tyrone</t>
  </si>
  <si>
    <t>Omagh</t>
  </si>
  <si>
    <t>West Tyrone</t>
  </si>
  <si>
    <t>Castlereagh East</t>
  </si>
  <si>
    <t>Castlereagh South</t>
  </si>
  <si>
    <t>Downshire East</t>
  </si>
  <si>
    <t>Downshire West</t>
  </si>
  <si>
    <t>Killultagh</t>
  </si>
  <si>
    <t>Lisburn North</t>
  </si>
  <si>
    <t>Lisburn South</t>
  </si>
  <si>
    <t>Bannside</t>
  </si>
  <si>
    <t>Braid</t>
  </si>
  <si>
    <t>Carrick Castle</t>
  </si>
  <si>
    <t>Coast Road</t>
  </si>
  <si>
    <t>Knockagh</t>
  </si>
  <si>
    <t>Larne Lough</t>
  </si>
  <si>
    <t>Carntogher</t>
  </si>
  <si>
    <t>Clogher Valley</t>
  </si>
  <si>
    <t>Cookstown</t>
  </si>
  <si>
    <t>Magherafelt</t>
  </si>
  <si>
    <t>Moyola</t>
  </si>
  <si>
    <t>Torrent</t>
  </si>
  <si>
    <t>Crotlieve</t>
  </si>
  <si>
    <t>Downpatrick</t>
  </si>
  <si>
    <t>Newry</t>
  </si>
  <si>
    <t>Rowallane</t>
  </si>
  <si>
    <t>Slieve Croob</t>
  </si>
  <si>
    <t>Slieve Gullion</t>
  </si>
  <si>
    <t>The Mournes</t>
  </si>
  <si>
    <t>Ards Peninsula</t>
  </si>
  <si>
    <t>Bangor Central</t>
  </si>
  <si>
    <t>Bangor West</t>
  </si>
  <si>
    <t>Comber</t>
  </si>
  <si>
    <t>Newtownards</t>
  </si>
  <si>
    <t>District Electoral Area</t>
  </si>
  <si>
    <t>Annual publication on DoH website: https://www.health-ni.gov.uk/topics/dhssps-statistics-and-research/health-inequalities-statistics</t>
  </si>
  <si>
    <t>Bangor East And Donaghadee</t>
  </si>
  <si>
    <t>Holywood And Clandeboye</t>
  </si>
  <si>
    <t>2012-14</t>
  </si>
  <si>
    <t>The expected years of life a person would be expected to live in healthy state if he/she experienced the specified population’s particular age-specific mortality and health status for that time period throughout the rest of his/her life. Health status data is derived from the Health Survey Northern Ireland (HSNI) based on self-reported prevalence. Mid-year population estimates relate to the population on 30th June each year. HLE is then calculated by combining prevalence data with mid-year population estimates and private household population estimates over the same period and interim life tables provided by the Office for National Statistics (ONS).</t>
  </si>
  <si>
    <t>This is the average number of years a person can expect to live disability free. DFLE provides an estimate of lifetime spent free from a limiting persistent (twelve months or more) illness or disability, based upon a self-rated functional assessment of health recorded in the HSNI.
DFLE excludes communal establishments.</t>
  </si>
  <si>
    <t>2010-14</t>
  </si>
  <si>
    <t>Armagh, Banbridge and Craigavon</t>
  </si>
  <si>
    <t>Derry and Strabane</t>
  </si>
  <si>
    <t>North Down and Ards</t>
  </si>
  <si>
    <t>2015/16</t>
  </si>
  <si>
    <t>2012/13-2014/15</t>
  </si>
  <si>
    <t>Percentage of patients with established hypertension is a raw prevalence figure, i.e. It has not been adjusted for factors known to affect prevalence such as age.  The register size and prevalence rates have been aggregated to geographical area on the basis of the location of the GP practice (GP postcode), rather than patients’ area of residence.  The postcode provided by the GP practice may, in a few instances, differ from one year to the next (due to practices having more than one premise) and as a result, slight changes may occur in the WARD and DEA to which the practice has been assigned based on it's postcode.</t>
  </si>
  <si>
    <t>Department of Health, Northern Ireland</t>
  </si>
  <si>
    <t>cib@health-ni.gov.uk</t>
  </si>
  <si>
    <t>£101.8M</t>
  </si>
  <si>
    <t>DAERA Statistics and Analytical Services Branch</t>
  </si>
  <si>
    <r>
      <rPr>
        <b/>
        <u/>
        <sz val="11"/>
        <color theme="1"/>
        <rFont val="Calibri"/>
        <family val="2"/>
        <scheme val="minor"/>
      </rPr>
      <t>Nitrous Oxide (N20)</t>
    </r>
    <r>
      <rPr>
        <sz val="11"/>
        <color theme="1"/>
        <rFont val="Calibri"/>
        <family val="2"/>
        <scheme val="minor"/>
      </rPr>
      <t xml:space="preserve">: A colourless, non-flammable gas which contributes to the greenhouse effect. It is used in medicine as an anaesthetic and is commonly known as “laughing gas”.  </t>
    </r>
    <r>
      <rPr>
        <b/>
        <u/>
        <sz val="11"/>
        <color theme="1"/>
        <rFont val="Calibri"/>
        <family val="2"/>
        <scheme val="minor"/>
      </rPr>
      <t>Particulate</t>
    </r>
    <r>
      <rPr>
        <sz val="11"/>
        <color theme="1"/>
        <rFont val="Calibri"/>
        <family val="2"/>
        <scheme val="minor"/>
      </rPr>
      <t xml:space="preserve">: Fine particle of solid or liquid suspended in gas.  </t>
    </r>
    <r>
      <rPr>
        <b/>
        <u/>
        <sz val="11"/>
        <color theme="1"/>
        <rFont val="Calibri"/>
        <family val="2"/>
        <scheme val="minor"/>
      </rPr>
      <t>Ozone</t>
    </r>
    <r>
      <rPr>
        <sz val="11"/>
        <color theme="1"/>
        <rFont val="Calibri"/>
        <family val="2"/>
        <scheme val="minor"/>
      </rPr>
      <t xml:space="preserve">: A pungent, colourless, naturally occurring but toxic gas. Close to the earth's surface ground-level ozone is produced photochemically from hydrocarbons, NOx and sunlight, and is a major component of smog. In the stratosphere, it protects the earth from harmful ultraviolet radiation. </t>
    </r>
    <r>
      <rPr>
        <b/>
        <u/>
        <sz val="11"/>
        <color theme="1"/>
        <rFont val="Calibri"/>
        <family val="2"/>
        <scheme val="minor"/>
      </rPr>
      <t>PAHs</t>
    </r>
    <r>
      <rPr>
        <sz val="11"/>
        <color theme="1"/>
        <rFont val="Calibri"/>
        <family val="2"/>
        <scheme val="minor"/>
      </rPr>
      <t>: Polycyclic Aromatic Hydrocarbons, are a group of more than 100 different chemicals that are released from burning coal, oil, gasoline, waste, tobacco, wood, or other organic substances.</t>
    </r>
  </si>
  <si>
    <t>Updates published annually in Northern Ireland Environmental Statistics Report (https://www.daera-ni.gov.uk/articles/northern-ireland-environmental-statistics-report).  Data from monitoring sites are available immediately (or as soon as possible) at www.airqualityni.co.uk.</t>
  </si>
  <si>
    <t>Belfast Area</t>
  </si>
  <si>
    <t>Northern Area</t>
  </si>
  <si>
    <t>South Eastern Area</t>
  </si>
  <si>
    <t>Southern Area</t>
  </si>
  <si>
    <t>Western Area</t>
  </si>
  <si>
    <t xml:space="preserve">Making Life Better - Key Indicators </t>
  </si>
  <si>
    <t>to</t>
  </si>
  <si>
    <t>Most deprived</t>
  </si>
  <si>
    <t>Caution should be taken when making comparisons over time and between different geographies where confidence intervals apply - contact the data provider for guidance. Further information on this is available from the data provider listed in the metadata.</t>
  </si>
  <si>
    <t>2014 -2016</t>
  </si>
  <si>
    <t>08456008000 xt 24520</t>
  </si>
  <si>
    <t>2016/17*</t>
  </si>
  <si>
    <t>DfC receive the data from Department of Work and Pensions securely via shared folder. A Service Level Agreement is in place.</t>
  </si>
  <si>
    <t>£92.6M</t>
  </si>
  <si>
    <t>2016/17</t>
  </si>
  <si>
    <t>2013-15</t>
  </si>
  <si>
    <t>2014-16</t>
  </si>
  <si>
    <t>2011-15</t>
  </si>
  <si>
    <t>2012-16</t>
  </si>
  <si>
    <t>2013/14-2015/16</t>
  </si>
  <si>
    <t>2014/15-2016/17</t>
  </si>
  <si>
    <t xml:space="preserve">Northern Ireland </t>
  </si>
  <si>
    <t>Healthy Life Expectancy (Years)</t>
  </si>
  <si>
    <t>1.96 SE</t>
  </si>
  <si>
    <t xml:space="preserve">Trust </t>
  </si>
  <si>
    <t>Also, data that has been age standardised is similarly subject to statistical error which again should be accounted for in any comparisons made. In the ongoing monitoring of Making Life Better indicators over time, statistical error will be considered and only statistically significant differences will be reported upon.</t>
  </si>
  <si>
    <t>Life Expectancy (Years)</t>
  </si>
  <si>
    <t>2011-2013</t>
  </si>
  <si>
    <t>2012-2014</t>
  </si>
  <si>
    <t xml:space="preserve">Male </t>
  </si>
  <si>
    <t xml:space="preserve">Female </t>
  </si>
  <si>
    <t xml:space="preserve"> </t>
  </si>
  <si>
    <t>AIRPORT</t>
  </si>
  <si>
    <t>BALLYCLARE</t>
  </si>
  <si>
    <t>DUNSILLY</t>
  </si>
  <si>
    <t>GLENGORMLEY URBAN</t>
  </si>
  <si>
    <t>MACEDON</t>
  </si>
  <si>
    <t>CUSHER</t>
  </si>
  <si>
    <t>LAGAN RIVER</t>
  </si>
  <si>
    <t>LURGAN</t>
  </si>
  <si>
    <t>PORTADOWN</t>
  </si>
  <si>
    <t>BALMORAL</t>
  </si>
  <si>
    <t>BLACK MOUNTAIN</t>
  </si>
  <si>
    <t>CASTLE</t>
  </si>
  <si>
    <t>COLLIN</t>
  </si>
  <si>
    <t>LISNASHARRAGH</t>
  </si>
  <si>
    <t>ORMISTON</t>
  </si>
  <si>
    <t>BANN</t>
  </si>
  <si>
    <t>BENBRADAGH</t>
  </si>
  <si>
    <t>CAUSEWAY</t>
  </si>
  <si>
    <t>THE GLENS</t>
  </si>
  <si>
    <t>BALLYARNETT</t>
  </si>
  <si>
    <t>DERG</t>
  </si>
  <si>
    <t>FAUGHAN</t>
  </si>
  <si>
    <t>SPERRIN</t>
  </si>
  <si>
    <t>WATERSIDE</t>
  </si>
  <si>
    <t>ENNISKILLEN</t>
  </si>
  <si>
    <t>ERNE EAST</t>
  </si>
  <si>
    <t>ERNE NORTH</t>
  </si>
  <si>
    <t>ERNE WEST</t>
  </si>
  <si>
    <t>WEST TYRONE</t>
  </si>
  <si>
    <t>CASTLEREAGH EAST</t>
  </si>
  <si>
    <t>CASTLEREAGH SOUTH</t>
  </si>
  <si>
    <t>DOWNSHIRE EAST</t>
  </si>
  <si>
    <t>DOWNSHIRE WEST</t>
  </si>
  <si>
    <t>KILLULTAGH</t>
  </si>
  <si>
    <t>LISBURN NORTH</t>
  </si>
  <si>
    <t>BANNSIDE</t>
  </si>
  <si>
    <t>BRAID</t>
  </si>
  <si>
    <t>CARRICK CASTLE</t>
  </si>
  <si>
    <t>KNOCKAGH</t>
  </si>
  <si>
    <t>CARNTOGHER</t>
  </si>
  <si>
    <t>CLOGHER VALLEY</t>
  </si>
  <si>
    <t>MOYOLA</t>
  </si>
  <si>
    <t>TORRENT</t>
  </si>
  <si>
    <t>CROTLIEVE</t>
  </si>
  <si>
    <t>DOWNPATRICK</t>
  </si>
  <si>
    <t>ROWALLANE</t>
  </si>
  <si>
    <t>SLIEVE CROOB</t>
  </si>
  <si>
    <t>THE MOURNES</t>
  </si>
  <si>
    <t>ARDS PENINSULA</t>
  </si>
  <si>
    <t>BANGOR CENTRAL</t>
  </si>
  <si>
    <t>BANGOR EAST AND DONAGHADEE</t>
  </si>
  <si>
    <t>BANGOR WEST</t>
  </si>
  <si>
    <t>COMBER</t>
  </si>
  <si>
    <t>HOLYWOOD AND CLANDEBOYE</t>
  </si>
  <si>
    <t>NEWTOWNARDS</t>
  </si>
  <si>
    <t>All</t>
  </si>
  <si>
    <t>Annual percentage mean zonal compliance of drinking water quality</t>
  </si>
  <si>
    <t>Annual percentage compliance of Water Utility Sector Waste Water Treatment Works</t>
  </si>
  <si>
    <t>Annual number of ozone breaches (days) at monitored sites</t>
  </si>
  <si>
    <t>Urban Sites</t>
  </si>
  <si>
    <t xml:space="preserve">Urban roadside sites  </t>
  </si>
  <si>
    <t xml:space="preserve">Urban background sites </t>
  </si>
  <si>
    <t>Annual mean concentration level of Nitrogen Dioxide at urban background sites and urban roadside sites</t>
  </si>
  <si>
    <t>NI Average</t>
  </si>
  <si>
    <t>Economic Inactivity Rate: proportion of the working-age population that is not in the labour force</t>
  </si>
  <si>
    <t>Children</t>
  </si>
  <si>
    <t>Percentage of children in low-income groups before housing costs</t>
  </si>
  <si>
    <t>Percentage of individuals in low-income groups before housing costs</t>
  </si>
  <si>
    <t>Amount invested in public health (Public Health Agency Resource Outturn)</t>
  </si>
  <si>
    <t>Number of people with one or more long term condition attending structured patient education/self management programmes</t>
  </si>
  <si>
    <t xml:space="preserve">  20% Most Deprived </t>
  </si>
  <si>
    <t xml:space="preserve">Least Deprived </t>
  </si>
  <si>
    <t xml:space="preserve">Most Deprived  </t>
  </si>
  <si>
    <t>Mean Warwick-Edinburgh Mental Wellbeing Scale by deprivation quintile</t>
  </si>
  <si>
    <t>Percentage of children surveyed classified as obese</t>
  </si>
  <si>
    <t xml:space="preserve"> 20% Most Deprived </t>
  </si>
  <si>
    <t>Percentage of adults surveyed classified as obese, and proportion in the most disadvantaged areas</t>
  </si>
  <si>
    <t>The teenage birth rate for mothers under the age of 17 – NI and most deprived areas</t>
  </si>
  <si>
    <t xml:space="preserve">Teenage Births                   </t>
  </si>
  <si>
    <t>Proportion of adults who drink above the sensible drinking guidelines suggested, and proportion in the most disadvantaged areas.</t>
  </si>
  <si>
    <t>20% Most Deprived</t>
  </si>
  <si>
    <t>Standardised rate for alcohol-related admissions in NI and the most disadvantaged areas</t>
  </si>
  <si>
    <t>Proportion of adults (aged 18 and over) who smoke and proportion in the most deprived areas</t>
  </si>
  <si>
    <t>Long Term Unemployment Rate: proportion of unemployed that have been unemployed for one year or longer</t>
  </si>
  <si>
    <t>Unemployment</t>
  </si>
  <si>
    <t>10% Most Deprived-NI Gap</t>
  </si>
  <si>
    <t>Proportion of school leavers achieving at least 5 GCSEs at A*-C or equivalent, including GCSE English and Maths, and differential between NI and most deprived</t>
  </si>
  <si>
    <t>Using Mathematics</t>
  </si>
  <si>
    <t>Proportion of primary pupils achieving at the expected levels in Key Stage Two assessment in Communication and Using Mathematics</t>
  </si>
  <si>
    <t>20% Most Deprived-NI Gap</t>
  </si>
  <si>
    <t>Proportion of mothers breastfeeding on discharge and differential between NI average and most deprived</t>
  </si>
  <si>
    <t xml:space="preserve">Breastfeeding </t>
  </si>
  <si>
    <t>Proportion of mothers smoking during pregnancy in NI and the most deprived areas</t>
  </si>
  <si>
    <r>
      <t>Smoking During Pregnancy</t>
    </r>
    <r>
      <rPr>
        <b/>
        <sz val="12"/>
        <color theme="1"/>
        <rFont val="Arial"/>
        <family val="2"/>
      </rPr>
      <t xml:space="preserve">  </t>
    </r>
  </si>
  <si>
    <t>Number of children dying before their first birthday per 1,000 live births in NI and the most deprived areas</t>
  </si>
  <si>
    <t xml:space="preserve">Infant Mortality Rate                                             </t>
  </si>
  <si>
    <t>Differential between NI average and most disadvantaged areas for men and women</t>
  </si>
  <si>
    <t xml:space="preserve">Healthy Life Expectancy           </t>
  </si>
  <si>
    <r>
      <t xml:space="preserve">Life Expectancy                            </t>
    </r>
    <r>
      <rPr>
        <b/>
        <sz val="12"/>
        <color theme="1"/>
        <rFont val="Arial"/>
        <family val="2"/>
      </rPr>
      <t xml:space="preserve">   </t>
    </r>
    <r>
      <rPr>
        <sz val="12"/>
        <color theme="1"/>
        <rFont val="Arial"/>
        <family val="2"/>
      </rPr>
      <t xml:space="preserve">          </t>
    </r>
  </si>
  <si>
    <t>Latest Year Compared to Baseline Year</t>
  </si>
  <si>
    <t>Description</t>
  </si>
  <si>
    <t>Indicator</t>
  </si>
  <si>
    <t xml:space="preserve">Disability Free Life Expectancy </t>
  </si>
  <si>
    <t>QE Sep 2008</t>
  </si>
  <si>
    <t xml:space="preserve"> QE Sep 2009</t>
  </si>
  <si>
    <t>QE Sep 2010</t>
  </si>
  <si>
    <t xml:space="preserve"> QE Sep 2011</t>
  </si>
  <si>
    <t>QE Sep 2013</t>
  </si>
  <si>
    <t>QE Sep 2014</t>
  </si>
  <si>
    <t>QE Sep 2015</t>
  </si>
  <si>
    <t>QE Sep 2016</t>
  </si>
  <si>
    <t>QE Sep 2017</t>
  </si>
  <si>
    <t>Economic Inactivity Rate in NI</t>
  </si>
  <si>
    <t xml:space="preserve">Smoking During Pregnancy </t>
  </si>
  <si>
    <t>Infant Mortality</t>
  </si>
  <si>
    <t>Life Expectancy</t>
  </si>
  <si>
    <t xml:space="preserve">Key Overarching Indicators </t>
  </si>
  <si>
    <t>Equipped Throughout Life</t>
  </si>
  <si>
    <t>Empowering Healthy Living</t>
  </si>
  <si>
    <t xml:space="preserve">Population/Group </t>
  </si>
  <si>
    <t xml:space="preserve">Trend from Baseline </t>
  </si>
  <si>
    <t>Dataset</t>
  </si>
  <si>
    <t>Long-Term Condititions</t>
  </si>
  <si>
    <t xml:space="preserve">Educational Attainment </t>
  </si>
  <si>
    <t xml:space="preserve">Breastfeeding on Discharge </t>
  </si>
  <si>
    <t xml:space="preserve">Teenage Birth Rate </t>
  </si>
  <si>
    <t xml:space="preserve">Adult Obesity </t>
  </si>
  <si>
    <t xml:space="preserve">Public Health Investment </t>
  </si>
  <si>
    <t>Baseline Year</t>
  </si>
  <si>
    <t>Theme</t>
  </si>
  <si>
    <t>Indicators</t>
  </si>
  <si>
    <t>Creating the Conditions</t>
  </si>
  <si>
    <t>Baseline  Year</t>
  </si>
  <si>
    <t>2007-11</t>
  </si>
  <si>
    <t xml:space="preserve">Data Set </t>
  </si>
  <si>
    <t>Deaths per 1,000 Live Births</t>
  </si>
  <si>
    <t>Percentage Achieving 5 GCSE A*-C, including English and Maths</t>
  </si>
  <si>
    <t>2011/12</t>
  </si>
  <si>
    <t xml:space="preserve">Dataset </t>
  </si>
  <si>
    <t>Baseline year</t>
  </si>
  <si>
    <t>QE Sep 2012</t>
  </si>
  <si>
    <t>Standardised Rate for Alcohol Related Admissions (per 100,000 of the Population)</t>
  </si>
  <si>
    <t>2009/10-2011/12</t>
  </si>
  <si>
    <t xml:space="preserve">Alcohol Related Admissions </t>
  </si>
  <si>
    <t>Proportion of Adults Who Drink Above Recommended Weekly Limits</t>
  </si>
  <si>
    <t xml:space="preserve">Alcohol Drinking Above Guidelines </t>
  </si>
  <si>
    <t>Proportion of Adults Classified as Obese</t>
  </si>
  <si>
    <t>Adults Drinking Above Recommended Weekly Limits</t>
  </si>
  <si>
    <t>Rates of Births to Mothers Aged Under 17 (per 1,000 females)</t>
  </si>
  <si>
    <t>Proportion of Children Classified as Obese</t>
  </si>
  <si>
    <t>Mental Health and Wellbeing</t>
  </si>
  <si>
    <t>Percentage of GP Registered Patients with Hypertension</t>
  </si>
  <si>
    <t>% Population in Relative Poverty  (before housing costs)</t>
  </si>
  <si>
    <t>Proportion of Adults Who Smoke Cigarettes</t>
  </si>
  <si>
    <r>
      <rPr>
        <b/>
        <sz val="12"/>
        <color theme="1"/>
        <rFont val="Calibri"/>
        <family val="2"/>
        <scheme val="minor"/>
      </rPr>
      <t xml:space="preserve">Data: </t>
    </r>
    <r>
      <rPr>
        <sz val="12"/>
        <color theme="1"/>
        <rFont val="Calibri"/>
        <family val="2"/>
        <scheme val="minor"/>
      </rPr>
      <t>A substantial number of the indicators included within the Making Life Better strategic framework relate to the wider socio-economic determinants of health and therefore derive from the remits of a range of Government departments. It should be noted that a considerable number of data included has been provided by other Departments, and the metadata included should therefore be referred to when using this data.</t>
    </r>
  </si>
  <si>
    <r>
      <rPr>
        <b/>
        <sz val="12"/>
        <color rgb="FF000000"/>
        <rFont val="Calibri"/>
        <family val="2"/>
        <scheme val="minor"/>
      </rPr>
      <t>Rounding:</t>
    </r>
    <r>
      <rPr>
        <sz val="12"/>
        <color rgb="FF000000"/>
        <rFont val="Calibri"/>
        <family val="2"/>
        <scheme val="minor"/>
      </rPr>
      <t xml:space="preserve"> Some individual figures have been rounded to one decimal place independently. As a result, the sum of component items may not therefore always add to the totals shown.</t>
    </r>
  </si>
  <si>
    <r>
      <rPr>
        <b/>
        <sz val="12"/>
        <color rgb="FF000000"/>
        <rFont val="Calibri"/>
        <family val="2"/>
        <scheme val="minor"/>
      </rPr>
      <t xml:space="preserve">Statistical Error: </t>
    </r>
    <r>
      <rPr>
        <sz val="12"/>
        <color rgb="FF000000"/>
        <rFont val="Calibri"/>
        <family val="2"/>
        <scheme val="minor"/>
      </rPr>
      <t>Figures that have been based on data collected from a sample of the population are subject to sampling error. This should be taken into consideration when comparing results as some of the differences may be attributable to sampling error.</t>
    </r>
  </si>
  <si>
    <t xml:space="preserve">Technical Notes </t>
  </si>
  <si>
    <t>Killed or Seriously Injured (KSI) Casualties per Capita</t>
  </si>
  <si>
    <t>Indicator Summary</t>
  </si>
  <si>
    <t>Notes</t>
  </si>
  <si>
    <t xml:space="preserve">Funding provided to PHA will vary year-on-year depending on various programmes being undertaken, therefore, the final budget provided in any one year cannot easily be directly compared to any other year. </t>
  </si>
  <si>
    <t>2009-2016</t>
  </si>
  <si>
    <t>Public Health Investment</t>
  </si>
  <si>
    <t>The amount invested in public health (measured in terms of the Public Health Agency (PHA) resource outturn). This does not represent the total amount invested in public health in NI, it is simply an indicator of such. 2. Measuring  spend is difficult (given the complexity of services undertaken within the wider HSC) and therefore to date PHA resource outturn has been used as an indicator of the PfG commitment.</t>
  </si>
  <si>
    <t>DoH</t>
  </si>
  <si>
    <t>Teenage Birth Rate (Under 17 years)</t>
  </si>
  <si>
    <t xml:space="preserve">Housing Standards </t>
  </si>
  <si>
    <t>2015-17</t>
  </si>
  <si>
    <t>The expected years of life a person would be expected to live free of disability if current patterns of mortality and disability continue to apply. Health status data is derived from the Health Survey Northern Ireland (HSNI) based on self-reported prevalence. Mid-year population estimates relate to the population on 30th June each year. DFLE is then calculated by combining prevalence data with mid-year population estimates, and private household population estimates  over the same period and interim life tables provided by the Office for National Statistics (ONS).</t>
  </si>
  <si>
    <t>2013-17</t>
  </si>
  <si>
    <t>QE Sep 2018</t>
  </si>
  <si>
    <t>Publication in May</t>
  </si>
  <si>
    <t>Annual publication on NISRA website (http://www.nisra.gov.uk/publications)</t>
  </si>
  <si>
    <t>Quarterly publication on NISRA website (http://www.nisra.gov.uk/publications)</t>
  </si>
  <si>
    <t>2015/16-2017/18</t>
  </si>
  <si>
    <t>2017/18</t>
  </si>
  <si>
    <t>£92.0M</t>
  </si>
  <si>
    <t xml:space="preserve">Decent Homes Figures come from the House Condition Survey which is carried out approximately every 5 years. </t>
  </si>
  <si>
    <t xml:space="preserve">Percentage of adults in Northern Ireland who had volunteered within the past year (Source: Continuous Household Survey) </t>
  </si>
  <si>
    <t>2005-2007</t>
  </si>
  <si>
    <t>2006-2008</t>
  </si>
  <si>
    <t>2007-2009</t>
  </si>
  <si>
    <t>2008-2010</t>
  </si>
  <si>
    <t>2009-2011</t>
  </si>
  <si>
    <t>2010-2012</t>
  </si>
  <si>
    <t>The proportion of all live births, where the Health and Care Number (HCN) of the mother is recorded, that were to mothers that reported smoking during pregnancy. Information is gathered at the 'booking in' appointment and therefore represents mothers at the end of the first trimester. As this indicator is self-reported, it may be subject to a degree of under-reporting.</t>
  </si>
  <si>
    <t>Child Health System (CHS) / Northern Ireland Maternity System (NIMATS)</t>
  </si>
  <si>
    <t>Data access agreements between a limited number of DoH statisticians and BSO.</t>
  </si>
  <si>
    <t xml:space="preserve">QE = Quarter Ending </t>
  </si>
  <si>
    <t>Alcohol related admission rates. Results are standardised using the direct method. Alcohol related admissions are classified using the ICD-10 codes E24.4, E51.2, F10, G31.2, G62.1, G72.1, I42.6, K29.2, K70, K85.2, K86.0, O35.4, P04.3, Q86.0, T51.0-1, T51.9, X45, X65, Y15, Y57.3, Y90-91, Z50.2, Z71.4, Z72.1. Deaths and discharges are used as an approximation of admissions.</t>
  </si>
  <si>
    <t>Change from Baseline</t>
  </si>
  <si>
    <t>Percentage of adults in Northern Ireland who had volunteered within the past year</t>
  </si>
  <si>
    <t>Female Sparks Graph</t>
  </si>
  <si>
    <t>Male Sparks Graph</t>
  </si>
  <si>
    <t>Positive Change</t>
  </si>
  <si>
    <t>Negative Change</t>
  </si>
  <si>
    <t>No Change</t>
  </si>
  <si>
    <t xml:space="preserve">No Change </t>
  </si>
  <si>
    <t>3.7% in 2011, 3.1% in 2016</t>
  </si>
  <si>
    <t xml:space="preserve">The data presented in this report for each air pollutant is generally an average of values for selected air pollution monitors (monitors are selected by type - e.g. 'roadside', 'urban', and 'rural').  These averages are useful for indicating trends across specific types of sites in the NI monitoring network; however, they can mask problems / exceedences at individual sites.  Although the average value for a pollutant may be below an EU threshold, this does not mean that no sites in NI are experiencing exceedences.  </t>
  </si>
  <si>
    <t>Annual mean concentration level of particulate matter (PM)</t>
  </si>
  <si>
    <t>Return to Summary</t>
  </si>
  <si>
    <t xml:space="preserve">It should be noted that this indicator has changed from reporting on the annual position to the quarterly position for June to September to allow for regular and consistent reporting. Figures included have therefore changed from the original Making Life Better Strategic Framework and Key Indicators &amp; Baselines reports (2014). This has affected figures for all years and geographies including the baseline position. </t>
  </si>
  <si>
    <t>Public Health Investment - Metadata</t>
  </si>
  <si>
    <t xml:space="preserve">Please note that the confidence intervals only relate to the latest year of data. </t>
  </si>
  <si>
    <t>2016-18</t>
  </si>
  <si>
    <t>2017-19</t>
  </si>
  <si>
    <t>2014-18</t>
  </si>
  <si>
    <t>2015-19</t>
  </si>
  <si>
    <t>2018/19</t>
  </si>
  <si>
    <t>Bangor East and Donaghadee</t>
  </si>
  <si>
    <t>Holywood and Clandeboye</t>
  </si>
  <si>
    <r>
      <t>Deprivation Decile</t>
    </r>
    <r>
      <rPr>
        <b/>
        <vertAlign val="superscript"/>
        <sz val="11"/>
        <color theme="1"/>
        <rFont val="Calibri"/>
        <family val="2"/>
        <scheme val="minor"/>
      </rPr>
      <t>1</t>
    </r>
  </si>
  <si>
    <t>QE Sep 2019</t>
  </si>
  <si>
    <t>DoF NISRA</t>
  </si>
  <si>
    <t>2019/20</t>
  </si>
  <si>
    <t>The data covers only those injury road traffic collisions reported to police, any unreported collisions will not be included in this dataset. See user guide.</t>
  </si>
  <si>
    <t>£95.0M</t>
  </si>
  <si>
    <t>£100.2M</t>
  </si>
  <si>
    <t>2016/17-2018/19</t>
  </si>
  <si>
    <t>2017/18-2019/20</t>
  </si>
  <si>
    <t>October (approx.).</t>
  </si>
  <si>
    <t>January (approx.).</t>
  </si>
  <si>
    <t>Crude Death Rate (per 100,000 of the population)</t>
  </si>
  <si>
    <t>Crude death rates are calculated using a 3-year rolling average.</t>
  </si>
  <si>
    <t>Crude Death Rate per 100,000 of the population.</t>
  </si>
  <si>
    <t>Crude death Rate in NI and the most disadvantaged areas</t>
  </si>
  <si>
    <t>In 2018/19, as part of an ongoing methodological review, a revised weighting methodology has been adopted. For comparison purposes, the trend tables have been updated to reflect the revised methodology.</t>
  </si>
  <si>
    <t>10% in 2011/12, 6% in 2019/20</t>
  </si>
  <si>
    <t>Empowering Communities</t>
  </si>
  <si>
    <t xml:space="preserve">Giving Every Child the Best Start </t>
  </si>
  <si>
    <t>Healthy Life Expectancy is the average number of  years a person could expect to live in good health. HLE provides an estimate of lifetime spent in 'Very Good' or 'Good' health, calculated using respondents' perception of their own health according to the Health Survey Northern Ireland (HSNI). HLE excludes communal establishments .</t>
  </si>
  <si>
    <t>healthinequalities@health-ni.gov.uk</t>
  </si>
  <si>
    <t>VARS NISRA, GRO.</t>
  </si>
  <si>
    <t>Quality assurance procedures conducted by VARS and PHIRB - DoH.</t>
  </si>
  <si>
    <t>Annually reviewed data access agreements between a limited number of DoH statisticians, VARS statisticians and GRO.</t>
  </si>
  <si>
    <t>Life Expectancy at birth</t>
  </si>
  <si>
    <t>Infant Mortality Rate</t>
  </si>
  <si>
    <t>Admissions Related Admissions</t>
  </si>
  <si>
    <t>2018-20</t>
  </si>
  <si>
    <t>2016-20</t>
  </si>
  <si>
    <t>2016 House Condition Survey Report</t>
  </si>
  <si>
    <t>Council Areas (if numbers permit)</t>
  </si>
  <si>
    <t xml:space="preserve">The 2016 HCS was assessed for, and awarded, National Statistic status </t>
  </si>
  <si>
    <t>UK Data Archive</t>
  </si>
  <si>
    <t xml:space="preserve">All updates are posted to the NIHE HCS webpage </t>
  </si>
  <si>
    <t>https://www.nihe.gov.uk/Documents/Research/HCS-2016-Main-Reports/HCS-Main-Report-2016.aspx</t>
  </si>
  <si>
    <t>In line with National Statistic procedures</t>
  </si>
  <si>
    <t>Every 5 years</t>
  </si>
  <si>
    <t>Annual Mean Concentration of Nitrogen Dioxide (NO2),  All sites</t>
  </si>
  <si>
    <t>Annual Mean Concentration Level of Particulate Matter (PM)</t>
  </si>
  <si>
    <t>Annual Mean Concentration  of Benzo(a)pyrene</t>
  </si>
  <si>
    <t>Number of Ozone Breaches (days) at Monitored Sites</t>
  </si>
  <si>
    <t>Water Quality - WWTW</t>
  </si>
  <si>
    <t xml:space="preserve">Overall Water Utility Sector WWTW Compliance with Numeric standards </t>
  </si>
  <si>
    <t>Water Quality  - Drinking Water</t>
  </si>
  <si>
    <t>Percentage Mean Zonal Compliance of Drinking Water Quality</t>
  </si>
  <si>
    <t xml:space="preserve">Mean Zonal Compliance </t>
  </si>
  <si>
    <t>2018/19-2020/21</t>
  </si>
  <si>
    <t>2020/21</t>
  </si>
  <si>
    <t>£113.0M</t>
  </si>
  <si>
    <t>Summary of Compliance of Water Utility Sector Waste Water Treatment Works (WWTW)</t>
  </si>
  <si>
    <t>Making Life Better Indicator Summary: Progress Update</t>
  </si>
  <si>
    <r>
      <t>2016/17</t>
    </r>
    <r>
      <rPr>
        <vertAlign val="superscript"/>
        <sz val="11"/>
        <rFont val="Calibri"/>
        <family val="2"/>
        <scheme val="minor"/>
      </rPr>
      <t>1</t>
    </r>
  </si>
  <si>
    <r>
      <t>2018/19</t>
    </r>
    <r>
      <rPr>
        <vertAlign val="superscript"/>
        <sz val="11"/>
        <rFont val="Calibri"/>
        <family val="2"/>
        <scheme val="minor"/>
      </rPr>
      <t>1</t>
    </r>
  </si>
  <si>
    <r>
      <t>2019/20</t>
    </r>
    <r>
      <rPr>
        <vertAlign val="superscript"/>
        <sz val="11"/>
        <rFont val="Calibri"/>
        <family val="2"/>
        <scheme val="minor"/>
      </rPr>
      <t>1</t>
    </r>
  </si>
  <si>
    <t xml:space="preserve">For some participants, HSC Trust location can not be identified. Some organisations are unable to provide programme frequency figures for certain programmes. CIB continue to work with Trusts and organisations to ensure the information provided is as robust as possible. 
During 2015/16 Cancer Focus, who provided 1 programme for 40 participants, were unable to provide figures broken down by HSC Trust area.
The Belfast HSC Trust did not provide figures for 2017/18 therefore their data has been imputed based on 2016/17. 
In 2016/17 the Belfast HSC Trust were unable to provide programme frequency figures for their CHOICE and PUMPS programmes therefore an estimated figure was used. 
The Belfast HSC Trust did not provide information for cardiac rehabilitation programmes during 2016/17. During 2015/16 this programme accounted for approximately 570 participants. 
Alzheimer's Society did not provide information for programmes that ran in the Belfast, Northern and South Eastern HSC Trusts during 2016/17. Programmes in these areas accounted for approximately 1,300 participants in 2015/16.  In 2017/18, programmes in these areas accounted for approximately 1,243 participants.
During 2012/13-2013/14 Aware were unable to provide figures broken down by HSC Trust area. Aware did not provide figures for 2015/16-2017/18.
In the 2018/19 publication, data pertaining to ‘Talking Therapies’ and ‘Recovery by Discovery’ programmes, in BHSCT and SHSCT, respectively, for 2016/17 and 2017/18 were removed from trend analysis. This was a result of further learning on how the programmes were delivered, leading to revised evaluation against the criteria outlined in the questionnaire.
</t>
  </si>
  <si>
    <t>Please note the following limitations for 2019/20 data:
-       Please note that a number of organisations advised of disruption to programmes due to the impact of COVID 2019.
-       BHSCT 2019/20 figures have been imputed based on the 2018/19 return, as a completed 2019/20 return was not received ahead of publication.
-       AWARE was unable to provide a 2019/20 return due to COVID 19 impacted staff resources.
-       SESHCT were unable to provide a complete data return of cardiac programmes ahead of publication.
-       WHSCT diabetes programmes was estimated based on previous return, as it wasn’t possible to submit a validated 2019/20 return ahead of publication deadline.
In the 2019/20 publication the number of participants attending ‘Active Minds’ delivered by the Northern Health and Social Care Trust (NHSCT) was revised from 25 to 5, as the sum of participants by sessions, rather than programme was submitted in 2018/19.</t>
  </si>
  <si>
    <t>Please note the following limitations for 2020/21 data:
- Belfast HSC Trust did not complete a return ahead of publication in 2020/21, and due to the likely impact of COVID-19 on programme provision in this year, imputing figures based on prior years would have likely been inaccurate. Therefore, Belfast HSC Trust data is unavailable for 2020/21.
- A number of organisations advised of disruption to programmes due to the impact of COVID 19. For many organisations there was a reduction in the number of programmes provided and participants attending. Please see ‘COVID-19 impact on Patient Education / Self Management Programmes’ in this years publication for detail.
- Cancer Focus, Cancer Lifeline, and Macmillan Cancer Support were unable to submit a return due to COVID-19 pressures in 2020/21
Full data quality issues, including explanations, can be found published in Appendix B of the latest publication.</t>
  </si>
  <si>
    <t>Family resources survey | Department for Communities (communities-ni.gov.uk)</t>
  </si>
  <si>
    <t>Additional Data Disclosure</t>
  </si>
  <si>
    <t>To capture information required by Police (traffic, crime etc)</t>
  </si>
  <si>
    <t>All outstanding forms are regularly requested as part of perfomance reviews to ensure as full coverage as possible. Validation checks are produced frequently to ensure accuracy. See user guide.</t>
  </si>
  <si>
    <t>Cell suppression where it contains 3 and below (if there is risk of a person being identified)</t>
  </si>
  <si>
    <t>More information on the revision policy concerning labour market statistics can be found through the link:</t>
  </si>
  <si>
    <t>Revisions policies for labour market statistics</t>
  </si>
  <si>
    <t>Economic inactivity rate for those aged 16 to 64</t>
  </si>
  <si>
    <t>LFS@finance-ni.gov.uk</t>
  </si>
  <si>
    <t>Rate of 16-64 year olds who are economically inactive</t>
  </si>
  <si>
    <t>Prior to 2020, data was suppressed for grossed counts less than 6,000. From 2020 onwards, data is supressed for raw counts of less than three. Figures are also rounded to nearest 1,000.</t>
  </si>
  <si>
    <t>Percentage of unemployed aged 16 and over that have been unemployed for one year or longer</t>
  </si>
  <si>
    <t xml:space="preserve">Percentage of those 16 and over </t>
  </si>
  <si>
    <t>Percentage of 16-24 year olds who are not in employment, education or training</t>
  </si>
  <si>
    <t>LGD</t>
  </si>
  <si>
    <t>Belfast City</t>
  </si>
  <si>
    <t>Lisburn and Castlereagh City</t>
  </si>
  <si>
    <t>Experience of Volunteering in Northern Ireland</t>
  </si>
  <si>
    <t>Pupils assessed by teachers to be performing at the expected level (Level 4 or above) in Key Stage Two Assessments in Communication (English) and Using Mathematics. Data are based on the new Levels of Progression introduced in 2012/13. Key Stage Two results are used to measure the progress of primary school pupils through Years 5 to 7. An average ability child is expected to have achieved Level 4 by the end of Key Stage Two.</t>
  </si>
  <si>
    <t xml:space="preserve">To contribute to major exercises such as reporting on the performance of the HSC system, other comparative performance exercises, target setting and monitoring, development of service frameworks as well as policy formulation and evaluation. In addition, the information is used in response to a high volume of Parliamentary/Assembly questions and ad-hoc queries. Population estimates and projections.
</t>
  </si>
  <si>
    <t xml:space="preserve">The baseline figures for those who drink above guidelines have changed to reflect the new drinking limit guidelines of 14 units per week for both males and females. </t>
  </si>
  <si>
    <t>Quality assurance procedures have been adopted against user requirements and coherence against previous published figures. Staff are trained in quality management and aim to achieve continuous improvement in the statistical process. As the results are based on a sample of the population, they are subject to sampling error. This should be taken into consideration when comparing results as some of the differences may be attributable to sampling error.</t>
  </si>
  <si>
    <r>
      <t>Data for adult obesity (aged 16+) are taken from the Health Survey Northern Ireland. This is a Department of Health survey that runs every year on a continuous basis. The survey covers a range of health topics that are important to the lives of people in Northern Ireland today. The survey is based on representative sample of addresses across Northern Ireland. All results have been weighted by age and sex, in order to reflect the composition of the general population of Northern Ireland. Obesity levels are estimated using the body Mass Index (BMI). This is a widely used indicator of body fat levels which is calculated by dividing a person's weight in kilograms by the square of their height in metres. A BMI of 30kg/m</t>
    </r>
    <r>
      <rPr>
        <vertAlign val="superscript"/>
        <sz val="11"/>
        <rFont val="Calibri"/>
        <family val="2"/>
        <scheme val="minor"/>
      </rPr>
      <t>2</t>
    </r>
    <r>
      <rPr>
        <sz val="11"/>
        <rFont val="Calibri"/>
        <family val="2"/>
        <scheme val="minor"/>
      </rPr>
      <t xml:space="preserve"> or above is considered obese.</t>
    </r>
  </si>
  <si>
    <t>Percentages.</t>
  </si>
  <si>
    <t>Information available on request from Public Health Information &amp; Research Branch.</t>
  </si>
  <si>
    <t>Publication and associated tables from Health Survey Northern Ireland available annually.</t>
  </si>
  <si>
    <t>2010 MDM Quintiles 2010/2011 - 2017/18; 2017 MDM Quintiles 2018/19 onwards.</t>
  </si>
  <si>
    <t>2010/11 - 2019/20 - latest available year.</t>
  </si>
  <si>
    <t>Every 2/3 years.</t>
  </si>
  <si>
    <t>02890522501</t>
  </si>
  <si>
    <t>Data for proportion of adults (aged 16+) that smoke cigarettes are taken from the Health Survey Northern Ireland. This is a Department of Health survey that runs every year on a continuous basis. The survey covers a range of health topics that are important to the lives of people in Northern Ireland today. The survey is based on a representative sample of addresses across Northern Ireland. All results have been weighted by age and sex, in order to reflect the composition of the general population of Northern Ireland.</t>
  </si>
  <si>
    <t>Child Health System (CHS) / Northern Ireland Maternity System (NIMATS).</t>
  </si>
  <si>
    <t>Health &amp; Social Care Trusts Northern Ireland.</t>
  </si>
  <si>
    <t>Registered Births &amp; Deaths.</t>
  </si>
  <si>
    <t>The expected years of life at time of birth based on mortality patterns in the period in question. The data is based upon the number of deaths provided by the General Register Office. Mid-year population estimates relate to the population on 30th June each year. Using the cohort component methodology, the population is aged on each year with an adjustment made for births, deaths and migration since the previous year. Caution should be taken when making comparisons over time and between different geographies where confidence intervals apply - contact the data provider for guidance.</t>
  </si>
  <si>
    <t>Data for proportion of adults (aged 18 and over) drinking above recommended weekly limits are taken from the Health Survey Northern Ireland. This is a Department of Health survey that runs every year on a continuous basis. The survey covers a range of health topics that are important to the lives of people in Northern Ireland today. The survey is based on a representative sample of addresses across Northern Ireland. All results have been weighted by age and sex, in order to reflect the composition of the general population of Northern Ireland.</t>
  </si>
  <si>
    <t>Please note that as the findings are based on a sample of the population, they are subject to sampling error. This should be taken into consideration when comparing results across years and between groups. Contact the data provider (listed in metadata) for further detail.</t>
  </si>
  <si>
    <t>Findings are based on a sample of the population, therefore, they  are subject to sampling error. This should be taken into consideration when comparing results across years and between groups. Contact the data provider (listed in metadata) for further detail.</t>
  </si>
  <si>
    <t>Data for childhood obesity are taken from the Health Survey Northern Ireland. This is a Department of Health survey that runs every year on a continuous basis. The survey covers a range of health topics that are important to the lives of people in Northern Ireland today. The survey was based on representative sample of addresses across Northern Ireland. All results have been weighted by age and sex, in order to reflect the composition of the general population of Northern Ireland. Obesity levels are estimated using the body Mass Index (BMI). The calculation of the Body Mass Index in children depends on the age and sex of the child as well as their height and weight, based on the guidelines put forward by the International Obesity Task Force.</t>
  </si>
  <si>
    <t>Warwick-Edinburgh Mental Wellbeing Scale - mean score.</t>
  </si>
  <si>
    <t>A patient education/self management programme questionnaire is issued to each of the five Health and Social Care (HSC) Trusts, as well as a range of voluntary and community organisations who currently provide patient education and self management programmes in Northern Ireland. This data collates information specifically  on programmes for people with long term conditions. These are formal, structured programmes aimed at people with long term conditions relating to either physical or mental health. The information, namely the number of attendances at a patient education / self management programme, is used to inform this Making Life Better - Long Term Conditions indicator. The number of attendances is a count of participation in these programmes, however it is possible that one person may have attended more than one programme.</t>
  </si>
  <si>
    <t>Patient Education / Self Management Programme Questionnaire.</t>
  </si>
  <si>
    <t>CIB.</t>
  </si>
  <si>
    <t>HSC Trust.</t>
  </si>
  <si>
    <t>Number of attendances.</t>
  </si>
  <si>
    <t>Department for Communities.</t>
  </si>
  <si>
    <t>Equivalisation: The process by which household income is adjusted to account for variation in household size and composition as a proxy for material living standards. Household incomes are divided by household equivalence factors which vary according to the number of adults and the number and age of dependants in the household. 
Poverty (relative): Measured as having income of less than 60% of the UK median income.
Housing Costs (NI only): Rent, mortgage interest payments, structural insurance premiums, ground rent and services charges.</t>
  </si>
  <si>
    <t>Data are validated electronically during the interview, post interview, pre imputation and during imputation to SAS readable tables. State support is further validated as are derived variables (see methodology section of FRS https://www.communities-ni.gov.uk/topics/family-resources-survey).</t>
  </si>
  <si>
    <t>Individual (numbers and percentages of adults and children).</t>
  </si>
  <si>
    <t>Statistics with a sample size of less than 100 for a group (e.g Male/female) or 30 for a sub-group  (e.g male- unemployed) are not disclosed.</t>
  </si>
  <si>
    <t>Within one month of the publication date the data will be available to share with MLB. The publication date will be published on our web pages (links above) 4 weeks prior to release.</t>
  </si>
  <si>
    <t>Access to the data is through the Data Archive however this is restricted to universities, in special circumstances the data can be provided to organisations from DfC through a Service Level Agreement. Some variables are not shared with the public due to disclosure issues.</t>
  </si>
  <si>
    <t>Some variables have very low sample sizes e.g. Ethnicity so cannot be used to provide useful statistics.</t>
  </si>
  <si>
    <t>Data are fed to Ricardo Energy &amp; Environment from individual monitoring sites.  Ricardo Energy &amp; Environment currently looks after the UK (including NI) Air Quality Archive. The ambient air quality data are sourced from the Automatic Urban and Rural Network, the UK's national air quality monitoring network.</t>
  </si>
  <si>
    <t>Ricardo Energy &amp; Environment.</t>
  </si>
  <si>
    <t>Data published annually.</t>
  </si>
  <si>
    <t>Northern Ireland Environment Agency (NIEA).</t>
  </si>
  <si>
    <t xml:space="preserve">	The EC Urban Waste Water Treatment Directive (UWWTD, 91/271/EEC) sets down minimum standards for the discharge of treated effluent from waste water treatment works (WWTWs). The Directive is transposed into Northern Ireland legislation by the Urban Waste Water Treatment Regulations (Northern Ireland) 2007 S. R. No 187. The goals of both Directives are complementary and aimed at reducing nutrient inputs into waters from the urban and agricultural sectors. The drinking water data are collected from both Public and Private Water Supplies in order to monitor and assess compliance with The Water Supply (Water Quality) Regulations (Northern Ireland) 2007 and The Private Water Supplies Regulations (Northern Ireland) 2009 respectively. The data are also used in making a return to Europe on the Drinking Water Directive (DWD) under Water Information System for Europe (WISE).</t>
  </si>
  <si>
    <t>NI Level.</t>
  </si>
  <si>
    <t>Percentage.</t>
  </si>
  <si>
    <t>Annual request for inclusion in NI Environmental Statistics Report (https://www.daera-ni.gov.uk/articles/northern-ireland-environmental-statistics-report).</t>
  </si>
  <si>
    <t>Updates published annually in Northern Ireland Environmental Statistics Report (https://www.daera-ni.gov.uk/articles/northern-ireland-environmental-statistics-report) and Drinking Water Quality in Northern Ireland Report (https://www.daera-ni.gov.uk/publications/drinking-water-quality-northern-ireland).</t>
  </si>
  <si>
    <r>
      <t>2018-20</t>
    </r>
    <r>
      <rPr>
        <vertAlign val="superscript"/>
        <sz val="11"/>
        <color theme="1"/>
        <rFont val="Calibri"/>
        <family val="2"/>
        <scheme val="minor"/>
      </rPr>
      <t>1</t>
    </r>
  </si>
  <si>
    <t>Educational Attainment</t>
  </si>
  <si>
    <r>
      <t>Not available</t>
    </r>
    <r>
      <rPr>
        <b/>
        <vertAlign val="superscript"/>
        <sz val="11"/>
        <rFont val="Calibri"/>
        <family val="2"/>
        <scheme val="minor"/>
      </rPr>
      <t>1</t>
    </r>
  </si>
  <si>
    <r>
      <t>Not available</t>
    </r>
    <r>
      <rPr>
        <b/>
        <vertAlign val="superscript"/>
        <sz val="11"/>
        <rFont val="Calibri"/>
        <family val="2"/>
        <scheme val="minor"/>
      </rPr>
      <t>2</t>
    </r>
  </si>
  <si>
    <r>
      <rPr>
        <vertAlign val="superscript"/>
        <sz val="11"/>
        <color theme="1"/>
        <rFont val="Calibri"/>
        <family val="2"/>
        <scheme val="minor"/>
      </rPr>
      <t>2</t>
    </r>
    <r>
      <rPr>
        <sz val="11"/>
        <color theme="1"/>
        <rFont val="Calibri"/>
        <family val="2"/>
        <scheme val="minor"/>
      </rPr>
      <t xml:space="preserve">Data unavailable due to COVID-19 pandemic, see metadata for further detail. </t>
    </r>
  </si>
  <si>
    <r>
      <rPr>
        <vertAlign val="superscript"/>
        <sz val="11"/>
        <color theme="1"/>
        <rFont val="Calibri"/>
        <family val="2"/>
        <scheme val="minor"/>
      </rPr>
      <t>1</t>
    </r>
    <r>
      <rPr>
        <sz val="11"/>
        <color theme="1"/>
        <rFont val="Calibri"/>
        <family val="2"/>
        <scheme val="minor"/>
      </rPr>
      <t xml:space="preserve">Data unavailable due to industrial action, see metadata for further detail. </t>
    </r>
  </si>
  <si>
    <r>
      <t>2019/20</t>
    </r>
    <r>
      <rPr>
        <vertAlign val="superscript"/>
        <sz val="11"/>
        <color theme="1"/>
        <rFont val="Calibri"/>
        <family val="2"/>
        <scheme val="minor"/>
      </rPr>
      <t>2</t>
    </r>
  </si>
  <si>
    <t>Long-Term Conditions</t>
  </si>
  <si>
    <t>Mental Health and Well-being</t>
  </si>
  <si>
    <r>
      <rPr>
        <vertAlign val="superscript"/>
        <sz val="10"/>
        <color theme="1"/>
        <rFont val="Calibri"/>
        <family val="2"/>
        <scheme val="minor"/>
      </rPr>
      <t>2</t>
    </r>
    <r>
      <rPr>
        <sz val="10"/>
        <color theme="1"/>
        <rFont val="Calibri"/>
        <family val="2"/>
        <scheme val="minor"/>
      </rPr>
      <t>Bases for previous years are a similar size.</t>
    </r>
  </si>
  <si>
    <t>Not available</t>
  </si>
  <si>
    <r>
      <t>Northern Ireland</t>
    </r>
    <r>
      <rPr>
        <vertAlign val="superscript"/>
        <sz val="11"/>
        <rFont val="Calibri"/>
        <family val="2"/>
        <scheme val="minor"/>
      </rPr>
      <t>1</t>
    </r>
  </si>
  <si>
    <r>
      <rPr>
        <vertAlign val="superscript"/>
        <sz val="10"/>
        <rFont val="Calibri"/>
        <family val="2"/>
        <scheme val="minor"/>
      </rPr>
      <t>1</t>
    </r>
    <r>
      <rPr>
        <sz val="10"/>
        <rFont val="Calibri"/>
        <family val="2"/>
        <scheme val="minor"/>
      </rPr>
      <t>Further breakdown is not appropriate as the sample size is too small to allow for meaningful analysis.</t>
    </r>
  </si>
  <si>
    <t xml:space="preserve">Not available </t>
  </si>
  <si>
    <r>
      <rPr>
        <vertAlign val="superscript"/>
        <sz val="10"/>
        <rFont val="Calibri"/>
        <family val="2"/>
        <scheme val="minor"/>
      </rPr>
      <t>1</t>
    </r>
    <r>
      <rPr>
        <sz val="10"/>
        <rFont val="Calibri"/>
        <family val="2"/>
        <scheme val="minor"/>
      </rPr>
      <t>Information subject to data quality issues. Further details are outlined in the metadata.</t>
    </r>
  </si>
  <si>
    <r>
      <rPr>
        <vertAlign val="superscript"/>
        <sz val="10"/>
        <rFont val="Calibri"/>
        <family val="2"/>
        <scheme val="minor"/>
      </rPr>
      <t>2</t>
    </r>
    <r>
      <rPr>
        <sz val="10"/>
        <rFont val="Calibri"/>
        <family val="2"/>
        <scheme val="minor"/>
      </rPr>
      <t xml:space="preserve">Please note that a number of organisations advised of disruption to programmes due to the impact of COVID-19. Belfast HSC Trust did not complete a </t>
    </r>
  </si>
  <si>
    <t>Attendances at Structured Patient Education/Self Management Programmes in Northern Ireland</t>
  </si>
  <si>
    <r>
      <t>2016/17</t>
    </r>
    <r>
      <rPr>
        <vertAlign val="superscript"/>
        <sz val="11"/>
        <color theme="1"/>
        <rFont val="Calibri"/>
        <family val="2"/>
        <scheme val="minor"/>
      </rPr>
      <t>1</t>
    </r>
  </si>
  <si>
    <r>
      <t>To provide information on potential living standards in NI, and monitor pover</t>
    </r>
    <r>
      <rPr>
        <sz val="11"/>
        <rFont val="Calibri"/>
        <family val="2"/>
        <scheme val="minor"/>
      </rPr>
      <t>ty</t>
    </r>
    <r>
      <rPr>
        <b/>
        <sz val="11"/>
        <rFont val="Calibri"/>
        <family val="2"/>
        <scheme val="minor"/>
      </rPr>
      <t xml:space="preserve"> (not an admin source).</t>
    </r>
  </si>
  <si>
    <r>
      <t>Urban background sites mean</t>
    </r>
    <r>
      <rPr>
        <vertAlign val="superscript"/>
        <sz val="11"/>
        <color theme="1"/>
        <rFont val="Calibri"/>
        <family val="2"/>
        <scheme val="minor"/>
      </rPr>
      <t>2</t>
    </r>
  </si>
  <si>
    <r>
      <t>Urban roadside sites mean</t>
    </r>
    <r>
      <rPr>
        <vertAlign val="superscript"/>
        <sz val="11"/>
        <color theme="1"/>
        <rFont val="Calibri"/>
        <family val="2"/>
        <scheme val="minor"/>
      </rPr>
      <t>3</t>
    </r>
  </si>
  <si>
    <r>
      <t>Air Quality - Nitrogen Dioxide</t>
    </r>
    <r>
      <rPr>
        <b/>
        <vertAlign val="superscript"/>
        <sz val="12"/>
        <color theme="1"/>
        <rFont val="Calibri"/>
        <family val="2"/>
        <scheme val="minor"/>
      </rPr>
      <t>1</t>
    </r>
  </si>
  <si>
    <r>
      <t>Air Quality PM10</t>
    </r>
    <r>
      <rPr>
        <b/>
        <vertAlign val="superscript"/>
        <sz val="12"/>
        <color theme="1"/>
        <rFont val="Calibri"/>
        <family val="2"/>
        <scheme val="minor"/>
      </rPr>
      <t>1</t>
    </r>
  </si>
  <si>
    <r>
      <t>Air Quality - Benzo(a)pyrene</t>
    </r>
    <r>
      <rPr>
        <b/>
        <vertAlign val="superscript"/>
        <sz val="12"/>
        <color theme="1"/>
        <rFont val="Calibri"/>
        <family val="2"/>
        <scheme val="minor"/>
      </rPr>
      <t>4</t>
    </r>
  </si>
  <si>
    <r>
      <t>Lisburn Dunmurry High School</t>
    </r>
    <r>
      <rPr>
        <vertAlign val="superscript"/>
        <sz val="11"/>
        <rFont val="Calibri"/>
        <family val="2"/>
        <scheme val="minor"/>
      </rPr>
      <t>5</t>
    </r>
  </si>
  <si>
    <r>
      <t>Ozone Breaches</t>
    </r>
    <r>
      <rPr>
        <b/>
        <vertAlign val="superscript"/>
        <sz val="12"/>
        <color theme="1"/>
        <rFont val="Calibri"/>
        <family val="2"/>
        <scheme val="minor"/>
      </rPr>
      <t>4</t>
    </r>
  </si>
  <si>
    <r>
      <t>2016</t>
    </r>
    <r>
      <rPr>
        <b/>
        <vertAlign val="superscript"/>
        <sz val="11"/>
        <color theme="1"/>
        <rFont val="Calibri"/>
        <family val="2"/>
        <scheme val="minor"/>
      </rPr>
      <t>6</t>
    </r>
  </si>
  <si>
    <r>
      <rPr>
        <vertAlign val="superscript"/>
        <sz val="10"/>
        <rFont val="Calibri"/>
        <family val="2"/>
        <scheme val="minor"/>
      </rPr>
      <t>3</t>
    </r>
    <r>
      <rPr>
        <sz val="10"/>
        <rFont val="Calibri"/>
        <family val="2"/>
        <scheme val="minor"/>
      </rPr>
      <t xml:space="preserve">The "Urban roadside sites mean" is the mean of all roadside/kerbside sites. A list of sites is available on the Air Quality NI website. </t>
    </r>
  </si>
  <si>
    <r>
      <rPr>
        <vertAlign val="superscript"/>
        <sz val="10"/>
        <rFont val="Calibri"/>
        <family val="2"/>
        <scheme val="minor"/>
      </rPr>
      <t>4</t>
    </r>
    <r>
      <rPr>
        <sz val="10"/>
        <rFont val="Calibri"/>
        <family val="2"/>
        <scheme val="minor"/>
      </rPr>
      <t>Minimum data capture for inclusion: 75%.</t>
    </r>
  </si>
  <si>
    <r>
      <rPr>
        <vertAlign val="superscript"/>
        <sz val="10"/>
        <rFont val="Calibri"/>
        <family val="2"/>
        <scheme val="minor"/>
      </rPr>
      <t>5</t>
    </r>
    <r>
      <rPr>
        <sz val="10"/>
        <rFont val="Calibri"/>
        <family val="2"/>
        <scheme val="minor"/>
      </rPr>
      <t>Lisburn Kilmakee Leisure Centre replaced Lisburn Dunmurry High School in 2012. Neither site achieved 75% data capture in 2012 hence previously reported data has been removed.</t>
    </r>
  </si>
  <si>
    <r>
      <rPr>
        <vertAlign val="superscript"/>
        <sz val="10"/>
        <rFont val="Calibri"/>
        <family val="2"/>
        <scheme val="minor"/>
      </rPr>
      <t>6</t>
    </r>
    <r>
      <rPr>
        <sz val="10"/>
        <rFont val="Calibri"/>
        <family val="2"/>
        <scheme val="minor"/>
      </rPr>
      <t>In 2016 ozone monitoring in Derry changed the monitoring site at Derry Brooke Park was decommissioned and replaced by a monitoring site at Derry Rosemount. Readings at both sites had capture rates of above 75%.</t>
    </r>
  </si>
  <si>
    <t>DEA 2014</t>
  </si>
  <si>
    <r>
      <rPr>
        <vertAlign val="superscript"/>
        <sz val="10"/>
        <rFont val="Calibri"/>
        <family val="2"/>
        <scheme val="minor"/>
      </rPr>
      <t>2</t>
    </r>
    <r>
      <rPr>
        <sz val="10"/>
        <rFont val="Calibri"/>
        <family val="2"/>
        <scheme val="minor"/>
      </rPr>
      <t>Between 2019 and 2020, there were changes to the postcodes of some GP practices, which impacted on some of the geographies of these practices.  8 DEAs in the 2020 data were impacted by these changes: Court, Oldpark, Foyleside, The Moor, Mid Tyrone, Omagh, Newry and Slieve Gullion.</t>
    </r>
  </si>
  <si>
    <r>
      <rPr>
        <vertAlign val="superscript"/>
        <sz val="11"/>
        <rFont val="Calibri"/>
        <family val="2"/>
        <scheme val="minor"/>
      </rPr>
      <t>3</t>
    </r>
    <r>
      <rPr>
        <sz val="11"/>
        <rFont val="Calibri"/>
        <family val="2"/>
        <scheme val="minor"/>
      </rPr>
      <t>Between 2020 and 2021, Botanic DEA, which includes the practice located in the University area of Belfast, is likely to have lost patients from their list due to students returning home during the pandemic.</t>
    </r>
  </si>
  <si>
    <r>
      <rPr>
        <vertAlign val="superscript"/>
        <sz val="11"/>
        <rFont val="Calibri"/>
        <family val="2"/>
        <scheme val="minor"/>
      </rPr>
      <t>4</t>
    </r>
    <r>
      <rPr>
        <sz val="11"/>
        <rFont val="Calibri"/>
        <family val="2"/>
        <scheme val="minor"/>
      </rPr>
      <t>Between 2020 and 2021, Practice 144 closed, which was in the Titanic DEA.</t>
    </r>
  </si>
  <si>
    <r>
      <rPr>
        <vertAlign val="superscript"/>
        <sz val="11"/>
        <rFont val="Calibri"/>
        <family val="2"/>
        <scheme val="minor"/>
      </rPr>
      <t>5</t>
    </r>
    <r>
      <rPr>
        <sz val="11"/>
        <rFont val="Calibri"/>
        <family val="2"/>
        <scheme val="minor"/>
      </rPr>
      <t>Due to postcode changes of three GP practices (related to practice location move or a change of primary practice site), the DEA to which these three practices belong changed from N10000805 to N1000807 in the 2022 data.</t>
    </r>
  </si>
  <si>
    <r>
      <t>2020</t>
    </r>
    <r>
      <rPr>
        <vertAlign val="superscript"/>
        <sz val="11"/>
        <rFont val="Calibri"/>
        <family val="2"/>
        <scheme val="minor"/>
      </rPr>
      <t>2,3,4</t>
    </r>
  </si>
  <si>
    <r>
      <t>2021</t>
    </r>
    <r>
      <rPr>
        <vertAlign val="superscript"/>
        <sz val="11"/>
        <rFont val="Calibri"/>
        <family val="2"/>
        <scheme val="minor"/>
      </rPr>
      <t>3,4</t>
    </r>
  </si>
  <si>
    <r>
      <t>2022</t>
    </r>
    <r>
      <rPr>
        <vertAlign val="superscript"/>
        <sz val="11"/>
        <rFont val="Calibri"/>
        <family val="2"/>
        <scheme val="minor"/>
      </rPr>
      <t>5</t>
    </r>
  </si>
  <si>
    <r>
      <t>BOTANIC</t>
    </r>
    <r>
      <rPr>
        <vertAlign val="superscript"/>
        <sz val="11"/>
        <color indexed="8"/>
        <rFont val="Calibri"/>
        <family val="2"/>
        <scheme val="minor"/>
      </rPr>
      <t>3</t>
    </r>
  </si>
  <si>
    <r>
      <t>COURT</t>
    </r>
    <r>
      <rPr>
        <vertAlign val="superscript"/>
        <sz val="11"/>
        <color indexed="8"/>
        <rFont val="Calibri"/>
        <family val="2"/>
        <scheme val="minor"/>
      </rPr>
      <t>2</t>
    </r>
  </si>
  <si>
    <r>
      <t>OLDPARK</t>
    </r>
    <r>
      <rPr>
        <vertAlign val="superscript"/>
        <sz val="11"/>
        <color indexed="8"/>
        <rFont val="Calibri"/>
        <family val="2"/>
        <scheme val="minor"/>
      </rPr>
      <t>2</t>
    </r>
  </si>
  <si>
    <r>
      <t>TITANIC</t>
    </r>
    <r>
      <rPr>
        <vertAlign val="superscript"/>
        <sz val="11"/>
        <color indexed="8"/>
        <rFont val="Calibri"/>
        <family val="2"/>
        <scheme val="minor"/>
      </rPr>
      <t>4</t>
    </r>
  </si>
  <si>
    <r>
      <t>FOYLESIDE</t>
    </r>
    <r>
      <rPr>
        <vertAlign val="superscript"/>
        <sz val="11"/>
        <color indexed="8"/>
        <rFont val="Calibri"/>
        <family val="2"/>
        <scheme val="minor"/>
      </rPr>
      <t>2</t>
    </r>
  </si>
  <si>
    <r>
      <t>THE MOOR</t>
    </r>
    <r>
      <rPr>
        <vertAlign val="superscript"/>
        <sz val="11"/>
        <color indexed="8"/>
        <rFont val="Calibri"/>
        <family val="2"/>
        <scheme val="minor"/>
      </rPr>
      <t>2</t>
    </r>
  </si>
  <si>
    <r>
      <t>MID TYRONE</t>
    </r>
    <r>
      <rPr>
        <vertAlign val="superscript"/>
        <sz val="11"/>
        <color indexed="8"/>
        <rFont val="Calibri"/>
        <family val="2"/>
        <scheme val="minor"/>
      </rPr>
      <t>2</t>
    </r>
  </si>
  <si>
    <r>
      <t>OMAGH</t>
    </r>
    <r>
      <rPr>
        <vertAlign val="superscript"/>
        <sz val="11"/>
        <color indexed="8"/>
        <rFont val="Calibri"/>
        <family val="2"/>
        <scheme val="minor"/>
      </rPr>
      <t>2</t>
    </r>
  </si>
  <si>
    <r>
      <t>COAST ROAD</t>
    </r>
    <r>
      <rPr>
        <vertAlign val="superscript"/>
        <sz val="11"/>
        <color indexed="8"/>
        <rFont val="Calibri"/>
        <family val="2"/>
        <scheme val="minor"/>
      </rPr>
      <t>5</t>
    </r>
  </si>
  <si>
    <r>
      <t>LARNE LOUGH</t>
    </r>
    <r>
      <rPr>
        <vertAlign val="superscript"/>
        <sz val="11"/>
        <color indexed="8"/>
        <rFont val="Calibri"/>
        <family val="2"/>
        <scheme val="minor"/>
      </rPr>
      <t>5</t>
    </r>
  </si>
  <si>
    <r>
      <t>NEWRY</t>
    </r>
    <r>
      <rPr>
        <vertAlign val="superscript"/>
        <sz val="11"/>
        <color indexed="8"/>
        <rFont val="Calibri"/>
        <family val="2"/>
        <scheme val="minor"/>
      </rPr>
      <t>2</t>
    </r>
  </si>
  <si>
    <r>
      <t>SLIEVE GULLION</t>
    </r>
    <r>
      <rPr>
        <vertAlign val="superscript"/>
        <sz val="11"/>
        <color indexed="8"/>
        <rFont val="Calibri"/>
        <family val="2"/>
        <scheme val="minor"/>
      </rPr>
      <t>2</t>
    </r>
  </si>
  <si>
    <t>Strategic Planning &amp; Performance Group, DoH (former functions of the HSCB that have migrated to DoH).</t>
  </si>
  <si>
    <t>GP Practice.</t>
  </si>
  <si>
    <t>The number of patients with established hypertension and % of GP registered patients with established hypertension. Excludes patients who have had one-off high blood pressure readings and women who have been hypertensive in pregnancy.</t>
  </si>
  <si>
    <t>QA procedures and audit conducted by SPPG, DoH.</t>
  </si>
  <si>
    <t>Number of patients and prevalence.</t>
  </si>
  <si>
    <t>Annual publication.</t>
  </si>
  <si>
    <t>Suppression of patient counts less than 5.</t>
  </si>
  <si>
    <r>
      <t>2019</t>
    </r>
    <r>
      <rPr>
        <vertAlign val="superscript"/>
        <sz val="11"/>
        <rFont val="Calibri"/>
        <family val="2"/>
        <scheme val="minor"/>
      </rPr>
      <t>2</t>
    </r>
  </si>
  <si>
    <t>Number Killed or Seriously Injured (KSI) Casualty Numbers</t>
  </si>
  <si>
    <r>
      <rPr>
        <vertAlign val="superscript"/>
        <sz val="10"/>
        <color indexed="8"/>
        <rFont val="Calibri"/>
        <family val="2"/>
        <scheme val="minor"/>
      </rPr>
      <t>1</t>
    </r>
    <r>
      <rPr>
        <sz val="10"/>
        <color indexed="8"/>
        <rFont val="Calibri"/>
        <family val="2"/>
        <scheme val="minor"/>
      </rPr>
      <t xml:space="preserve">Disease prevalence data is no longer available at WARD level. </t>
    </r>
  </si>
  <si>
    <r>
      <rPr>
        <vertAlign val="superscript"/>
        <sz val="9"/>
        <rFont val="Calibri"/>
        <family val="2"/>
        <scheme val="minor"/>
      </rPr>
      <t>1</t>
    </r>
    <r>
      <rPr>
        <sz val="9"/>
        <rFont val="Calibri"/>
        <family val="2"/>
        <scheme val="minor"/>
      </rPr>
      <t>There was a reduction in funding from 2015/16 to 2016/17 due to a technical accounting adjustment of £9,500k as a result of a reclassification of R&amp;D expenditure. This resulted in a decrease in the opening revenue allocation to PHA at the start of 2016/17.</t>
    </r>
  </si>
  <si>
    <r>
      <rPr>
        <vertAlign val="superscript"/>
        <sz val="10"/>
        <color theme="1"/>
        <rFont val="Calibri"/>
        <family val="2"/>
        <scheme val="minor"/>
      </rPr>
      <t>1</t>
    </r>
    <r>
      <rPr>
        <sz val="10"/>
        <color theme="1"/>
        <rFont val="Calibri"/>
        <family val="2"/>
        <scheme val="minor"/>
      </rPr>
      <t xml:space="preserve">Data for 2020/21 has not been provided due to various limitations with the dataset - see metadata for further detail. </t>
    </r>
  </si>
  <si>
    <r>
      <t>Not provided</t>
    </r>
    <r>
      <rPr>
        <b/>
        <vertAlign val="superscript"/>
        <sz val="11"/>
        <color theme="1"/>
        <rFont val="Calibri"/>
        <family val="2"/>
        <scheme val="minor"/>
      </rPr>
      <t>1</t>
    </r>
  </si>
  <si>
    <t xml:space="preserve">The new Department of Health recommendation for regular drinking (introduced in 2016) is not to exceed 14 units weekly, for men and women. Prior to this, the recommended weekly limits were 14 units for women and 21 units for men. </t>
  </si>
  <si>
    <r>
      <rPr>
        <vertAlign val="superscript"/>
        <sz val="10"/>
        <rFont val="Calibri"/>
        <family val="2"/>
        <scheme val="minor"/>
      </rPr>
      <t>1</t>
    </r>
    <r>
      <rPr>
        <sz val="10"/>
        <rFont val="Calibri"/>
        <family val="2"/>
        <scheme val="minor"/>
      </rPr>
      <t>Bases for previous years are a similar size.</t>
    </r>
  </si>
  <si>
    <t xml:space="preserve">In 2018/19, as part of an ongoing methodological review, a revised weighting methodology has been adopted. For comparison purposes, the trend tables have been updated to reflect the revised methodology. </t>
  </si>
  <si>
    <t>Air Quality - Data</t>
  </si>
  <si>
    <t>Long-term Unemployment</t>
  </si>
  <si>
    <t>Breastfeeding on Discharge</t>
  </si>
  <si>
    <t>Smoking Pregnancy - Metadata</t>
  </si>
  <si>
    <t>Proportion of 16 to 24 year olds who are not in employment, full time education or training (NEETs)</t>
  </si>
  <si>
    <t>NEETs - Data</t>
  </si>
  <si>
    <t>NEETs - Metadata</t>
  </si>
  <si>
    <t>Teenage Birth Rate - Metadata</t>
  </si>
  <si>
    <t>Blood Pressure/Hypertension</t>
  </si>
  <si>
    <t>Long-Term Conditions - Data</t>
  </si>
  <si>
    <t>Long-Term Conditions - Metadata</t>
  </si>
  <si>
    <r>
      <t>Blood Pressure/Hypertension</t>
    </r>
    <r>
      <rPr>
        <b/>
        <vertAlign val="superscript"/>
        <sz val="12"/>
        <color theme="1"/>
        <rFont val="Calibri"/>
        <family val="2"/>
        <scheme val="minor"/>
      </rPr>
      <t>1</t>
    </r>
  </si>
  <si>
    <t>2019-21</t>
  </si>
  <si>
    <r>
      <t>2019-21</t>
    </r>
    <r>
      <rPr>
        <vertAlign val="superscript"/>
        <sz val="11"/>
        <color theme="1"/>
        <rFont val="Calibri"/>
        <family val="2"/>
        <scheme val="minor"/>
      </rPr>
      <t>1</t>
    </r>
  </si>
  <si>
    <t>2017-21</t>
  </si>
  <si>
    <t>Percentage of live births where the mother was breastfeeding or partially breastfeeding on discharge from hospital. Administrative data is gathered from the Northern Ireland Maternity System (NIMATS).</t>
  </si>
  <si>
    <t>Regional patient centred community based operational system comprising information and statistics on birth &amp; prenatal data, call, recall and recording system for the pre-school immunisation programme, pre-school developmental assessments carried out by primary care staff, school health activity (immunisation, health appraisal, visual and audio screening), and additional information relating to children with Special Needs. The Northern Ireland Maternity System (NIMATs) contains a range of demographic and clinical information on mothers and infants.  It captures data relating to the current complete maternity process, but also contains details about the mother’s past medical and obstetric history. NIMATs is available in all five Health Trust areas across Northern Ireland, within each hospital providing maternity services.  Access to NIMATS is also available to midwives/clerical staff in various community clinics across NI to allow for booking appointments to be recorded.</t>
  </si>
  <si>
    <t>Data access agreements between a limited number of DoH statisticians and HSC Trusts.</t>
  </si>
  <si>
    <t>2021/22</t>
  </si>
  <si>
    <t>2019/20- 2021/22</t>
  </si>
  <si>
    <t>Hospital Inpatient System, Mid-Year Population Estimates.</t>
  </si>
  <si>
    <t>HIB (DoH), VARS NISRA.</t>
  </si>
  <si>
    <t>Quality assurance procedures conducted by HSC Trusts and HIB - DoH.</t>
  </si>
  <si>
    <t xml:space="preserve">Births registered to mothers under the age of 17 per 1,000 population (females aged between 13 and 16 years of age inclusive). Registered births and population data is gathered from Vital Statistics &amp; Administrative Research and Support Branch. </t>
  </si>
  <si>
    <t>Data access agreements between a limited number of DoH statisticians and GRO.</t>
  </si>
  <si>
    <t>If a cause of death is not clear, or the Coroner has not specifically stated that it is a suicide, these are coded as ‘Undetermined’. Following a quality exercise between NISRA Vital Statistics Unit and the Coroners’ Service, to better understand drug related deaths and intent, improvements have been made in order to reduce the number of deaths coded as ‘Undetermined’. This process highlighted that some deaths coded as ‘Undetermined’ would be better classified as ‘Drug-related’, ‘Accidental’ or ‘Intentional self-harm and event of undetermined intent (Suicide)’. The review of suicide statistics was completed in autumn 2022. A statistical discontinuity now exists for these categories from 2015 onwards preventing comparisons with data that exists prior to the review. Further information on this review and detailed statistics on the number of suicides registered each year in Northern Ireland can be accessed at the link below. https://www.nisra.gov.uk/publications/suicide-statistics.</t>
  </si>
  <si>
    <t>The number of deaths by suicide per 100,000 population
ICD-10 codes X60-X84, Y87.0.</t>
  </si>
  <si>
    <t>028 905 55162</t>
  </si>
  <si>
    <t>Information produced shared with Public Health Agency, DoH Policy and SPPG.</t>
  </si>
  <si>
    <t>Please note the following limitations for 2021/22 data:
- Belfast HSC Trust did not complete a return ahead of publication in 2021/22, and due to the likely impact of COVID-19 on programme provision in this and previous years, imputing figures based on prior years would have likely been inaccurate. Therefore, Belfast HSC Trust data is unavailable for 2021/22.
- A number of organisations advised of disruption to programmes due to the impact of COVID 19. For some organisations there was a reduction in the number of programmes provided and participants attending, and for others participants increased due to a greater use of online delivery. Please see ‘COVID-19 impact on Patient Education / Self Management Programmes’ in this years publication for detail.
- Some new, and some regional Patient Education Programmes could not be validated in time for the 2021/22 publication so were not included, but are part of ongoing data quality work to include all relevant programmes. Please see 'Data Validation Issues' section in this years publication for further detail.
- Cancer Focus, and Macmillan Cancer Support were unable to submit a return in 2021/22, likely due to COVID-19 pressures.
Full data quality issues, including explanations, can be found published in Appendix B of the latest publication.</t>
  </si>
  <si>
    <t>Suicide</t>
  </si>
  <si>
    <t>2023</t>
  </si>
  <si>
    <t>Payment Calculation and Analysis System (PCAS) (Until July 2022) / From July 2022 - QOF General Practice Intelligence Platform/QOF (GPIP/QOF)</t>
  </si>
  <si>
    <t>Annual publication on DoH website (https://www.health-ni.gov.uk/articles/quality-and-outcomes-framework-qof-statistics-annual-report) and on the NISRA Data Portal.</t>
  </si>
  <si>
    <t>Injury Road Traffic Collisions and casualties by severity of injury, based on the location of the collision. The dataset is compiled from Collision Report Forms (CRFs) that are submitted by police officers and entered onto a database. These forms are completed by the officer when any collision involving death or personal injury occurring on a road or other public place is reported to them. Note: The data set excludes the following (a) collisions which do not involve personal injury or damage only collisions, (b) collisions on private roads (except Royal Parks), private land or in car parks, (c) collisions reported to the police 30 or more days after they occurred, (d) collisions on a road officially closed to the public, during the holding of motor car, motor cycle, pedal cycle races etc, (e) collisions involving confirmed suicides only.</t>
  </si>
  <si>
    <t>statistics@psni.police.uk</t>
  </si>
  <si>
    <t>Summer</t>
  </si>
  <si>
    <t>Annual request for inclusion in NI Environmental Statistics Report (https://www.daera-ni.gov.uk/articles/northern-ireland-environmental-statistics-report)</t>
  </si>
  <si>
    <t>£131.9M</t>
  </si>
  <si>
    <t>Levels of Progression - Key Stage Assessments.</t>
  </si>
  <si>
    <t>MIS of school.</t>
  </si>
  <si>
    <r>
      <t>2020/21</t>
    </r>
    <r>
      <rPr>
        <vertAlign val="superscript"/>
        <sz val="11"/>
        <color theme="1"/>
        <rFont val="Calibri"/>
        <family val="2"/>
        <scheme val="minor"/>
      </rPr>
      <t>2</t>
    </r>
  </si>
  <si>
    <r>
      <t>2021/22</t>
    </r>
    <r>
      <rPr>
        <vertAlign val="superscript"/>
        <sz val="11"/>
        <color theme="1"/>
        <rFont val="Calibri"/>
        <family val="2"/>
        <scheme val="minor"/>
      </rPr>
      <t>2</t>
    </r>
  </si>
  <si>
    <r>
      <rPr>
        <vertAlign val="superscript"/>
        <sz val="10"/>
        <rFont val="Calibri"/>
        <family val="2"/>
        <scheme val="minor"/>
      </rPr>
      <t>1</t>
    </r>
    <r>
      <rPr>
        <sz val="10"/>
        <rFont val="Calibri"/>
        <family val="2"/>
        <scheme val="minor"/>
      </rPr>
      <t xml:space="preserve">Data for 2008/09 to 2015/16 use the 2010 Northern Ireland Multiple Deprivation Measure. Data for 2016/17 onwards use the 2017 Northern Ireland Multiple Deprivation Measure. </t>
    </r>
  </si>
  <si>
    <t>Data are supplied to the Department of Education from post-primary schools via their administration system.</t>
  </si>
  <si>
    <t>Poverty and Income Inequality Report is produced from the Family Resources Survey (link given below).</t>
  </si>
  <si>
    <t>Cruse Suicide Rate</t>
  </si>
  <si>
    <t>Crude Death Rate - Suicide</t>
  </si>
  <si>
    <t>2020-22</t>
  </si>
  <si>
    <t>Quality assurance procedures conducted by NISRA Vital Statistics Branch and PHIRB - DoH.</t>
  </si>
  <si>
    <r>
      <t>2020-22</t>
    </r>
    <r>
      <rPr>
        <vertAlign val="superscript"/>
        <sz val="11"/>
        <color theme="1"/>
        <rFont val="Calibri"/>
        <family val="2"/>
        <scheme val="minor"/>
      </rPr>
      <t>1</t>
    </r>
  </si>
  <si>
    <t>NISRA Vital Statistics Branch, GRO.</t>
  </si>
  <si>
    <t>Annually reviewed data access agreements between a limited number of DoH statisticians, NISRA Vital Statistics statisticians and GRO.</t>
  </si>
  <si>
    <t>Quality assurance procedures conducted by NISRA Vital Statistics and PHIRB - DoH.</t>
  </si>
  <si>
    <t>Public Health Information &amp; Research Branch (PHIRB)</t>
  </si>
  <si>
    <t>Healthy Life Expectancy (HLE)</t>
  </si>
  <si>
    <t>Disability Free Life Expectancy (DFLE)</t>
  </si>
  <si>
    <t>2018-22</t>
  </si>
  <si>
    <t>NISRA Vital Statistics, GRO.</t>
  </si>
  <si>
    <t>The proportion of all live births that were to mothers that reported smoking during pregnancy. Smoker status based on self-reported status at first booking appointment and therefore represents mothers at the end of the first trimester and does not necessarily reflect prevalence at later stages of pregnancy. In addition, as this indicator is self-reported, it may be subject to a degree of under-reporting. Administrative data is gathered from the Northern Ireland Maternity System (NIMATS).</t>
  </si>
  <si>
    <t>Quality assurance procedures conducted by NIMATS and PHIRB - DoH.</t>
  </si>
  <si>
    <t>Quality assurance procedures conducted by HSC Trusts and PHIRB - DoH.</t>
  </si>
  <si>
    <t>2022/23</t>
  </si>
  <si>
    <r>
      <t>2022/23</t>
    </r>
    <r>
      <rPr>
        <vertAlign val="superscript"/>
        <sz val="11"/>
        <color theme="1"/>
        <rFont val="Calibri"/>
        <family val="2"/>
        <scheme val="minor"/>
      </rPr>
      <t>2</t>
    </r>
  </si>
  <si>
    <t>QE Sep 2023</t>
  </si>
  <si>
    <t>2020/21- 2022/23</t>
  </si>
  <si>
    <t>Public Health Information and Research Branch (PHIRB)</t>
  </si>
  <si>
    <t>2024</t>
  </si>
  <si>
    <r>
      <rPr>
        <b/>
        <sz val="12"/>
        <color theme="1"/>
        <rFont val="Calibri"/>
        <family val="2"/>
        <scheme val="minor"/>
      </rPr>
      <t>Published Statistics:</t>
    </r>
    <r>
      <rPr>
        <sz val="12"/>
        <color theme="1"/>
        <rFont val="Calibri"/>
        <family val="2"/>
        <scheme val="minor"/>
      </rPr>
      <t xml:space="preserve"> figures presented in these tables are not new statistics as they have already been published separately in the public domain by relevant departments. </t>
    </r>
  </si>
  <si>
    <t>Road Collision KSI Casualties</t>
  </si>
  <si>
    <t>For Deprivation quintiles, 2010 MDM Quintiles were used between 2010/2011 and 2017/18; while 2017 MDM Quintiles were used from 2018/19 onwards</t>
  </si>
  <si>
    <r>
      <rPr>
        <vertAlign val="superscript"/>
        <sz val="10"/>
        <rFont val="Calibri"/>
        <family val="2"/>
        <scheme val="minor"/>
      </rPr>
      <t>1</t>
    </r>
    <r>
      <rPr>
        <sz val="10"/>
        <rFont val="Calibri"/>
        <family val="2"/>
        <scheme val="minor"/>
      </rPr>
      <t>In 2019/20, alcohol ran as a half-module and thus had a reduced sample size.</t>
    </r>
  </si>
  <si>
    <r>
      <rPr>
        <b/>
        <sz val="12"/>
        <color rgb="FF00B050"/>
        <rFont val="Arial"/>
        <family val="2"/>
      </rPr>
      <t>Positive Change</t>
    </r>
    <r>
      <rPr>
        <b/>
        <sz val="12"/>
        <color rgb="FFF68222"/>
        <rFont val="Arial"/>
        <family val="2"/>
      </rPr>
      <t xml:space="preserve"> </t>
    </r>
  </si>
  <si>
    <t>Data for mental health and wellbeing are taken from the Health Survey Northern Ireland. This is a Department of Health survey that runs every year on a continuous basis. The survey covers a range of health topics that are important to the lives of people in Northern Ireland today. The survey was based on representative sample of addresses across Northern Ireland. All results have been weighted by age and sex, in order to reflect the composition of the general population of Northern Ireland. The Warwick-Edinburgh Mental Wellbeing Scale is used to measure mental health and wellbeing. The scale asks people to indicate how often they have felt a certain way on a range of items, such as feeling optimistic, feeling relaxed, thinking clearly, feeling confident and feeling cheerful. A score then is assigned (minimum score of 14 and maximum score of 70). The higher a person's score, the better their level of mental wellbeing.</t>
  </si>
  <si>
    <t>£134.5M</t>
  </si>
  <si>
    <t>Analytics Division, Department for Communities</t>
  </si>
  <si>
    <r>
      <t>2017/18</t>
    </r>
    <r>
      <rPr>
        <vertAlign val="superscript"/>
        <sz val="11"/>
        <rFont val="Calibri"/>
        <family val="2"/>
        <scheme val="minor"/>
      </rPr>
      <t>1,3</t>
    </r>
  </si>
  <si>
    <r>
      <t>2020/21</t>
    </r>
    <r>
      <rPr>
        <vertAlign val="superscript"/>
        <sz val="11"/>
        <rFont val="Calibri"/>
        <family val="2"/>
        <scheme val="minor"/>
      </rPr>
      <t>1,2,3</t>
    </r>
  </si>
  <si>
    <r>
      <t>2021/22</t>
    </r>
    <r>
      <rPr>
        <vertAlign val="superscript"/>
        <sz val="11"/>
        <rFont val="Calibri"/>
        <family val="2"/>
        <scheme val="minor"/>
      </rPr>
      <t>1,2</t>
    </r>
  </si>
  <si>
    <r>
      <t>2022/23</t>
    </r>
    <r>
      <rPr>
        <vertAlign val="superscript"/>
        <sz val="11"/>
        <rFont val="Calibri"/>
        <family val="2"/>
        <scheme val="minor"/>
      </rPr>
      <t>1,2</t>
    </r>
  </si>
  <si>
    <r>
      <rPr>
        <vertAlign val="superscript"/>
        <sz val="10"/>
        <rFont val="Calibri"/>
        <family val="2"/>
        <scheme val="minor"/>
      </rPr>
      <t>3</t>
    </r>
    <r>
      <rPr>
        <sz val="10"/>
        <rFont val="Calibri"/>
        <family val="2"/>
        <scheme val="minor"/>
      </rPr>
      <t>Please note that the Northern Ireland totals for 2017/18 and 2020/21 were amended in the 2022/23 report.</t>
    </r>
  </si>
  <si>
    <t>0</t>
  </si>
  <si>
    <t>028 9016 3343</t>
  </si>
  <si>
    <t>QE Sep 2021</t>
  </si>
  <si>
    <r>
      <rPr>
        <vertAlign val="superscript"/>
        <sz val="11"/>
        <color theme="1"/>
        <rFont val="Calibri"/>
        <family val="2"/>
        <scheme val="minor"/>
      </rPr>
      <t>3</t>
    </r>
    <r>
      <rPr>
        <sz val="11"/>
        <color theme="1"/>
        <rFont val="Calibri"/>
        <family val="2"/>
        <scheme val="minor"/>
      </rPr>
      <t xml:space="preserve">Data unavailable due to review of Statutory Assessments, see metadata for further detail. </t>
    </r>
  </si>
  <si>
    <t>Department of Education</t>
  </si>
  <si>
    <t>statistics@education-ni.gov.uk</t>
  </si>
  <si>
    <t>Number of pupils achieving at the expected level as a percentage of cohort</t>
  </si>
  <si>
    <t>Available on request</t>
  </si>
  <si>
    <t>Not yet available</t>
  </si>
  <si>
    <t>No number lower than 5 is released</t>
  </si>
  <si>
    <t>Data quality is very good as thorough validation checks are undertaken</t>
  </si>
  <si>
    <t>July</t>
  </si>
  <si>
    <t>No restrictions on public access</t>
  </si>
  <si>
    <t xml:space="preserve">Qualifications of Northern Ireland school leavers. Data are collected from post-primary schools via their SIMS administration system. The number of school leavers as a proportion of the total cohort achieving 5 or more GCSEs at grades A*-C or equivalent, including GCSE English and GCSE maths. Data exclude special and independent schools. Data exclude pupils with an invalid, missing, or unknown residential postcode. </t>
  </si>
  <si>
    <t>MIS of school</t>
  </si>
  <si>
    <t>Extensive validation procedures are carried out internally, with schools and in accordance with the Code of Practice for Statistics. This statistical output has undergone assessment by the UK Statistics Authority.</t>
  </si>
  <si>
    <t>Number of pupils achieving as a percentage of cohort</t>
  </si>
  <si>
    <t>Annual publication available for download via the DE website and the Office for National Statistics (ONS) Publication Hub</t>
  </si>
  <si>
    <t>Pre-announced publication released in line with UKSA release proceedures</t>
  </si>
  <si>
    <t>Accredited Official Statistics (National Statistics) bulletin presents an analysis of GCSE and A-level examination performance and destination for pupils leaving post-primary schools in Northern Ireland: https://www.education-ni.gov.uk/articles/school-leavers</t>
  </si>
  <si>
    <t>June</t>
  </si>
  <si>
    <t>Road Collision Casualties</t>
  </si>
  <si>
    <t>Road Collision Casualties - Metadata</t>
  </si>
  <si>
    <t>Road Collision Casualties - Data</t>
  </si>
  <si>
    <t>Suicide - Data</t>
  </si>
  <si>
    <t>Suicide - Metadata</t>
  </si>
  <si>
    <r>
      <t>Baseline Year</t>
    </r>
    <r>
      <rPr>
        <b/>
        <vertAlign val="superscript"/>
        <sz val="11"/>
        <color theme="1"/>
        <rFont val="Calibri"/>
        <family val="2"/>
        <scheme val="minor"/>
      </rPr>
      <t>1</t>
    </r>
  </si>
  <si>
    <r>
      <rPr>
        <vertAlign val="superscript"/>
        <sz val="11"/>
        <rFont val="Calibri"/>
        <family val="2"/>
        <scheme val="minor"/>
      </rPr>
      <t>1</t>
    </r>
    <r>
      <rPr>
        <sz val="11"/>
        <rFont val="Calibri"/>
        <family val="2"/>
        <scheme val="minor"/>
      </rPr>
      <t xml:space="preserve"> The Baseline year has been changed from 2009-11 to 2015-17 following a quality exercise between NISRA Vital Statistics Unit and the Coroners’ Service which has led to a statistical discontinuity from 2015 onwards. See metadata for further detail.</t>
    </r>
  </si>
  <si>
    <t>Not Available</t>
  </si>
  <si>
    <r>
      <t>2020/21</t>
    </r>
    <r>
      <rPr>
        <vertAlign val="superscript"/>
        <sz val="11"/>
        <color theme="1"/>
        <rFont val="Calibri"/>
        <family val="2"/>
        <scheme val="minor"/>
      </rPr>
      <t>1</t>
    </r>
  </si>
  <si>
    <r>
      <t>2021/22</t>
    </r>
    <r>
      <rPr>
        <vertAlign val="superscript"/>
        <sz val="11"/>
        <color theme="1"/>
        <rFont val="Calibri"/>
        <family val="2"/>
        <scheme val="minor"/>
      </rPr>
      <t>1</t>
    </r>
  </si>
  <si>
    <r>
      <t>2022/23</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</si>
  <si>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Questions relating to BMI were not asked in 2020/21, 2021/22 and 2022/23. See Adult Obesity - Metadata for more detail.</t>
    </r>
  </si>
  <si>
    <r>
      <rPr>
        <vertAlign val="superscript"/>
        <sz val="10"/>
        <rFont val="Calibri"/>
        <family val="2"/>
        <scheme val="minor"/>
      </rPr>
      <t>3</t>
    </r>
    <r>
      <rPr>
        <sz val="10"/>
        <rFont val="Calibri"/>
        <family val="2"/>
        <scheme val="minor"/>
      </rPr>
      <t>Bases for previous years are a similar size.</t>
    </r>
  </si>
  <si>
    <r>
      <t>Unweighted base 2019/20</t>
    </r>
    <r>
      <rPr>
        <i/>
        <vertAlign val="superscript"/>
        <sz val="11"/>
        <color theme="1"/>
        <rFont val="Calibri"/>
        <family val="2"/>
        <scheme val="minor"/>
      </rPr>
      <t>3</t>
    </r>
  </si>
  <si>
    <t>Formal Volunteering</t>
  </si>
  <si>
    <t>Informal Volunteering</t>
  </si>
  <si>
    <t>02890255172</t>
  </si>
  <si>
    <t xml:space="preserve">Typically, the Office for National Statistics (ONS) would reweight the LFS every two years to take account of updated population estimates and projections.
LFS microdata are routinely revised to incorporate the latest population estimates. Revisions were published in March 2019 (affecting LFS data from June-August 2011 to October-December 2018), October 2020 (affecting data for January-March 2020 to May-July 2020), July 2021 (affecting data from January-March 2020 to February-April 2021), to include new population weights using PAYE Real-Time Information data, June 2022 (affecting LFS data from January-March 2020 to January-March 2022) to include new population weights using PAYE Real-Time Information and with the introduction of the non-response bias adjustment to Northern Ireland data and February 2024 (affecting data from July-September 2022 to September-November 2023) to incorporate the latest estimates of the size and composition of the UK population. 
The latest reweighting was introduced in December 2024, affecting data from January-March 2019 to July-September 2024, to make use of more recent population estimates. The 2024 reweighting has not been applied to LFS annual datasets at present therefore the estimates contained within this table has not been affected. </t>
  </si>
  <si>
    <t>QE Sep 2024</t>
  </si>
  <si>
    <t>2008 - 2024</t>
  </si>
  <si>
    <t>02890255161</t>
  </si>
  <si>
    <t>Typically, the Office for National Statistics (ONS) would reweight the LFS every two years to take account of updated population estimates and projections.
LFS microdata are routinely revised to incorporate the latest population estimates. Revisions were published in March 2019 (affecting LFS data from June-August 2011 to October-December 2018), October 2020 (affecting data for January-March 2020 to May-July 2020), July 2021 (affecting data from January-March 2020 to February-April 2021), to include new population weights using PAYE Real-Time Information data, June 2022 (affecting LFS data from January-March 2020 to January-March 2022) to include new population weights using PAYE Real-Time Information and with the introduction of the non-response bias adjustment to Northern Ireland data and February 2024 (affecting data from July-September 2022 to September-November 2023) to incorporate the latest estimates of the size and composition of the UK population.
The latest reweighting was introduced in December 2024, affecting data from January-March 2019 to July-September 2024, to make use of more recent population estimates.</t>
  </si>
  <si>
    <t xml:space="preserve">028 9051 5431 </t>
  </si>
  <si>
    <t>2023/24</t>
  </si>
  <si>
    <t>£138.2M</t>
  </si>
  <si>
    <t>Figures from 2011 onwards were re-calculated in the 2024 release using the rebased population figures released by NISRA Census Office on 29th June 2023. The series replaced the old rolled-forward series which was based on the 2011 Census. The Rebased Mid-Year Population Estimates series reflects the results of Census 2021 and revised all previous population estimates from 2011 to 2021. As a result, some figures within this report may differ from those published prior to 2024. For further information see https://www.nisra.gov.uk/publications/2011-21-rebased-mid-year-population-estimates-northern-ireland. Other potential changes may result in the future as a result of new geographical and deprivation definitions and classifications, and Census population adjustments to mid year population estimates.</t>
  </si>
  <si>
    <t xml:space="preserve">District Electoral Area. </t>
  </si>
  <si>
    <t>Public Health Information &amp; Research Branch (PHIRB), DoH</t>
  </si>
  <si>
    <t>Quality assurance procedures conducted by NISRA Vital Statistics, NISRA Central Survey Unit, and PHIRB - DoH.</t>
  </si>
  <si>
    <t>Figures from 2011 onwards were re-calculated in the 2024 release using the rebased population figures released by NISRA Census Office on 29th June 2023. The series replaced the old rolled-forward series which was based on the 2011 Census. The Rebased Mid-Year Population Estimates series reflects the results of Census 2021 and revised all previous population estimates from 2011 to 2021. As a result, some figures within this report may differ from those published prior to 2024. For further information see https://www.nisra.gov.uk/publications/2011-21-rebased-mid-year-population-estimates-northern-ireland. Other potential changes may result in the future as a result of new geographical and deprivation definitions and classifications, and Census population adjustments to mid year population estimates. Please note that due to the influence of the pandemic the Health Survey Northern Ireland has been conducted over the phone between 2020/21 and 2021/22, as opposed to in person. This may have influenced the responses given by respondents. In addition, the sample size was lower as a result and children were not included in the survey. To ensure the figures remain as representative as possible of the entire population, data for children was held constant from 2019 to 2022.</t>
  </si>
  <si>
    <t>NISRA Vital Statistics, NISRA Central Survey Unit, PHIRB, ONS.</t>
  </si>
  <si>
    <r>
      <t>Not available</t>
    </r>
    <r>
      <rPr>
        <b/>
        <vertAlign val="superscript"/>
        <sz val="11"/>
        <rFont val="Calibri"/>
        <family val="2"/>
        <scheme val="minor"/>
      </rPr>
      <t>3</t>
    </r>
  </si>
  <si>
    <t xml:space="preserve">The collection of Key Stage 1-3 assessment data has been affected, since 2013/14 when the Levels of Progression were introduced, by action short of strike by teachers. The assessments were then disapplied from 2019/20 in response to the COVID-19 pandemic. Collection of such data will not fully restart until a review of the Key Stage assessments is completed by DE policy colleagues and any changes are agreed with teaching unions. </t>
  </si>
  <si>
    <r>
      <rPr>
        <vertAlign val="superscript"/>
        <sz val="10"/>
        <color theme="1"/>
        <rFont val="Calibri"/>
        <family val="2"/>
        <scheme val="minor"/>
      </rPr>
      <t>2</t>
    </r>
    <r>
      <rPr>
        <sz val="10"/>
        <color theme="1"/>
        <rFont val="Calibri"/>
        <family val="2"/>
        <scheme val="minor"/>
      </rPr>
      <t>Data for 2019/20 to 2022/23 are not directly comparable to 2018/19 and earlier years. Therefore, the assessment for change presented in the indicator summary is based on the 2018/19 position.</t>
    </r>
  </si>
  <si>
    <r>
      <t>2025</t>
    </r>
    <r>
      <rPr>
        <vertAlign val="superscript"/>
        <sz val="11"/>
        <rFont val="Calibri"/>
        <family val="2"/>
        <scheme val="minor"/>
      </rPr>
      <t>6</t>
    </r>
  </si>
  <si>
    <r>
      <t>MAGHERAFELT</t>
    </r>
    <r>
      <rPr>
        <vertAlign val="superscript"/>
        <sz val="11"/>
        <color rgb="FF000000"/>
        <rFont val="Calibri"/>
        <family val="2"/>
        <scheme val="minor"/>
      </rPr>
      <t>5</t>
    </r>
  </si>
  <si>
    <r>
      <rPr>
        <vertAlign val="superscript"/>
        <sz val="11"/>
        <rFont val="Calibri"/>
        <family val="2"/>
        <scheme val="minor"/>
      </rPr>
      <t>6</t>
    </r>
    <r>
      <rPr>
        <sz val="11"/>
        <rFont val="Calibri"/>
        <family val="2"/>
        <scheme val="minor"/>
      </rPr>
      <t>Between 2024 and 2025, Practice 419 closed, which was in the Magherafelt DEA.</t>
    </r>
  </si>
  <si>
    <t>Previously, calculation of Quality and Outcomes Framework (QOF) achievement and remuneration for GP Practices. From  2024/25, the QOF has been replaced by the Clinical Care Domain (CCD) of the NI Contract Assurance Framework (NICAF) of the 2024/25 GMS Contract, for which General Practices continue to maintain disease registers.</t>
  </si>
  <si>
    <t>Although QOF was originally a UK-wide framework, it is now specific to each UK country.  QOF was retired in Scotland on 31 March 2016.  In Wales, QOF was replaced in 2019-20 by the Quality Assurance and Improvement Framework.  Changes to the QOF indicators are negotiated annually based on guidance supplied by NICE. Changes to the definition of the hypertension indicator, or its removal from QOF, could affect data availability.  QOF has now also ceased in Northern Ireland, but has been replaced by the Clinical Care Domain (CCD) of the NI Contract Assurance Framework (NICAF) of the 2024/25 GMS Contract, for which General Practices will continue to maintain disease registers, allowing prevalence data (including Hypertension data) to continue to be collected.</t>
  </si>
  <si>
    <t>Figures from 2011 onwards were re-calculated in the 2024 release using the rebased population figures released by NISRA Census Office on 29th June 2023. The series replaced the old rolled-forward series which was based on the 2011 Census. The Rebased Mid-Year Population Estimates series reflects the results of Census 2021 and revised all previous population estimates from 2011 to 2021. As a result, some figures within this report may differ from those published prior to 2024. For further information see https://www.nisra.gov.uk/publications/2011-21-rebased-mid-year-population-estimates-northern-ireland. Other potential changes may result in the future as a result of new geographical and deprivation definitions and classifications, and Census population adjustments to mid year population estimates.. Other potential changes may result in the future as a result of new geographical and deprivation definitions and classifications.</t>
  </si>
  <si>
    <t>Figures from 2011 onwards were re-calculated in the 2024 release using the rebased population figures released by NISRA Census Office on 29th June 2023. The series replaced the old rolled-forward series which was based on the 2011 Census. The Rebased Mid-Year Population Estimates series reflects the results of Census 2021 and revised all previous population estimates from 2011 to 2021. As a result, some figures within this report may differ from those published prior to 2024. For further information see https://www.nisra.gov.uk/publications/2011-21-rebased-mid-year-population-estimates-northern-ireland. Other potential changes may result in the future as a result of new geographical and deprivation definitions and classifications, and Census population adjustments to mid year population estimates. Other potential changes may result in the future as a result of new geographical and deprivation definitions and classifications, and Census population adjustments to mid year population estimates.. Suicide deaths in Northern Ireland are defined as deaths from Self-inflicted Injury (also referred to as intentional self-harm) as well as Events of Undetermined Intent. Following a quality exercise between NISRA Vital Statistics Unit and the Coroners’ Service, to better understand drug related deaths and intent, improvements have been made in order to reduce the number of deaths coded as ‘Undetermined’. This process highlighted that some deaths coded as ‘Undetermined’ would be better classified as ‘Drug-related’, ‘Accidental’ or ‘Intentional self-harm and event of undetermined intent (Suicide)’. The review of suicide statistics was completed in autumn 2022. A statistical discontinuity now exists for these categories from 2015 onwards preventing comparisons with data that exists prior to the review.</t>
  </si>
  <si>
    <r>
      <t>2023/24</t>
    </r>
    <r>
      <rPr>
        <vertAlign val="superscript"/>
        <sz val="11"/>
        <rFont val="Calibri"/>
        <family val="2"/>
        <scheme val="minor"/>
      </rPr>
      <t>1,2</t>
    </r>
  </si>
  <si>
    <t xml:space="preserve">return ahead of publication in 2020/21, 2021/22, 2023/24 - see metadata for further details. </t>
  </si>
  <si>
    <t>Please not the following limitations for 2022/23 data:
- Belfast HSC Trust did not complete a return ahead of publication in 2022/23, and due to the likely impact of COVID-19 on programme provision in this and previous years, imputing figures based on prior years would have likely been inaccurate. Therefore, Belfast HSC Trust data is unavailable for 2022/23.
- A number of organisations advised of disruption to programmes due to the impact of COVID 19. For some organisations there was a reduction in the number of programmes provided and participants attending, and for others participants increased due to a greater use of online delivery. Please see ‘COVID-19 impact on Patient Education / Self Management Programmes’ in this years publication for detail.
- Cancer Focus and Macmillan were unable to provide returns for 2022/23.
Full data quality issues, including explanations, can be found published in Appendix B of the latest publication.</t>
  </si>
  <si>
    <t>Official Accredited Statistics Data</t>
  </si>
  <si>
    <t>2008-2024</t>
  </si>
  <si>
    <t>Persons killed/seriously injured on Northern Ireland's roads</t>
  </si>
  <si>
    <r>
      <rPr>
        <b/>
        <sz val="12"/>
        <color theme="1"/>
        <rFont val="Calibri"/>
        <family val="2"/>
        <scheme val="minor"/>
      </rPr>
      <t xml:space="preserve">Population Revision: </t>
    </r>
    <r>
      <rPr>
        <sz val="12"/>
        <color theme="1"/>
        <rFont val="Calibri"/>
        <family val="2"/>
        <scheme val="minor"/>
      </rPr>
      <t>A number of figures contained in this report are based on the ‘Rebased Population and Migration Estimates Northern Ireland (2011-2021) https://www.nisra.gov.uk/publications/2011-21-rebased-mid-year-population-estimates-northern-ireland(external link opens in a new window / tab) issued by the Northern Ireland Statistics &amp; Research Agency (NISRA) on 29th June 2023. This revised series of population and sub-population figures for Northern Ireland replaced the old rolled-forward series which was based on the 2011 Census and was used in previous reports. This has led to a change in the back series of some statistics that were previously published in 2023.</t>
    </r>
  </si>
  <si>
    <t>Armagh Roadside</t>
  </si>
  <si>
    <t>Source - Drinking Water Reports</t>
  </si>
  <si>
    <t>2009 - 2023</t>
  </si>
  <si>
    <t>Urban-rural classification - From 2015/16, the survey findings are presented based on three categories: urban, rural, and mixed urban/rural.  Prior to this, the categories were urban and rural.</t>
  </si>
  <si>
    <t>As far as possible the data conform to National Statistics practices.</t>
  </si>
  <si>
    <t>National Statistics Data</t>
  </si>
  <si>
    <t>No.</t>
  </si>
  <si>
    <r>
      <t>2023/24</t>
    </r>
    <r>
      <rPr>
        <vertAlign val="superscript"/>
        <sz val="11"/>
        <color theme="1"/>
        <rFont val="Calibri"/>
        <family val="2"/>
        <scheme val="minor"/>
      </rPr>
      <t>2</t>
    </r>
  </si>
  <si>
    <t>95% confidence intervals 2019/20</t>
  </si>
  <si>
    <t>2021-23</t>
  </si>
  <si>
    <t>2022-24</t>
  </si>
  <si>
    <t>2019-23</t>
  </si>
  <si>
    <t>2020-24</t>
  </si>
  <si>
    <t>2009-2023</t>
  </si>
  <si>
    <t>2005-07 to 2022-24.</t>
  </si>
  <si>
    <t>2010-12 to 2022-24.</t>
  </si>
  <si>
    <t>2004-08 to 2020-24.</t>
  </si>
  <si>
    <t>2021/22- 2023/24</t>
  </si>
  <si>
    <t>2022/23- 2024/25</t>
  </si>
  <si>
    <t>2006/07-2008/09 to 2022/23-2024/25.</t>
  </si>
  <si>
    <t>2009-11 - 2022-24</t>
  </si>
  <si>
    <t>4.1 years in 2009-11, 4.2 years in 2022-24</t>
  </si>
  <si>
    <t>2.6 years in 2009-11, 3.2 years in 2022-24</t>
  </si>
  <si>
    <t>7.2 years in 2010-12, 10.0 years in 2022-24</t>
  </si>
  <si>
    <t>7.8 years in 2010-12, 7.5 years in 2022-24</t>
  </si>
  <si>
    <t>6.4 years in 2010-12, 7.9 years in 2022-24</t>
  </si>
  <si>
    <t>6.8 years in 2010-12, 5.8 years in 2022-24</t>
  </si>
  <si>
    <t xml:space="preserve">5.0 in 2007-11, 4.3 in 2020-24                           </t>
  </si>
  <si>
    <t>5.5 in 2007-11, 5.2 in 2020-24</t>
  </si>
  <si>
    <t>16.5% in 2012, 9.8% in 2023</t>
  </si>
  <si>
    <t xml:space="preserve">29.6% in 2012, 18.6% in 2023                                                          </t>
  </si>
  <si>
    <t>42% in 2012, 52% in 2023</t>
  </si>
  <si>
    <t>1,521 in 2009/10-11/12, 986 in 2022/23-24/25</t>
  </si>
  <si>
    <t>669 in 2009/10-11/12, 505 in 2022/23-24/25</t>
  </si>
  <si>
    <t>2.2 in 2011, 0.6 in 2024</t>
  </si>
  <si>
    <t>4.6 in 2011, 1.2 in 2024</t>
  </si>
  <si>
    <t>11.0 in 2015-17, 12.4 in 2022-24</t>
  </si>
  <si>
    <t>18.9 in 2015-17, 19.2 in 2022-24</t>
  </si>
  <si>
    <t>Key Indicators - 2026 Update</t>
  </si>
  <si>
    <t xml:space="preserve">Deaths update in December, Population Estimates update in July (approx.). </t>
  </si>
  <si>
    <t>Survey update in April, Population Estimates update in July (approx.).</t>
  </si>
  <si>
    <t xml:space="preserve">Survey update in April, Population Estimates update in July (approx.). </t>
  </si>
  <si>
    <t>2008 - 2025</t>
  </si>
  <si>
    <t>QE Sep 2020</t>
  </si>
  <si>
    <t>QE Sep 2022</t>
  </si>
  <si>
    <t>QE Sep 2025</t>
  </si>
  <si>
    <r>
      <t>2024/25</t>
    </r>
    <r>
      <rPr>
        <vertAlign val="superscript"/>
        <sz val="11"/>
        <rFont val="Calibri"/>
        <family val="2"/>
        <scheme val="minor"/>
      </rPr>
      <t>1,2</t>
    </r>
  </si>
  <si>
    <t>2011/12-2024/25</t>
  </si>
  <si>
    <t>Please not the following limitations for 2023/24 data:
- Belfast HSC Trust did not complete a return ahead of publication in 2023/24, and due to the likely impact of COVID-19 on programme provision in this and previous years, imputing figures based on prior years would have likely been inaccurate. Therefore, Belfast HSC Trust data is unavailable for 2023/24.
- A number of organisations advised of disruption to programmes due to the impact of COVID 19. For some organisations there was a reduction in the number of programmes provided and participants attending, and for others participants increased due to a greater use of online delivery. Please see ‘COVID-19 impact on Patient Education / Self Management Programmes’ in this years publication for detail.
- Cancer Focus and Macmillan were unable to provide returns for 2023/24.
Full data quality issues, including explanations, can be found published in Appendix B of the latest publication.</t>
  </si>
  <si>
    <t>Please not the following limitations for 2024/25 data:
- Belfast HSC Trust did not complete a return ahead of publication in 2024/25, and due to the likely impact of COVID-19 on programme provision in this and previous years, imputing figures based on prior years would have likely been inaccurate. Therefore, Belfast HSC Trust data is unavailable for 2024/25.
- A number of organisations advised of disruption to programmes due to the impact of COVID 19. For some organisations there was a reduction in the number of programmes provided and participants attending, and for others participants increased due to a greater use of online delivery. Please see ‘COVID-19 impact on Patient Education / Self Management Programmes’ in this years publication for detail.
- Cancer Focus and Macmillan were unable to provide returns for 2024/25, they will still be contacted going forward but have been removed from the publication due to NIL returns over the last 5 years.
Full data quality issues, including explanations, can be found published in Appendix B of the latest publication.</t>
  </si>
  <si>
    <t>2025/26  information available late 2026/early 2027.</t>
  </si>
  <si>
    <t>2009/10 to 2024/25</t>
  </si>
  <si>
    <t>2024/25</t>
  </si>
  <si>
    <t>£141.4M</t>
  </si>
  <si>
    <r>
      <t>2026</t>
    </r>
    <r>
      <rPr>
        <vertAlign val="superscript"/>
        <sz val="10"/>
        <rFont val="Calibri"/>
        <family val="2"/>
        <scheme val="minor"/>
      </rPr>
      <t>7</t>
    </r>
  </si>
  <si>
    <r>
      <rPr>
        <vertAlign val="superscript"/>
        <sz val="11"/>
        <rFont val="Calibri"/>
        <family val="2"/>
        <scheme val="minor"/>
      </rPr>
      <t>7</t>
    </r>
    <r>
      <rPr>
        <sz val="11"/>
        <rFont val="Calibri"/>
        <family val="2"/>
        <scheme val="minor"/>
      </rPr>
      <t xml:space="preserve">Between 2025 and 2026, Practices 32 and 164 merged to become practie 164, with the former having been located in Belfast LGD (old) and the latter being located in the Castlereagh LGD (old) </t>
    </r>
  </si>
  <si>
    <t>2010-2026</t>
  </si>
  <si>
    <t>Access to the GPIP/QOF system is restricted to members of the GPIP/QOF operational group and local Family Practitioner Services offices (this same arrangement was in place for PCAS).</t>
  </si>
  <si>
    <t>Annual publication in May each year.</t>
  </si>
  <si>
    <t>12.9% in 2013, 14.7% in 2026</t>
  </si>
  <si>
    <t>245,730 in 2013, 304,952 in 2026</t>
  </si>
  <si>
    <t>2009 - 2024</t>
  </si>
  <si>
    <t>2023/24 onwards, the % of adults who had volunteered (including both formal and informal volunteering) within the past year.</t>
  </si>
  <si>
    <t>Questions on volunteering which were previously included in the Northern Ireland Omnibus survey were moved to the Continuous Household Survey in 2017/18 to improve the sample size and thus the precision of the estimates. Given this change, figures from 2017-18 onwards are not directly comparable with previous years’ figures from the Omnibus survey. Due to the coronavirus (COVID-19) pandemic, data collection for the 2020/21 survey moved from face-to-face interviewing to telephone mode with a reduction in the number of questions. Questions relating to volunteering were not included in 2020/21 and therefore no data is available for that year. Data collection for the 2021/22 and 2022/23 surveys used a mix of telephone and face-to-face modes. The results from these years are not directly comparable to previous years due to the significant changes to the survey in terms of methodology and content. While comparisons can be made between 2021/22 and 2022/23, it is important to note that volunteering in 2021/22 would have been impacted by closures due to COVID-19. New questions on volunteering were introduced in 2023/24 to measure participation of adults in both formal and informal volunteering.  The questions are now more similar to those used in the rest of the UK.  As a result of the change in questions it is not possible to compare figures for 2023/24 and 2024/25 with those published for previous years.</t>
  </si>
  <si>
    <t>Statistics on experience of volunteering: findings from the 2024/25 Continuous Household Survey:</t>
  </si>
  <si>
    <t>Experience of volunteering by adults in Northern Ireland 2024/25 | Department for Communities (communities-ni.gov.uk)</t>
  </si>
  <si>
    <t>2008-2025</t>
  </si>
  <si>
    <t>843 in 2012, 1,122 in 2025</t>
  </si>
  <si>
    <t>2012/13 - 2024/25</t>
  </si>
  <si>
    <t>028 9127 9215</t>
  </si>
  <si>
    <t>2008/09 - 2024/25</t>
  </si>
  <si>
    <t>Included in the school leavers data for 2019/20, 2020/21, 2021/22 or 2022/23 are: Centre Assessed Grades for pupils who left the school system after being awarded GCSEs (and equivalent qualifications) in 2019/20; Centre Determined Grades for pupils who left the school system after being awarded CCEA qualifications in 2020/21; qualifications awarded after various assessment adaptations were put in place by CCEA for pupils in 2021/22; or qualifications awarded after Advance Information was provided by CCEA for pupils in 2022/23. These may be combined with GCSE (and equivalent qualification) results for pupils who sat exams in earlier years and then left school in 2019/20, 2020/21, 2021/22 or 2022/23. Therefore, caution should be taken when drawing any conclusions relating to changes in student performance. Year-on-year changes might have been impacted by the different process for awarding qualifications in these years rather than reflect a change in underlying performance.</t>
  </si>
  <si>
    <t>62.0% in 2011/12, 71.9% in 2024/25</t>
  </si>
  <si>
    <t>35.3% in 2011/12, 28.1% in 2024/25</t>
  </si>
  <si>
    <t>Poverty and Income Inequality Report (Produced using the Households Below Average Incomes dataset), NI</t>
  </si>
  <si>
    <r>
      <t>The Households Below Average Incomes (HBAI) dataset is created from the Family Resources Survey (FRS). The FRS collects information on the incomes and circumstances of private households in NI. It has been runnin</t>
    </r>
    <r>
      <rPr>
        <sz val="11"/>
        <color theme="1"/>
        <rFont val="Calibri"/>
        <family val="2"/>
        <scheme val="minor"/>
      </rPr>
      <t xml:space="preserve">g in NI since 2002/03. In 2024/25 there were 1,739 households interviewed. </t>
    </r>
    <r>
      <rPr>
        <sz val="11"/>
        <rFont val="Calibri"/>
        <family val="2"/>
        <scheme val="minor"/>
      </rPr>
      <t xml:space="preserve">
The HBAI, in addition to several FRS variables, contains information on disposable incomes (both before and after housing costs); incomes have been  adjusted for household size and composition.  Low-income poverty indicators (relative and absolute poverty) and Material Deprivation indicators are presented. Data on the dispersion around the poverty threshold (50%, 60% and 70% of the UK  median income) and income quintiles are available also. 
Statistics are available for life cycle groups (children, working age adults and pensioners).</t>
    </r>
  </si>
  <si>
    <t>2021/22 to 2024/25.</t>
  </si>
  <si>
    <t>02890257519</t>
  </si>
  <si>
    <t>Family Resources Survey- Poverty and Income Inequality Report.</t>
  </si>
  <si>
    <t>Headline Figures only currently.</t>
  </si>
  <si>
    <t>The FRS now replaces survey responses relating to major state benefits and tax credits with administrative data. The introduction of administrative data creates a break in the time series from 2021/22 onwards. Figures before and after the break in the time series should not be directly compared. Further changes are due to be implemented on FRS data in future years, including replacing survey reported earnings with administrative data, and updating the way the statistics are scaled to population totals (known as grossing). While these developments represent essential modernisation, the scale and ongoing nature of the changes introduce uncertainty, and this transition will last for a number of years.</t>
  </si>
  <si>
    <t>Both the Poverty and Income Inequality Report and the FRS are currently Official Statistics in Development.</t>
  </si>
  <si>
    <t>For many years, the FRS has underreported benefit receipt due to respondents not reporting that they receive a benefit, respondents understating the amount of benefit received, and survey sampling not fully capturing all benefit recipients. This undercount means household income has been consistently understated, especially for lower income households. The integration of administrative data will reduce income underreporting leading to an improvement in the quality, coherence and completeness of income-based poverty statistics. Further changes are due to be implemented on FRS data in future years, including replacing survey reported earnings with administrative data, and updating the way the statistics are scaled to population totals (known as grossing). While these developments represent essential modernisation, the scale and ongoing nature of the changes introduce uncertainty, and this transition will last for a number of years.</t>
  </si>
  <si>
    <t>Data collection in 2021/22 was impacted by COVID-19 restrictions resulting in a move to telephone interviewing and a reduced sample size. This led to additional uncertainty around the estimates, particularly for smaller groups. In 2022/23 and 2023/24 a mix of face to face and telephone interviews were employed. Changes in estimates over recent years should be interpreted being mindful of the differences in data collection approaches across the period and the effect this had on sample composition, with longer term trends often giving a clearer picture.</t>
  </si>
  <si>
    <t>Source - Air Pollution in NI reports</t>
  </si>
  <si>
    <r>
      <rPr>
        <vertAlign val="superscript"/>
        <sz val="10"/>
        <rFont val="Calibri"/>
        <family val="2"/>
        <scheme val="minor"/>
      </rPr>
      <t>1</t>
    </r>
    <r>
      <rPr>
        <sz val="10"/>
        <rFont val="Calibri"/>
        <family val="2"/>
        <scheme val="minor"/>
      </rPr>
      <t xml:space="preserve">The methodology for this indicator changed in 2018, see https://www.daera-ni.gov.uk/sites/default/files/publications/daera/ni-environmental-statistics-report-2018.pdf#page=20 for more information. This was backdated to 2011, figures before 2011 are not comparable with those after. Comparisons from 2011-2025 can be made. </t>
    </r>
  </si>
  <si>
    <r>
      <rPr>
        <vertAlign val="superscript"/>
        <sz val="10"/>
        <rFont val="Calibri"/>
        <family val="2"/>
        <scheme val="minor"/>
      </rPr>
      <t>2</t>
    </r>
    <r>
      <rPr>
        <sz val="10"/>
        <rFont val="Calibri"/>
        <family val="2"/>
        <scheme val="minor"/>
      </rPr>
      <t xml:space="preserve"> Note: the "Urban background sites mean" is the mean of Belfast Centre, Derry Brooke Park (until its closure in Feb. 2016), Derry Rosemount (from its opening in March 2016) and Ballymena Ballykeel (from May 2016). Time-series revised in May 2026 to include Ballykeel in Background sites and remove from traffic sites. It is not comparable to previously published time-series information.</t>
    </r>
  </si>
  <si>
    <t>2007-2025</t>
  </si>
  <si>
    <t>Summary of Compliance of Water Utility Sector Waste Water Treatment Works (WWTW) and Mean zonal compliance with Northern Ireland water regulations drinking water standards.</t>
  </si>
  <si>
    <t>19 µg/m³ in 2011, 13 µg/m³ in 2025</t>
  </si>
  <si>
    <t>35.1 µg/m³ in 2011, 26.3 µg/m³ in 2025</t>
  </si>
  <si>
    <t>21.9 µg/m³ in 2011, 11.7 µg/m³ in 2025</t>
  </si>
  <si>
    <t>0.95 ng/m³ in 2011, 0.52 ng/m³ in 2024</t>
  </si>
  <si>
    <t>0.46 ng/m³ in 2013, 0.19 ng/m³ in 2024</t>
  </si>
  <si>
    <t>1.10 ng/m³ in 2011, 0.37 ng/m³ in 2024</t>
  </si>
  <si>
    <t>4 in 2011, 2 in 2024</t>
  </si>
  <si>
    <t>12 in 2011, 1 in 2024</t>
  </si>
  <si>
    <t>9 in 2011, 2 in 2024</t>
  </si>
  <si>
    <t>93% in 2011, 94% in 2025</t>
  </si>
  <si>
    <t>99.83% in 2011, 99.88% in 2024</t>
  </si>
  <si>
    <t>0.40 ng/m³ in 2023, 0.40 ng/m³ in 2024</t>
  </si>
  <si>
    <t>39% in 2011/12, 23% in 2024/25</t>
  </si>
  <si>
    <t>Unweighted base 2024/25</t>
  </si>
  <si>
    <t>95% confidence intervals 2024/25</t>
  </si>
  <si>
    <t>Please note that the confidence intervals only relate to 2024/25 data.</t>
  </si>
  <si>
    <t>Caution should be exercised when the data is split into subgroups of the population as results with low base numbers are less reliable</t>
  </si>
  <si>
    <t>2010/11 - 2024/25 - latest available year.</t>
  </si>
  <si>
    <t xml:space="preserve">Findings from the 2024/25 Health Survey Northern Ireland are available online (https://www.health-ni.gov.uk/publications/health-survey-northern-ireland-first-results-202324). It should be noted that All face-to-face household interviews were suspended in the middle of March 2020 due to the coronavirus (COVID-19) pandemic.  In the survey years 2020/21, 2021/22 and 2022/23 all interviews carried out on the Health Survey were conducted by telephone.  For this survey year, 2023/24, face-to-face interviewing was reinstated alongside telephone interviewing in June 2023, thus the survey adopted a mixed mode methodology.  There are a number of factors which users should take into consideration when interpreting the 2024/25 results and care should be taken when comparing these with previously published findings.  The dual modality of the survey necessitated changes to how some questions were asked or presented as well as the response categories associated with them. This may have implications for how people responded to the survey.  The achieved response rate on the survey for 2024/25 was 49% which is a lower response rate compared to the normal achieved response rate of 55% in face-to-face mode pre-pandemic; the final achieved sample was 3,243 individuals.  The demographic profile of the achieved sample has an under-representation of people aged 16 to 34, so the results are based on information that has been weighted by age-group and sex in order to better reflect the composition of the general population of Northern Ireland. In addition, the profile of respondents for telephone and face-to-face interviews was substantially different, thus it was decided that the two groups should be weighted separately.  Whilst the weighting should reduce bias in the results they cannot eliminate all forms of bias which may be present in the data.  Any changes within the 2024/25 data compared with previous years should be considered in the context of all of the above and caution should be exercised when drawing conclusions from the findings. </t>
  </si>
  <si>
    <r>
      <t>2024/25</t>
    </r>
    <r>
      <rPr>
        <vertAlign val="superscript"/>
        <sz val="11"/>
        <color theme="1"/>
        <rFont val="Calibri"/>
        <family val="2"/>
        <scheme val="minor"/>
      </rPr>
      <t>2</t>
    </r>
  </si>
  <si>
    <r>
      <t>Unweighted base 2024/25</t>
    </r>
    <r>
      <rPr>
        <i/>
        <vertAlign val="superscript"/>
        <sz val="11"/>
        <color theme="1"/>
        <rFont val="Calibri"/>
        <family val="2"/>
        <scheme val="minor"/>
      </rPr>
      <t>2</t>
    </r>
  </si>
  <si>
    <r>
      <t>95% confidence intervals 2024/25</t>
    </r>
    <r>
      <rPr>
        <vertAlign val="superscript"/>
        <sz val="11"/>
        <color theme="1"/>
        <rFont val="Calibri"/>
        <family val="2"/>
        <scheme val="minor"/>
      </rPr>
      <t>2</t>
    </r>
  </si>
  <si>
    <t>-</t>
  </si>
  <si>
    <r>
      <rPr>
        <vertAlign val="superscript"/>
        <sz val="10"/>
        <rFont val="Calibri"/>
        <family val="2"/>
        <scheme val="minor"/>
      </rPr>
      <t>2</t>
    </r>
    <r>
      <rPr>
        <sz val="10"/>
        <rFont val="Calibri"/>
        <family val="2"/>
        <scheme val="minor"/>
      </rPr>
      <t xml:space="preserve"> In 2024/25, 1381 respondents were measured, while in 2023/24, 703 respondents were measured. Extra caution should be exercised when the data is split into subgroups of the population due to the smaller achieved sample size in these survey years, as results with low base numbers are less reliable producing wider confidence intervals.</t>
    </r>
  </si>
  <si>
    <t xml:space="preserve">2010/11 - 2024/25 - latest available year. </t>
  </si>
  <si>
    <t>In 2024/25, 1381 respondents were measured, while in 2023/24, 703 respondents were measured. Extra caution should be exercised when the data is split into subgroups of the population due to the smaller achieved sample size in these survey years, as results with low base numbers are less reliable producing wider confidence intervals.</t>
  </si>
  <si>
    <r>
      <rPr>
        <vertAlign val="superscript"/>
        <sz val="10"/>
        <rFont val="Calibri"/>
        <family val="2"/>
        <scheme val="minor"/>
      </rPr>
      <t xml:space="preserve">2 </t>
    </r>
    <r>
      <rPr>
        <sz val="10"/>
        <rFont val="Calibri"/>
        <family val="2"/>
        <scheme val="minor"/>
      </rPr>
      <t>Physical measurements relating to BMI were not collected in 2020/21, 2021/22, and 2022/23 and for 2023/24 and 2024/25 the information is not available due to the smaller achieved sample size in these survey years.  See Childhood Obesity - Metadata for more detail.</t>
    </r>
  </si>
  <si>
    <t>Quality assurance procedures have been adopted against user requirements and coherence against previous published figures. Staff are trained in quality management and aim to achieve continuous improvement in the statistical process. As the results are based on a sample of the population, they are subject to sampling error. This should be taken into consideration when comparing results as some of the differences may be attributable to sampling error. Due to the coronavirus (COVID-19) pandemic, data collection for the 2020/21, 2021/22 and 2022/23 Health Survey Northern Ireland moved from face-to-face interviewing to telephone mode. The change in data collection mode necessitated a reduction in the number of questions and changes to how some questions were asked or presented as well as the response categories associated with them. As a result, physical measurements relating to BMI were not collected in 2020/21, 2021/22, and 2022/23 and for 2023/24 and 2024/25 the information is not available due to the smaller achieved sample size in these survey years.</t>
  </si>
  <si>
    <t>50.43 to 51.10</t>
  </si>
  <si>
    <t>47.26 to 49.17</t>
  </si>
  <si>
    <t>49.39 to 50.89</t>
  </si>
  <si>
    <t>49.42 to 50.71</t>
  </si>
  <si>
    <t>51.77 to 53.05</t>
  </si>
  <si>
    <t>50.62 to 52.14</t>
  </si>
  <si>
    <t>48.44 to 50.58</t>
  </si>
  <si>
    <t>49.81 to 51.54</t>
  </si>
  <si>
    <t>49.95 to 51.43</t>
  </si>
  <si>
    <t>50.85 to 52.10</t>
  </si>
  <si>
    <t>51.43 to 52.64</t>
  </si>
  <si>
    <t>51.07 to 52.19</t>
  </si>
  <si>
    <t>49.72 to 50.64</t>
  </si>
  <si>
    <t>25% in 2011/12, 12% in 2024/25</t>
  </si>
  <si>
    <t>24% in 2011/12, 13% in 2024/25</t>
  </si>
  <si>
    <t>29% in 2011/12, 15% in 2024/25</t>
  </si>
  <si>
    <t>24% in 2011/12, 30% in 2024/25</t>
  </si>
  <si>
    <t>25% in 2011/12, 31% in 2024/25</t>
  </si>
  <si>
    <t>46.9% in 2012, 35.4% in 2024</t>
  </si>
  <si>
    <t>16.7% in quarter ending Sept 2012, 
11.7% in quarter ending Sept 2025</t>
  </si>
  <si>
    <t>10,189 in 2011/12, 16,251 in 2024/25</t>
  </si>
  <si>
    <t>£77.2M in 2011/12, £141.1M in 2024/25</t>
  </si>
  <si>
    <t>27.6% in 2012, 24.3% in 2024</t>
  </si>
  <si>
    <t>29% in 2013, formal volunteering 27% in 2024/25</t>
  </si>
  <si>
    <t>48 in 2011/12, 48 in 2024/25</t>
  </si>
  <si>
    <t>50 in 2011/12, 51 in 2024/25</t>
  </si>
  <si>
    <t>51 in 2011/12, 51 in 2024/25</t>
  </si>
  <si>
    <t>52 in 2011/12, 52 in 2024/25</t>
  </si>
  <si>
    <t>2007/08</t>
  </si>
  <si>
    <t>% Children in Relative Poverty (before housing costs)</t>
  </si>
  <si>
    <t>20% in 2010/11, 12% in 2024/25</t>
  </si>
  <si>
    <t>The Households Below Average Incomes (HBAI) dataset is created from the Family Resources Survey (FRS). The FRS collects information on the incomes and circumstances of private households in NI. It has been running in NI since 2002/03. In 2024/25 there were 1,739 households interviewed. 
The HBAI, in addition to several FRS variables, contains information on disposable incomes (both before and after housing costs); incomes have been  adjusted for household size and composition.  Low-income poverty indicators (relative and absolute poverty) and Material Deprivation indicators are presented. Data on the dispersion around the poverty threshold (50%, 60% and 70% of the UK  median income) and income quintiles are available also. 
Statistics are available for life cycle groups (children, working age adults and pensioners).</t>
  </si>
  <si>
    <r>
      <t>To provide information on potential living standards in NI, and monitor poverty</t>
    </r>
    <r>
      <rPr>
        <b/>
        <sz val="11"/>
        <rFont val="Calibri"/>
        <family val="2"/>
        <scheme val="minor"/>
      </rPr>
      <t xml:space="preserve"> (not an admin source).</t>
    </r>
  </si>
  <si>
    <t>Pre-release copies are sent to pre-release list. Available on the internet (HTML/excel).</t>
  </si>
  <si>
    <t>35% in 2012, 24% in 2023</t>
  </si>
  <si>
    <t xml:space="preserve">Positive Change </t>
  </si>
  <si>
    <t>22% in 2010/11, 15% in 2024/25</t>
  </si>
  <si>
    <t>Figures from 2017/18 onwards provide information on adults aged 16 years and over and their experience of volunteering from the Continuous Household Survey. Previous years' figures provide the results of the Volunteering Module from the Northern Ireland Omnibus Survey. New questions on volunteering were introduced in 2023/24 to measure participation of adults in both formal and informal volunteering.  The questions are now more similar to those used in the rest of the UK.  As a result of the change in questions it is not possible to compare figures for 2023/24 and 2024/25 with those published for previous years.</t>
  </si>
  <si>
    <t>The information is aggregated data extracted from Northern Ireland Hospital Patients Administration System. Data are collected on a financial year basis, provided by Hospital Information Branch (HIB). Rates in each geographical area were directly standardised by age and sex with respect to the European Standard Population 2013. Data shown relates to the number of alcohol related admissions per 100,000 population. Alcohol related admissions are classified using the ICD-10 codes E24.4, E51.2, F10, G31.2, G62.1, G72.1, I42.6, K29.2, K70, K85.2, K86.0, O35.4, P04.3, Q86.0, T51.0-1, T51.9, X45, X65, Y15, Y57.3, Y90-91, Z50.2, Z71.4, Z72.1. Deaths and discharges are used as an approximation of admissions. Information relates to admissions under the Acute Programme Of Care. Caution should be taken when making comparisons over time and between different geographies where confidence intervals apply - contact the data provider for guidance.</t>
  </si>
  <si>
    <r>
      <rPr>
        <vertAlign val="superscript"/>
        <sz val="12"/>
        <rFont val="Arial"/>
        <family val="2"/>
      </rPr>
      <t>1</t>
    </r>
    <r>
      <rPr>
        <sz val="12"/>
        <rFont val="Arial"/>
        <family val="2"/>
      </rPr>
      <t xml:space="preserve"> Updates beyond 2023 for are not currently available due to restrictions in data access as a result of the introduction of the Encompass system. </t>
    </r>
  </si>
  <si>
    <r>
      <t>Positive Change</t>
    </r>
    <r>
      <rPr>
        <b/>
        <vertAlign val="superscript"/>
        <sz val="12"/>
        <color rgb="FF00B050"/>
        <rFont val="Arial"/>
        <family val="2"/>
      </rPr>
      <t>2</t>
    </r>
  </si>
  <si>
    <r>
      <t>Decrease</t>
    </r>
    <r>
      <rPr>
        <b/>
        <vertAlign val="superscript"/>
        <sz val="12"/>
        <color theme="0" tint="-0.499984740745262"/>
        <rFont val="Arial"/>
        <family val="2"/>
      </rPr>
      <t>3</t>
    </r>
  </si>
  <si>
    <r>
      <t>No Change</t>
    </r>
    <r>
      <rPr>
        <b/>
        <vertAlign val="superscript"/>
        <sz val="12"/>
        <color rgb="FFF68222"/>
        <rFont val="Arial"/>
        <family val="2"/>
      </rPr>
      <t>4</t>
    </r>
  </si>
  <si>
    <r>
      <t>Negative Change</t>
    </r>
    <r>
      <rPr>
        <b/>
        <vertAlign val="superscript"/>
        <sz val="12"/>
        <color rgb="FFFF0000"/>
        <rFont val="Arial"/>
        <family val="2"/>
      </rPr>
      <t>4</t>
    </r>
  </si>
  <si>
    <r>
      <t>Increase</t>
    </r>
    <r>
      <rPr>
        <b/>
        <vertAlign val="superscript"/>
        <sz val="12"/>
        <color theme="0" tint="-0.499984740745262"/>
        <rFont val="Arial"/>
        <family val="2"/>
      </rPr>
      <t>3</t>
    </r>
  </si>
  <si>
    <r>
      <rPr>
        <vertAlign val="superscript"/>
        <sz val="12"/>
        <color theme="1"/>
        <rFont val="Arial"/>
        <family val="2"/>
      </rPr>
      <t xml:space="preserve">3 </t>
    </r>
    <r>
      <rPr>
        <sz val="12"/>
        <color theme="1"/>
        <rFont val="Arial"/>
        <family val="2"/>
      </rPr>
      <t>Assessments of change for outcomes relating to service-based indicators, have been analysed and presented based on whether there was an observed increase or decrease in activity, rather than positive or negative changes to health outcomes. This is due to difficulties in ascertaining whether any changes in rates are due to changes in demand (i.e., health of the population), or, as a result of changes in service provision and/or improvments in detection.</t>
    </r>
  </si>
  <si>
    <r>
      <rPr>
        <vertAlign val="superscript"/>
        <sz val="12"/>
        <rFont val="Arial"/>
        <family val="2"/>
      </rPr>
      <t xml:space="preserve">2 </t>
    </r>
    <r>
      <rPr>
        <sz val="12"/>
        <color theme="1"/>
        <rFont val="Arial"/>
        <family val="2"/>
      </rPr>
      <t>Figures (including the baseline position) have been changed to reflect the new drinking limit guidelines of 14 units per week for both males and females.</t>
    </r>
  </si>
  <si>
    <r>
      <rPr>
        <vertAlign val="superscript"/>
        <sz val="12"/>
        <color theme="1"/>
        <rFont val="Arial"/>
        <family val="2"/>
      </rPr>
      <t xml:space="preserve">4 </t>
    </r>
    <r>
      <rPr>
        <sz val="12"/>
        <color theme="1"/>
        <rFont val="Arial"/>
        <family val="2"/>
      </rPr>
      <t>As a result of the Coroners review into deaths of undetermined intent, a statistical discontinuity now exists from 2015 onwards preventing comparisons with data that exists prior to the review. As a result, the baseline year has been changed from 2009-11 to 2015-17 to an allow for an assessment of change. See Suicide Metadata for further information.</t>
    </r>
  </si>
  <si>
    <r>
      <rPr>
        <vertAlign val="superscript"/>
        <sz val="12"/>
        <color theme="1"/>
        <rFont val="Arial"/>
        <family val="2"/>
      </rPr>
      <t xml:space="preserve">5 </t>
    </r>
    <r>
      <rPr>
        <sz val="12"/>
        <color theme="1"/>
        <rFont val="Arial"/>
        <family val="2"/>
      </rPr>
      <t>The large decrease in attendances at structured patient education programmes in 2020/21 is due to a reduction in the number of available programmes during the COVID-19 pandemic, as well as no data being available for the Belfast Trust in this year. As with 2020/21, data for Belfast Trust was incomplete and figures are therefore not comparable with previous years.</t>
    </r>
  </si>
  <si>
    <r>
      <t>Increase</t>
    </r>
    <r>
      <rPr>
        <b/>
        <vertAlign val="superscript"/>
        <sz val="12"/>
        <color theme="0" tint="-0.499984740745262"/>
        <rFont val="Arial"/>
        <family val="2"/>
      </rPr>
      <t>5</t>
    </r>
  </si>
  <si>
    <r>
      <t>Not Available</t>
    </r>
    <r>
      <rPr>
        <b/>
        <vertAlign val="superscript"/>
        <sz val="12"/>
        <rFont val="Arial"/>
        <family val="2"/>
      </rPr>
      <t>6</t>
    </r>
  </si>
  <si>
    <r>
      <rPr>
        <b/>
        <sz val="12"/>
        <rFont val="Arial"/>
        <family val="2"/>
      </rPr>
      <t>Not Available</t>
    </r>
    <r>
      <rPr>
        <b/>
        <vertAlign val="superscript"/>
        <sz val="12"/>
        <rFont val="Arial"/>
        <family val="2"/>
      </rPr>
      <t>6</t>
    </r>
  </si>
  <si>
    <r>
      <rPr>
        <vertAlign val="superscript"/>
        <sz val="12"/>
        <color theme="1"/>
        <rFont val="Arial"/>
        <family val="2"/>
      </rPr>
      <t>6</t>
    </r>
    <r>
      <rPr>
        <sz val="12"/>
        <color theme="1"/>
        <rFont val="Arial"/>
        <family val="2"/>
      </rPr>
      <t xml:space="preserve"> Progress against the baseline position cannot be ascertained as there is a break in the time series from 2021/22 onwards due to a change in data source.</t>
    </r>
  </si>
  <si>
    <r>
      <t>Positive Change</t>
    </r>
    <r>
      <rPr>
        <b/>
        <vertAlign val="superscript"/>
        <sz val="12"/>
        <color rgb="FF00B050"/>
        <rFont val="Arial"/>
        <family val="2"/>
      </rPr>
      <t>7</t>
    </r>
  </si>
  <si>
    <t>Original Methodology</t>
  </si>
  <si>
    <t>New Methodology</t>
  </si>
  <si>
    <r>
      <rPr>
        <vertAlign val="superscript"/>
        <sz val="11"/>
        <color theme="1"/>
        <rFont val="Aptos"/>
        <family val="2"/>
      </rPr>
      <t>1</t>
    </r>
    <r>
      <rPr>
        <sz val="11"/>
        <color theme="1"/>
        <rFont val="Aptos"/>
        <family val="2"/>
      </rPr>
      <t xml:space="preserve"> A new methodology for producing the NI poverty rate was introduced in 2024/25 and as such, figures from 2021/22 onwards can not be compared with earlier years. See metadata for more information.</t>
    </r>
  </si>
  <si>
    <r>
      <t>Unavailable</t>
    </r>
    <r>
      <rPr>
        <vertAlign val="superscript"/>
        <sz val="10"/>
        <color theme="1"/>
        <rFont val="Calibri"/>
        <family val="2"/>
        <scheme val="minor"/>
      </rPr>
      <t>1</t>
    </r>
  </si>
  <si>
    <r>
      <rPr>
        <vertAlign val="superscript"/>
        <sz val="11"/>
        <color theme="1"/>
        <rFont val="Aptos"/>
        <family val="2"/>
      </rPr>
      <t>2</t>
    </r>
    <r>
      <rPr>
        <sz val="11"/>
        <color theme="1"/>
        <rFont val="Aptos"/>
        <family val="2"/>
      </rPr>
      <t xml:space="preserve"> A new methodology for producing the NI poverty rate was introduced in 2024/25 and as such, figures from 2021/22 onwards can not be compared with earlier years. See metadata for more information.</t>
    </r>
  </si>
  <si>
    <r>
      <rPr>
        <vertAlign val="superscript"/>
        <sz val="11"/>
        <color theme="1"/>
        <rFont val="Aptos"/>
        <family val="2"/>
      </rPr>
      <t>1</t>
    </r>
    <r>
      <rPr>
        <sz val="11"/>
        <color theme="1"/>
        <rFont val="Aptos"/>
        <family val="2"/>
      </rPr>
      <t xml:space="preserve"> Figure unavailable. See Metadata for further information.</t>
    </r>
  </si>
  <si>
    <t>Percentage of respondants to the NI Omnibus Survey who had volunteered in the past year (Source: Northern Ireland Omnibus Survey)</t>
  </si>
  <si>
    <r>
      <t>Original Series</t>
    </r>
    <r>
      <rPr>
        <b/>
        <vertAlign val="superscript"/>
        <sz val="11"/>
        <color theme="1"/>
        <rFont val="Calibri"/>
        <family val="2"/>
        <scheme val="minor"/>
      </rPr>
      <t>1</t>
    </r>
  </si>
  <si>
    <r>
      <t>New Series 2017/18</t>
    </r>
    <r>
      <rPr>
        <b/>
        <vertAlign val="superscript"/>
        <sz val="11"/>
        <color theme="1"/>
        <rFont val="Calibri"/>
        <family val="2"/>
        <scheme val="minor"/>
      </rPr>
      <t>1</t>
    </r>
  </si>
  <si>
    <r>
      <t>New Series 2023/24</t>
    </r>
    <r>
      <rPr>
        <b/>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</si>
  <si>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Progress against the 2013 baseline position cannot be ascertained as there is are numerous breaks in the time series due to changes in methodology and data source. See metadata for further information.</t>
    </r>
  </si>
  <si>
    <r>
      <rPr>
        <vertAlign val="superscript"/>
        <sz val="10"/>
        <rFont val="Calibri"/>
        <family val="2"/>
        <scheme val="minor"/>
      </rPr>
      <t>3</t>
    </r>
    <r>
      <rPr>
        <sz val="10"/>
        <rFont val="Calibri"/>
        <family val="2"/>
        <scheme val="minor"/>
      </rPr>
      <t xml:space="preserve"> For 2023/24 and 2024/25 volunteering includes both formal volunteering with organisations and informal volunteering in the community.</t>
    </r>
  </si>
  <si>
    <r>
      <t>2023/24</t>
    </r>
    <r>
      <rPr>
        <vertAlign val="superscript"/>
        <sz val="11"/>
        <color theme="1"/>
        <rFont val="Calibri"/>
        <family val="2"/>
        <scheme val="minor"/>
      </rPr>
      <t>3</t>
    </r>
  </si>
  <si>
    <r>
      <t>2024/25</t>
    </r>
    <r>
      <rPr>
        <vertAlign val="superscript"/>
        <sz val="11"/>
        <color theme="1"/>
        <rFont val="Calibri"/>
        <family val="2"/>
        <scheme val="minor"/>
      </rPr>
      <t>3</t>
    </r>
  </si>
  <si>
    <t>Volunteering</t>
  </si>
  <si>
    <r>
      <rPr>
        <vertAlign val="superscript"/>
        <sz val="10"/>
        <rFont val="Calibri"/>
        <family val="2"/>
        <scheme val="minor"/>
      </rPr>
      <t xml:space="preserve">2 </t>
    </r>
    <r>
      <rPr>
        <sz val="10"/>
        <rFont val="Calibri"/>
        <family val="2"/>
        <scheme val="minor"/>
      </rPr>
      <t>Due to the coronavirus (COVID-19) pandemic, data collection for the 2020/21 survey moved from face-to-face interviewing to telephone mode with a reduction in the number of questions. Questions relating to volunteering were not included in 2020/21 and therefore no data is available for that year. Data collection for the 2021/22 and 2022/23 surveys used a mix of telephone and face-to-face modes. The results from these years are not directly comparable to previous years due to the significant changes to the survey in terms of methodology and content. While comparisons can be made between 2021/22 and 2022/23, it is important to note that volunteering in 2021/22 would have been impacted by closures due to COVID-19.</t>
    </r>
  </si>
  <si>
    <r>
      <rPr>
        <vertAlign val="superscript"/>
        <sz val="10"/>
        <rFont val="Calibri"/>
        <family val="2"/>
        <scheme val="minor"/>
      </rPr>
      <t>1</t>
    </r>
    <r>
      <rPr>
        <sz val="10"/>
        <rFont val="Calibri"/>
        <family val="2"/>
        <scheme val="minor"/>
      </rPr>
      <t>Between 2020/21 and 2021/22, the Health Survey NI, from which HLE and DFLE estimates are produced, was telephone based using a smaller sample size and did not include children. To ensure the figures remained as representative as possible of the entire population, data for children was held constant from 2019 to 2022.</t>
    </r>
  </si>
  <si>
    <r>
      <t>Positive Change</t>
    </r>
    <r>
      <rPr>
        <b/>
        <vertAlign val="superscript"/>
        <sz val="12"/>
        <color rgb="FF00B050"/>
        <rFont val="Arial"/>
        <family val="2"/>
      </rPr>
      <t>1</t>
    </r>
  </si>
  <si>
    <t xml:space="preserve">Please note that prior to 2017, data was provided from each of the HSC Trust CHS. From 2017 onwards, figures are produced directly from NIMATS by IAD. Updates beyond 2023 for are not currently available due to restrictions in data access as a result of the introduction of the Encompass system. </t>
  </si>
  <si>
    <t>Please note that prior to 2017, data was provided from each of the HSC Trust CHS. From 2017 onwards, figures are produced directly from NIMATS by IAD. Due to a change in the methodology for recording smoking status on the NIMATS system, figures from 2018 onwards have been revised from previous editions of this report due to a change in the how information is recorded and retrieved on the NIMATS system. Updates beyond 2023 for are not currently available due to restrictions in data access as a result of the introduction of the Encompass system.</t>
  </si>
  <si>
    <t xml:space="preserve">Updates from baseline position (77.1% in 2012/13) are unavailable. </t>
  </si>
  <si>
    <t>Updates from baseline position (78.5% in 2012/13) are unavailable.</t>
  </si>
  <si>
    <t>Figures from 2011 onwards were re-calculated in the 2024 release using the rebased population figures released by NISRA Census Office on 29th June 2023. The series replaced the old rolled-forward series which was based on the 2011 Census. The Rebased Mid-Year Population Estimates series reflects the results of Census 2021 and revised all previous population estimates from 2011 to 2021. As a result, some figures within this report may differ from those published prior to 2024. For further information see https://www.nisra.gov.uk/publications/2011-21-rebased-mid-year-population-estimates-northern-ireland. Other potential changes may result in the future as a result of new geographical and deprivation definitions and classifications, and Census population adjustments to mid year population estimates.  In addition, data has been age standardised to the European Standard Population (ESP) 2013 to remove the effects of differences in population structure across geographic areas and over time. This replaces the previous standard population used - the 2001 Northern Ireland Census - and allows for direct comparisons with other UK constituencies and European countries. This has affected figures for all years and geographies including the baseline position. Other potential changes may result in the future as a result of new geographical and deprivation definitions and classifications. 
The definition was updated for 2017/18 to include ICD Code K85.2: alcohol induced acute pancreatitis.                                                                                                    Figures for 2023/24 and 2024/25 include data sourced from encompass for South Eastern, Belfast and Northern HSC Trusts are considered to be ‘official statistics in development’, which are a subset of Official Statistics in line with the Code of Practice for Statistics. While caution must be exercised when using these figures, they are a meaningful representation of what they measure and are of sufficient quality for publication and use. It is important to note that while transfers within a HSCT were counted as a new admission on the legacy inpatient system, they are no longer treated as a new admission on encompass.</t>
  </si>
  <si>
    <t>Adults Drinking Above Sensible Guidelines</t>
  </si>
  <si>
    <r>
      <rPr>
        <vertAlign val="superscript"/>
        <sz val="12"/>
        <rFont val="Arial"/>
        <family val="2"/>
      </rPr>
      <t>2</t>
    </r>
    <r>
      <rPr>
        <sz val="12"/>
        <rFont val="Arial"/>
        <family val="2"/>
      </rPr>
      <t xml:space="preserve"> Data from 2019/20 to 2022/23 are not directly comparable with other years in the series. </t>
    </r>
  </si>
  <si>
    <t xml:space="preserve">The aim of the House Condition Survey Report is to provide a comprehensive overview of Northern Ireland’s dwelling stock and its occupants, in a readily digestible format. The reporting concentrates on issues and developments that are of particular importance in understanding the condition of the Northern Ireland housing stock and the housing market, and provides updates on a range of government housing measures. The 2021 House Condition Survey was postponed due to the Covid-19 pandemic, and fieldwork was undertaken in 2023. Quality assurance of the data has been completed, and data analysis and data modelling are under way. Following a consultation process and in order to better meet the needs of NIHCS statistics users, the Housing Executive has moved away from the publication of a ‘main report’ and has instead published a Preliminary Report, which will be followed by a series of shorter, themed reports. The aim of this change is to make it easier for users to find the key messages. </t>
  </si>
  <si>
    <r>
      <rPr>
        <vertAlign val="superscript"/>
        <sz val="12"/>
        <rFont val="Arial"/>
        <family val="2"/>
      </rPr>
      <t>7</t>
    </r>
    <r>
      <rPr>
        <sz val="12"/>
        <rFont val="Arial"/>
        <family val="2"/>
      </rPr>
      <t xml:space="preserve"> The 2021 House Condition Survey was postponed until 2023 due to the Covid-19 pandemic. Quality assurance of the data has been completed and a Preliminary Report on key findings was published in January 2026, followed by a Household Profile report in June 2026. Further thematic reports will follow during 2026.  Updated Non Decency figures have not yet been published. </t>
    </r>
  </si>
  <si>
    <r>
      <rPr>
        <vertAlign val="superscript"/>
        <sz val="11"/>
        <rFont val="Calibri"/>
        <family val="2"/>
        <scheme val="minor"/>
      </rPr>
      <t>1</t>
    </r>
    <r>
      <rPr>
        <sz val="11"/>
        <rFont val="Calibri"/>
        <family val="2"/>
        <scheme val="minor"/>
      </rPr>
      <t xml:space="preserve">The 2021 House Condition Survey was postponed until 2023 due to the Covid-19 pandemic. Quality assurance of the data has been completed and a Preliminary Report on key findings was published in January 2026, followed by a Household Profile report in June 2026. Further thematic reports will follow during 2026.  Updated Non Decency figures have not yet been published. </t>
    </r>
  </si>
  <si>
    <r>
      <t>N/A</t>
    </r>
    <r>
      <rPr>
        <vertAlign val="superscript"/>
        <sz val="11"/>
        <rFont val="Calibri"/>
        <family val="2"/>
        <scheme val="minor"/>
      </rPr>
      <t>1</t>
    </r>
  </si>
  <si>
    <r>
      <rPr>
        <vertAlign val="superscript"/>
        <sz val="12"/>
        <rFont val="Arial"/>
        <family val="2"/>
      </rPr>
      <t xml:space="preserve">9 </t>
    </r>
    <r>
      <rPr>
        <sz val="12"/>
        <rFont val="Arial"/>
        <family val="2"/>
      </rPr>
      <t>Progress against the baseline position cannot be ascertained as there is are numerous breaks in the time series due to changes in methodology and data source.</t>
    </r>
  </si>
  <si>
    <r>
      <t>Not Available</t>
    </r>
    <r>
      <rPr>
        <b/>
        <vertAlign val="superscript"/>
        <sz val="12"/>
        <rFont val="Arial"/>
        <family val="2"/>
      </rPr>
      <t>9</t>
    </r>
  </si>
  <si>
    <r>
      <t>Annual mean concentration level of Benzo(a)pyrene at monitored sites</t>
    </r>
    <r>
      <rPr>
        <u/>
        <vertAlign val="superscript"/>
        <sz val="11"/>
        <rFont val="Arial"/>
        <family val="2"/>
      </rPr>
      <t>8</t>
    </r>
  </si>
  <si>
    <r>
      <rPr>
        <vertAlign val="superscript"/>
        <sz val="12"/>
        <rFont val="Arial"/>
        <family val="2"/>
      </rPr>
      <t>8</t>
    </r>
    <r>
      <rPr>
        <sz val="12"/>
        <rFont val="Arial"/>
        <family val="2"/>
      </rPr>
      <t xml:space="preserve"> Lisburn Kilmakee Leisure Centre replaced Lisburn Dunmurry High School in 2012however the site did not achieve 75% data capture in 2012.</t>
    </r>
  </si>
  <si>
    <t>As estimates derived from surveys are subject to a degree of statistical error, changes are only reported for statistically significant differences. In addition, standard error has been applied to numerous indicators that are derived from complete administrative datasets (i.e. not surveys) to account for natural variation in helth outcomes and again, changes are only reported where differences are statistically significant.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</si>
</sst>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00_);_(* \(#,##0.00\);_(* &quot;-&quot;??_);_(@_)"/>
    <numFmt numFmtId="165" formatCode="#,##0.0"/>
    <numFmt numFmtId="166" formatCode="0.0%"/>
    <numFmt numFmtId="167" formatCode="0.0"/>
    <numFmt numFmtId="168" formatCode="&quot;£&quot;#,##0.0&quot;M&quot;"/>
    <numFmt numFmtId="169" formatCode="0.0&quot; NO2 µg/m3&quot;"/>
    <numFmt numFmtId="170" formatCode="_(* #,##0_);_(* \(#,##0\);_(* &quot;-&quot;??_);_(@_)"/>
    <numFmt numFmtId="171" formatCode="###0"/>
    <numFmt numFmtId="172" formatCode="0.0000%"/>
    <numFmt numFmtId="173" formatCode="&quot; &quot;#,##0.00&quot; &quot;;&quot; (&quot;#,##0.00&quot;)&quot;;&quot; -&quot;00&quot; &quot;;&quot; &quot;@&quot; &quot;"/>
    <numFmt numFmtId="174" formatCode="0.0000000%"/>
    <numFmt numFmtId="175" formatCode="0.0\ &quot;µg/m3&quot;"/>
    <numFmt numFmtId="176" formatCode="0\ &quot;µg/m3&quot;"/>
    <numFmt numFmtId="177" formatCode="0.00\ &quot;ng/m3&quot;"/>
    <numFmt numFmtId="178" formatCode="_-* #,##0_-;\-* #,##0_-;_-* &quot;-&quot;??_-;_-@_-"/>
    <numFmt numFmtId="179" formatCode="#,##0.000"/>
    <numFmt numFmtId="180" formatCode="0.000"/>
  </numFmts>
  <fonts count="147"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u/>
      <sz val="11"/>
      <color theme="10"/>
      <name val="Calibri"/>
      <family val="2"/>
    </font>
    <font>
      <sz val="10"/>
      <name val="Arial"/>
      <family val="2"/>
    </font>
    <font>
      <u/>
      <sz val="10"/>
      <color indexed="12"/>
      <name val="Times New Roman"/>
      <family val="1"/>
    </font>
    <font>
      <u/>
      <sz val="10"/>
      <color indexed="12"/>
      <name val="Arial"/>
      <family val="2"/>
    </font>
    <font>
      <sz val="1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000000"/>
      <name val="Calibri"/>
      <family val="2"/>
      <scheme val="minor"/>
    </font>
    <font>
      <b/>
      <sz val="10"/>
      <name val="Arial"/>
      <family val="2"/>
    </font>
    <font>
      <sz val="12"/>
      <name val="Arial"/>
      <family val="2"/>
    </font>
    <font>
      <b/>
      <sz val="11"/>
      <color theme="3"/>
      <name val="Calibri"/>
      <family val="2"/>
      <scheme val="minor"/>
    </font>
    <font>
      <b/>
      <u/>
      <sz val="11"/>
      <color theme="1"/>
      <name val="Calibri"/>
      <family val="2"/>
      <scheme val="minor"/>
    </font>
    <font>
      <b/>
      <sz val="12"/>
      <color theme="1"/>
      <name val="Calibri"/>
      <family val="2"/>
      <scheme val="minor"/>
    </font>
    <font>
      <b/>
      <u/>
      <sz val="11"/>
      <name val="Calibri"/>
      <family val="2"/>
    </font>
    <font>
      <sz val="11"/>
      <name val="Calibri"/>
      <family val="2"/>
    </font>
    <font>
      <b/>
      <sz val="11"/>
      <name val="Calibri"/>
      <family val="2"/>
    </font>
    <font>
      <sz val="11"/>
      <color theme="1"/>
      <name val="Calibri"/>
      <family val="2"/>
    </font>
    <font>
      <b/>
      <sz val="11"/>
      <color rgb="FFFF0000"/>
      <name val="Calibri"/>
      <family val="2"/>
      <scheme val="minor"/>
    </font>
    <font>
      <sz val="11"/>
      <color rgb="FFFF0000"/>
      <name val="Calibri"/>
      <family val="2"/>
      <scheme val="minor"/>
    </font>
    <font>
      <sz val="11"/>
      <color rgb="FF1F497D"/>
      <name val="Calibri"/>
      <family val="2"/>
      <scheme val="minor"/>
    </font>
    <font>
      <i/>
      <sz val="10"/>
      <color theme="1"/>
      <name val="Calibri"/>
      <family val="2"/>
      <scheme val="minor"/>
    </font>
    <font>
      <i/>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8"/>
      <name val="Arial"/>
      <family val="2"/>
    </font>
    <font>
      <b/>
      <sz val="8"/>
      <name val="Arial"/>
      <family val="2"/>
    </font>
    <font>
      <sz val="10"/>
      <name val="Arial"/>
      <family val="2"/>
    </font>
    <font>
      <sz val="11"/>
      <color indexed="8"/>
      <name val="Calibri"/>
      <family val="2"/>
      <scheme val="minor"/>
    </font>
    <font>
      <sz val="10"/>
      <name val="MS Sans Serif"/>
      <family val="2"/>
    </font>
    <font>
      <sz val="10"/>
      <color rgb="FF000000"/>
      <name val="Arial"/>
      <family val="2"/>
    </font>
    <font>
      <u/>
      <sz val="10.45"/>
      <color indexed="12"/>
      <name val="Arial"/>
      <family val="2"/>
    </font>
    <font>
      <u/>
      <sz val="12"/>
      <color indexed="12"/>
      <name val="Arial"/>
      <family val="2"/>
    </font>
    <font>
      <u/>
      <sz val="12"/>
      <color theme="10"/>
      <name val="Arial"/>
      <family val="2"/>
    </font>
    <font>
      <sz val="10"/>
      <color theme="1"/>
      <name val="Calibri"/>
      <family val="2"/>
      <scheme val="minor"/>
    </font>
    <font>
      <sz val="10"/>
      <name val="Calibri"/>
      <family val="2"/>
      <scheme val="minor"/>
    </font>
    <font>
      <i/>
      <sz val="11"/>
      <name val="Calibri"/>
      <family val="2"/>
      <scheme val="minor"/>
    </font>
    <font>
      <sz val="8"/>
      <color rgb="FFFF0000"/>
      <name val="Calibri"/>
      <family val="2"/>
      <scheme val="minor"/>
    </font>
    <font>
      <sz val="12"/>
      <color theme="1"/>
      <name val="Calibri"/>
      <family val="2"/>
      <scheme val="minor"/>
    </font>
    <font>
      <u/>
      <sz val="11"/>
      <name val="Calibri"/>
      <family val="2"/>
      <scheme val="minor"/>
    </font>
    <font>
      <sz val="11"/>
      <color rgb="FF1F497D"/>
      <name val="Symbol"/>
      <family val="1"/>
      <charset val="2"/>
    </font>
    <font>
      <b/>
      <u/>
      <sz val="12"/>
      <color theme="1"/>
      <name val="Calibri"/>
      <family val="2"/>
      <scheme val="minor"/>
    </font>
    <font>
      <b/>
      <sz val="12"/>
      <name val="Calibri"/>
      <family val="2"/>
      <scheme val="minor"/>
    </font>
    <font>
      <u/>
      <sz val="12"/>
      <color theme="10"/>
      <name val="Calibri"/>
      <family val="2"/>
      <scheme val="minor"/>
    </font>
    <font>
      <sz val="9"/>
      <color rgb="FFFF0000"/>
      <name val="Calibri"/>
      <family val="2"/>
      <scheme val="minor"/>
    </font>
    <font>
      <b/>
      <sz val="10"/>
      <color theme="0"/>
      <name val="Arial"/>
      <family val="2"/>
    </font>
    <font>
      <sz val="10"/>
      <color indexed="8"/>
      <name val="Arial"/>
      <family val="2"/>
    </font>
    <font>
      <sz val="12"/>
      <color theme="1"/>
      <name val="Arial"/>
      <family val="2"/>
    </font>
    <font>
      <sz val="22"/>
      <color theme="1"/>
      <name val="Arial"/>
      <family val="2"/>
    </font>
    <font>
      <b/>
      <sz val="22"/>
      <color rgb="FFFFC000"/>
      <name val="Arial"/>
      <family val="2"/>
    </font>
    <font>
      <b/>
      <sz val="12"/>
      <color theme="1"/>
      <name val="Arial"/>
      <family val="2"/>
    </font>
    <font>
      <b/>
      <sz val="22"/>
      <color rgb="FF00B050"/>
      <name val="Arial"/>
      <family val="2"/>
    </font>
    <font>
      <b/>
      <sz val="22"/>
      <color rgb="FFFF0000"/>
      <name val="Arial"/>
      <family val="2"/>
    </font>
    <font>
      <b/>
      <sz val="12"/>
      <name val="Arial"/>
      <family val="2"/>
    </font>
    <font>
      <sz val="10"/>
      <color rgb="FFFF0000"/>
      <name val="Calibri"/>
      <family val="2"/>
      <scheme val="minor"/>
    </font>
    <font>
      <sz val="22"/>
      <color rgb="FFFFC000"/>
      <name val="Arial"/>
      <family val="2"/>
    </font>
    <font>
      <b/>
      <sz val="12"/>
      <color theme="0"/>
      <name val="Calibri"/>
      <family val="2"/>
      <scheme val="minor"/>
    </font>
    <font>
      <sz val="14"/>
      <color rgb="FFFF0000"/>
      <name val="Calibri"/>
      <family val="2"/>
      <scheme val="minor"/>
    </font>
    <font>
      <sz val="12"/>
      <color rgb="FF000000"/>
      <name val="Calibri"/>
      <family val="2"/>
      <scheme val="minor"/>
    </font>
    <font>
      <b/>
      <sz val="12"/>
      <color rgb="FF000000"/>
      <name val="Calibri"/>
      <family val="2"/>
      <scheme val="minor"/>
    </font>
    <font>
      <vertAlign val="superscript"/>
      <sz val="12"/>
      <color theme="1"/>
      <name val="Arial"/>
      <family val="2"/>
    </font>
    <font>
      <u/>
      <sz val="11"/>
      <color rgb="FF0000FF"/>
      <name val="Calibri"/>
      <family val="2"/>
    </font>
    <font>
      <sz val="11"/>
      <color rgb="FF000000"/>
      <name val="Calibri"/>
      <family val="2"/>
    </font>
    <font>
      <u/>
      <sz val="10"/>
      <color rgb="FF0000FF"/>
      <name val="Arial"/>
      <family val="2"/>
    </font>
    <font>
      <u/>
      <sz val="10"/>
      <color rgb="FF0000FF"/>
      <name val="Times New Roman"/>
      <family val="1"/>
    </font>
    <font>
      <sz val="10"/>
      <color rgb="FF000000"/>
      <name val="MS Sans Serif"/>
      <family val="2"/>
    </font>
    <font>
      <sz val="8"/>
      <color rgb="FF000000"/>
      <name val="Arial"/>
      <family val="2"/>
    </font>
    <font>
      <sz val="10"/>
      <color rgb="FFFF0000"/>
      <name val="Calibri"/>
      <family val="2"/>
    </font>
    <font>
      <b/>
      <sz val="12"/>
      <color rgb="FFFF0000"/>
      <name val="Arial"/>
      <family val="2"/>
    </font>
    <font>
      <b/>
      <sz val="12"/>
      <color rgb="FFF68222"/>
      <name val="Arial"/>
      <family val="2"/>
    </font>
    <font>
      <b/>
      <sz val="12"/>
      <color rgb="FF00B050"/>
      <name val="Arial"/>
      <family val="2"/>
    </font>
    <font>
      <sz val="12"/>
      <color rgb="FFFF0000"/>
      <name val="Arial"/>
      <family val="2"/>
    </font>
    <font>
      <u/>
      <sz val="11"/>
      <color theme="10"/>
      <name val="Calibri"/>
      <family val="2"/>
      <scheme val="minor"/>
    </font>
    <font>
      <b/>
      <u/>
      <sz val="14"/>
      <color theme="1"/>
      <name val="Arial"/>
      <family val="2"/>
    </font>
    <font>
      <b/>
      <sz val="11"/>
      <color theme="1"/>
      <name val="Arial"/>
      <family val="2"/>
    </font>
    <font>
      <b/>
      <u/>
      <sz val="12"/>
      <color theme="1"/>
      <name val="Arial"/>
      <family val="2"/>
    </font>
    <font>
      <b/>
      <vertAlign val="superscript"/>
      <sz val="11"/>
      <color theme="1"/>
      <name val="Calibri"/>
      <family val="2"/>
      <scheme val="minor"/>
    </font>
    <font>
      <vertAlign val="superscript"/>
      <sz val="11"/>
      <name val="Calibri"/>
      <family val="2"/>
      <scheme val="minor"/>
    </font>
    <font>
      <vertAlign val="superscript"/>
      <sz val="11"/>
      <color indexed="8"/>
      <name val="Calibri"/>
      <family val="2"/>
      <scheme val="minor"/>
    </font>
    <font>
      <sz val="10"/>
      <color theme="1"/>
      <name val="Arial"/>
      <family val="2"/>
    </font>
    <font>
      <u/>
      <sz val="11"/>
      <color theme="1"/>
      <name val="Arial"/>
      <family val="2"/>
    </font>
    <font>
      <vertAlign val="superscript"/>
      <sz val="12"/>
      <name val="Arial"/>
      <family val="2"/>
    </font>
    <font>
      <sz val="11"/>
      <color theme="4" tint="0.39997558519241921"/>
      <name val="Calibri"/>
      <family val="2"/>
      <scheme val="minor"/>
    </font>
    <font>
      <sz val="9.5"/>
      <color rgb="FF000000"/>
      <name val="Arial"/>
      <family val="2"/>
    </font>
    <font>
      <u/>
      <sz val="10"/>
      <color theme="10"/>
      <name val="Arial"/>
      <family val="2"/>
    </font>
    <font>
      <b/>
      <vertAlign val="superscript"/>
      <sz val="12"/>
      <name val="Arial"/>
      <family val="2"/>
    </font>
    <font>
      <vertAlign val="superscript"/>
      <sz val="11"/>
      <color theme="1"/>
      <name val="Calibri"/>
      <family val="2"/>
      <scheme val="minor"/>
    </font>
    <font>
      <b/>
      <vertAlign val="superscript"/>
      <sz val="11"/>
      <name val="Calibri"/>
      <family val="2"/>
      <scheme val="minor"/>
    </font>
    <font>
      <vertAlign val="superscript"/>
      <sz val="10"/>
      <name val="Calibri"/>
      <family val="2"/>
      <scheme val="minor"/>
    </font>
    <font>
      <u/>
      <sz val="10"/>
      <color rgb="FF3333FF"/>
      <name val="Calibri"/>
      <family val="2"/>
      <scheme val="minor"/>
    </font>
    <font>
      <sz val="10"/>
      <name val="Calibri"/>
      <family val="2"/>
    </font>
    <font>
      <sz val="9"/>
      <name val="Calibri"/>
      <family val="2"/>
      <scheme val="minor"/>
    </font>
    <font>
      <vertAlign val="superscript"/>
      <sz val="10"/>
      <color theme="1"/>
      <name val="Calibri"/>
      <family val="2"/>
      <scheme val="minor"/>
    </font>
    <font>
      <i/>
      <vertAlign val="superscript"/>
      <sz val="11"/>
      <color theme="1"/>
      <name val="Calibri"/>
      <family val="2"/>
      <scheme val="minor"/>
    </font>
    <font>
      <i/>
      <sz val="10"/>
      <name val="Calibri"/>
      <family val="2"/>
      <scheme val="minor"/>
    </font>
    <font>
      <b/>
      <vertAlign val="superscript"/>
      <sz val="12"/>
      <color theme="1"/>
      <name val="Calibri"/>
      <family val="2"/>
      <scheme val="minor"/>
    </font>
    <font>
      <b/>
      <vertAlign val="superscript"/>
      <sz val="12"/>
      <color rgb="FF00B050"/>
      <name val="Arial"/>
      <family val="2"/>
    </font>
    <font>
      <sz val="10"/>
      <color indexed="8"/>
      <name val="Calibri"/>
      <family val="2"/>
      <scheme val="minor"/>
    </font>
    <font>
      <vertAlign val="superscript"/>
      <sz val="10"/>
      <color indexed="8"/>
      <name val="Calibri"/>
      <family val="2"/>
      <scheme val="minor"/>
    </font>
    <font>
      <vertAlign val="superscript"/>
      <sz val="9"/>
      <name val="Calibri"/>
      <family val="2"/>
      <scheme val="minor"/>
    </font>
    <font>
      <u/>
      <sz val="11"/>
      <name val="Arial"/>
      <family val="2"/>
    </font>
    <font>
      <b/>
      <sz val="12"/>
      <color theme="0" tint="-0.499984740745262"/>
      <name val="Arial"/>
      <family val="2"/>
    </font>
    <font>
      <b/>
      <vertAlign val="superscript"/>
      <sz val="12"/>
      <color theme="0" tint="-0.499984740745262"/>
      <name val="Arial"/>
      <family val="2"/>
    </font>
    <font>
      <b/>
      <vertAlign val="superscript"/>
      <sz val="12"/>
      <color rgb="FFF68222"/>
      <name val="Arial"/>
      <family val="2"/>
    </font>
    <font>
      <sz val="11"/>
      <color rgb="FF000000"/>
      <name val="Arial"/>
      <family val="2"/>
    </font>
    <font>
      <sz val="8"/>
      <name val="Calibri"/>
      <family val="2"/>
      <scheme val="minor"/>
    </font>
    <font>
      <b/>
      <sz val="11"/>
      <color rgb="FF0070C0"/>
      <name val="Calibri"/>
      <family val="2"/>
      <scheme val="minor"/>
    </font>
    <font>
      <vertAlign val="superscript"/>
      <sz val="11"/>
      <color rgb="FF000000"/>
      <name val="Calibri"/>
      <family val="2"/>
      <scheme val="minor"/>
    </font>
    <font>
      <sz val="11"/>
      <color theme="0" tint="-0.499984740745262"/>
      <name val="Calibri"/>
      <family val="2"/>
      <scheme val="minor"/>
    </font>
    <font>
      <b/>
      <vertAlign val="superscript"/>
      <sz val="12"/>
      <color rgb="FFFF0000"/>
      <name val="Arial"/>
      <family val="2"/>
    </font>
    <font>
      <b/>
      <sz val="18"/>
      <color rgb="FFFF0000"/>
      <name val="Calibri"/>
      <family val="2"/>
      <scheme val="minor"/>
    </font>
    <font>
      <i/>
      <sz val="11"/>
      <color rgb="FFFF0000"/>
      <name val="Calibri"/>
      <family val="2"/>
      <scheme val="minor"/>
    </font>
    <font>
      <b/>
      <i/>
      <sz val="11"/>
      <color rgb="FFFF0000"/>
      <name val="Calibri"/>
      <family val="2"/>
      <scheme val="minor"/>
    </font>
    <font>
      <u/>
      <sz val="11"/>
      <name val="Calibri"/>
      <family val="2"/>
    </font>
    <font>
      <sz val="11"/>
      <color theme="1"/>
      <name val="Aptos"/>
      <family val="2"/>
    </font>
    <font>
      <vertAlign val="superscript"/>
      <sz val="11"/>
      <color theme="1"/>
      <name val="Aptos"/>
      <family val="2"/>
    </font>
    <font>
      <u/>
      <vertAlign val="superscript"/>
      <sz val="11"/>
      <name val="Arial"/>
      <family val="2"/>
    </font>
  </fonts>
  <fills count="7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E33"/>
        <bgColor indexed="64"/>
      </patternFill>
    </fill>
    <fill>
      <patternFill patternType="solid">
        <fgColor theme="0" tint="-4.9989318521683403E-2"/>
        <bgColor indexed="64"/>
      </patternFill>
    </fill>
    <fill>
      <patternFill patternType="solid">
        <fgColor rgb="FFF47920"/>
        <bgColor indexed="64"/>
      </patternFill>
    </fill>
    <fill>
      <patternFill patternType="solid">
        <fgColor rgb="FFB24399"/>
        <bgColor indexed="64"/>
      </patternFill>
    </fill>
    <fill>
      <patternFill patternType="solid">
        <fgColor rgb="FF6283C2"/>
        <bgColor indexed="64"/>
      </patternFill>
    </fill>
    <fill>
      <patternFill patternType="solid">
        <fgColor rgb="FF82C341"/>
        <bgColor indexed="64"/>
      </patternFill>
    </fill>
    <fill>
      <patternFill patternType="solid">
        <fgColor rgb="FFF04B54"/>
        <bgColor indexed="64"/>
      </patternFill>
    </fill>
    <fill>
      <patternFill patternType="solid">
        <fgColor rgb="FFFFCE34"/>
        <bgColor indexed="64"/>
      </patternFill>
    </fill>
    <fill>
      <patternFill patternType="solid">
        <fgColor rgb="FF92D050"/>
        <bgColor indexed="64"/>
      </patternFill>
    </fill>
    <fill>
      <patternFill patternType="solid">
        <fgColor rgb="FFDCE6F1"/>
        <bgColor indexed="64"/>
      </patternFill>
    </fill>
    <fill>
      <patternFill patternType="solid">
        <fgColor rgb="FF0070C0"/>
        <bgColor indexed="64"/>
      </patternFill>
    </fill>
    <fill>
      <patternFill patternType="solid">
        <fgColor rgb="FFFFFFFF"/>
        <bgColor indexed="64"/>
      </patternFill>
    </fill>
    <fill>
      <patternFill patternType="solid">
        <fgColor rgb="FFFFC000"/>
        <bgColor indexed="64"/>
      </patternFill>
    </fill>
    <fill>
      <patternFill patternType="solid">
        <fgColor theme="0" tint="-0.14999847407452621"/>
        <bgColor indexed="64"/>
      </patternFill>
    </fill>
  </fills>
  <borders count="2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rgb="FFF47920"/>
      </left>
      <right style="thin">
        <color rgb="FFF47920"/>
      </right>
      <top style="thin">
        <color rgb="FFF47920"/>
      </top>
      <bottom style="thin">
        <color rgb="FFF47920"/>
      </bottom>
      <diagonal/>
    </border>
    <border>
      <left style="thin">
        <color rgb="FFF47920"/>
      </left>
      <right style="thin">
        <color rgb="FFF47920"/>
      </right>
      <top style="thin">
        <color rgb="FFF47920"/>
      </top>
      <bottom/>
      <diagonal/>
    </border>
    <border>
      <left style="thin">
        <color rgb="FFF47920"/>
      </left>
      <right style="thin">
        <color rgb="FFF47920"/>
      </right>
      <top/>
      <bottom style="thin">
        <color rgb="FFF47920"/>
      </bottom>
      <diagonal/>
    </border>
    <border>
      <left style="thin">
        <color theme="0" tint="-0.249977111117893"/>
      </left>
      <right/>
      <top/>
      <bottom/>
      <diagonal/>
    </border>
    <border>
      <left/>
      <right style="thin">
        <color theme="0" tint="-0.249977111117893"/>
      </right>
      <top/>
      <bottom/>
      <diagonal/>
    </border>
    <border>
      <left style="thin">
        <color rgb="FF92D050"/>
      </left>
      <right style="thin">
        <color rgb="FF92D050"/>
      </right>
      <top style="thin">
        <color rgb="FF92D050"/>
      </top>
      <bottom style="thin">
        <color rgb="FF92D050"/>
      </bottom>
      <diagonal/>
    </border>
    <border>
      <left style="thin">
        <color rgb="FF92D050"/>
      </left>
      <right/>
      <top style="thin">
        <color rgb="FF92D050"/>
      </top>
      <bottom style="thin">
        <color rgb="FF92D050"/>
      </bottom>
      <diagonal/>
    </border>
    <border>
      <left style="thin">
        <color rgb="FF92D050"/>
      </left>
      <right/>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medium">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medium">
        <color rgb="FFFF0000"/>
      </top>
      <bottom style="thin">
        <color rgb="FFFF0000"/>
      </bottom>
      <diagonal/>
    </border>
    <border>
      <left style="thin">
        <color rgb="FFFF0000"/>
      </left>
      <right style="thin">
        <color rgb="FFFF0000"/>
      </right>
      <top style="thin">
        <color rgb="FFFF0000"/>
      </top>
      <bottom style="medium">
        <color rgb="FFFF0000"/>
      </bottom>
      <diagonal/>
    </border>
    <border>
      <left style="medium">
        <color rgb="FFF47920"/>
      </left>
      <right/>
      <top/>
      <bottom/>
      <diagonal/>
    </border>
    <border>
      <left style="medium">
        <color rgb="FF92D050"/>
      </left>
      <right style="thin">
        <color rgb="FF92D050"/>
      </right>
      <top style="medium">
        <color rgb="FF92D050"/>
      </top>
      <bottom style="thin">
        <color rgb="FF92D050"/>
      </bottom>
      <diagonal/>
    </border>
    <border>
      <left style="thin">
        <color rgb="FF92D050"/>
      </left>
      <right style="thin">
        <color rgb="FF92D050"/>
      </right>
      <top style="medium">
        <color rgb="FF92D050"/>
      </top>
      <bottom style="thin">
        <color rgb="FF92D050"/>
      </bottom>
      <diagonal/>
    </border>
    <border>
      <left style="thin">
        <color rgb="FF92D050"/>
      </left>
      <right/>
      <top style="medium">
        <color rgb="FF92D050"/>
      </top>
      <bottom style="thin">
        <color rgb="FF92D050"/>
      </bottom>
      <diagonal/>
    </border>
    <border>
      <left style="medium">
        <color rgb="FF92D050"/>
      </left>
      <right style="thin">
        <color rgb="FF92D050"/>
      </right>
      <top style="thin">
        <color rgb="FF92D050"/>
      </top>
      <bottom style="thin">
        <color rgb="FF92D050"/>
      </bottom>
      <diagonal/>
    </border>
    <border>
      <left style="medium">
        <color rgb="FF92D050"/>
      </left>
      <right style="thin">
        <color rgb="FF92D050"/>
      </right>
      <top style="thin">
        <color rgb="FF92D050"/>
      </top>
      <bottom style="medium">
        <color rgb="FF92D050"/>
      </bottom>
      <diagonal/>
    </border>
    <border>
      <left style="thin">
        <color rgb="FF92D050"/>
      </left>
      <right style="thin">
        <color rgb="FF92D050"/>
      </right>
      <top style="thin">
        <color rgb="FF92D050"/>
      </top>
      <bottom style="medium">
        <color rgb="FF92D050"/>
      </bottom>
      <diagonal/>
    </border>
    <border>
      <left style="thin">
        <color rgb="FF92D050"/>
      </left>
      <right/>
      <top style="thin">
        <color rgb="FF92D050"/>
      </top>
      <bottom style="medium">
        <color rgb="FF92D050"/>
      </bottom>
      <diagonal/>
    </border>
    <border>
      <left style="thin">
        <color rgb="FF92D050"/>
      </left>
      <right/>
      <top style="medium">
        <color rgb="FF92D050"/>
      </top>
      <bottom/>
      <diagonal/>
    </border>
    <border>
      <left style="thin">
        <color theme="0" tint="-0.249977111117893"/>
      </left>
      <right style="thin">
        <color theme="0" tint="-0.249977111117893"/>
      </right>
      <top/>
      <bottom/>
      <diagonal/>
    </border>
    <border>
      <left style="thin">
        <color rgb="FF92D050"/>
      </left>
      <right/>
      <top style="medium">
        <color rgb="FF92D050"/>
      </top>
      <bottom style="medium">
        <color rgb="FF92D050"/>
      </bottom>
      <diagonal/>
    </border>
    <border>
      <left style="medium">
        <color rgb="FF92D050"/>
      </left>
      <right style="thin">
        <color rgb="FF92D050"/>
      </right>
      <top style="medium">
        <color rgb="FF92D050"/>
      </top>
      <bottom style="medium">
        <color rgb="FF92D050"/>
      </bottom>
      <diagonal/>
    </border>
    <border>
      <left style="thin">
        <color rgb="FF92D050"/>
      </left>
      <right style="thin">
        <color rgb="FF92D050"/>
      </right>
      <top style="medium">
        <color rgb="FF92D050"/>
      </top>
      <bottom style="medium">
        <color rgb="FF92D050"/>
      </bottom>
      <diagonal/>
    </border>
    <border>
      <left style="thin">
        <color rgb="FF92D050"/>
      </left>
      <right/>
      <top/>
      <bottom style="medium">
        <color rgb="FF92D050"/>
      </bottom>
      <diagonal/>
    </border>
    <border>
      <left style="medium">
        <color rgb="FF0070C0"/>
      </left>
      <right/>
      <top style="medium">
        <color rgb="FF0070C0"/>
      </top>
      <bottom style="thin">
        <color theme="0" tint="-0.249977111117893"/>
      </bottom>
      <diagonal/>
    </border>
    <border>
      <left style="thin">
        <color rgb="FF0070C0"/>
      </left>
      <right/>
      <top style="medium">
        <color rgb="FF0070C0"/>
      </top>
      <bottom style="thin">
        <color rgb="FF0070C0"/>
      </bottom>
      <diagonal/>
    </border>
    <border>
      <left style="thin">
        <color rgb="FF0070C0"/>
      </left>
      <right style="thin">
        <color rgb="FF0070C0"/>
      </right>
      <top style="medium">
        <color rgb="FF0070C0"/>
      </top>
      <bottom style="thin">
        <color rgb="FF0070C0"/>
      </bottom>
      <diagonal/>
    </border>
    <border>
      <left style="medium">
        <color rgb="FF0070C0"/>
      </left>
      <right/>
      <top style="thin">
        <color theme="0" tint="-0.249977111117893"/>
      </top>
      <bottom style="medium">
        <color rgb="FF0070C0"/>
      </bottom>
      <diagonal/>
    </border>
    <border>
      <left style="thin">
        <color rgb="FF0070C0"/>
      </left>
      <right style="thin">
        <color rgb="FF0070C0"/>
      </right>
      <top style="thin">
        <color rgb="FF0070C0"/>
      </top>
      <bottom style="medium">
        <color rgb="FF0070C0"/>
      </bottom>
      <diagonal/>
    </border>
    <border>
      <left/>
      <right/>
      <top/>
      <bottom style="medium">
        <color rgb="FF0070C0"/>
      </bottom>
      <diagonal/>
    </border>
    <border>
      <left style="medium">
        <color rgb="FFF47920"/>
      </left>
      <right/>
      <top style="medium">
        <color rgb="FFF47920"/>
      </top>
      <bottom/>
      <diagonal/>
    </border>
    <border>
      <left style="thin">
        <color rgb="FFF47920"/>
      </left>
      <right/>
      <top style="medium">
        <color rgb="FFF47920"/>
      </top>
      <bottom/>
      <diagonal/>
    </border>
    <border>
      <left style="thin">
        <color rgb="FFF47920"/>
      </left>
      <right style="thin">
        <color rgb="FFF47920"/>
      </right>
      <top style="medium">
        <color rgb="FFF47920"/>
      </top>
      <bottom style="thin">
        <color rgb="FFF47920"/>
      </bottom>
      <diagonal/>
    </border>
    <border>
      <left style="medium">
        <color rgb="FFF47920"/>
      </left>
      <right/>
      <top/>
      <bottom style="medium">
        <color rgb="FFF47920"/>
      </bottom>
      <diagonal/>
    </border>
    <border>
      <left style="thin">
        <color rgb="FFF47920"/>
      </left>
      <right style="thin">
        <color rgb="FFF47920"/>
      </right>
      <top/>
      <bottom style="medium">
        <color rgb="FFF47920"/>
      </bottom>
      <diagonal/>
    </border>
    <border>
      <left/>
      <right/>
      <top/>
      <bottom style="medium">
        <color rgb="FFF47920"/>
      </bottom>
      <diagonal/>
    </border>
    <border>
      <left style="thin">
        <color rgb="FFF47920"/>
      </left>
      <right style="thin">
        <color rgb="FFF47920"/>
      </right>
      <top style="thin">
        <color rgb="FFF47920"/>
      </top>
      <bottom style="medium">
        <color rgb="FFF47920"/>
      </bottom>
      <diagonal/>
    </border>
    <border>
      <left style="thin">
        <color rgb="FFF47920"/>
      </left>
      <right style="thin">
        <color rgb="FFF47920"/>
      </right>
      <top style="medium">
        <color rgb="FFF47920"/>
      </top>
      <bottom/>
      <diagonal/>
    </border>
    <border>
      <left style="medium">
        <color rgb="FFB24399"/>
      </left>
      <right style="thin">
        <color rgb="FFB24399"/>
      </right>
      <top/>
      <bottom style="medium">
        <color rgb="FFB24399"/>
      </bottom>
      <diagonal/>
    </border>
    <border>
      <left style="thin">
        <color rgb="FFB24399"/>
      </left>
      <right style="thin">
        <color rgb="FFB24399"/>
      </right>
      <top/>
      <bottom style="medium">
        <color rgb="FFB24399"/>
      </bottom>
      <diagonal/>
    </border>
    <border>
      <left style="thin">
        <color rgb="FFB24399"/>
      </left>
      <right style="thin">
        <color rgb="FFB24399"/>
      </right>
      <top style="thin">
        <color rgb="FFB24399"/>
      </top>
      <bottom style="medium">
        <color rgb="FFB24399"/>
      </bottom>
      <diagonal/>
    </border>
    <border>
      <left/>
      <right/>
      <top/>
      <bottom style="medium">
        <color rgb="FFB24399"/>
      </bottom>
      <diagonal/>
    </border>
    <border>
      <left style="thin">
        <color rgb="FFB24399"/>
      </left>
      <right style="thin">
        <color rgb="FFB24399"/>
      </right>
      <top style="medium">
        <color rgb="FFB24399"/>
      </top>
      <bottom/>
      <diagonal/>
    </border>
    <border>
      <left style="medium">
        <color rgb="FFB24399"/>
      </left>
      <right style="thin">
        <color rgb="FFB24399"/>
      </right>
      <top/>
      <bottom/>
      <diagonal/>
    </border>
    <border>
      <left style="thin">
        <color rgb="FFB24399"/>
      </left>
      <right style="thin">
        <color rgb="FFB24399"/>
      </right>
      <top/>
      <bottom/>
      <diagonal/>
    </border>
    <border>
      <left style="thin">
        <color rgb="FFB24399"/>
      </left>
      <right style="thin">
        <color rgb="FFB24399"/>
      </right>
      <top style="medium">
        <color rgb="FFB24399"/>
      </top>
      <bottom style="thin">
        <color rgb="FFB24399"/>
      </bottom>
      <diagonal/>
    </border>
    <border>
      <left style="thin">
        <color rgb="FFB24399"/>
      </left>
      <right/>
      <top style="medium">
        <color rgb="FFB24399"/>
      </top>
      <bottom style="thin">
        <color rgb="FFB24399"/>
      </bottom>
      <diagonal/>
    </border>
    <border>
      <left/>
      <right/>
      <top style="medium">
        <color rgb="FFB24399"/>
      </top>
      <bottom style="thin">
        <color rgb="FFB24399"/>
      </bottom>
      <diagonal/>
    </border>
    <border>
      <left style="thin">
        <color rgb="FFF47920"/>
      </left>
      <right/>
      <top style="thin">
        <color rgb="FFF47920"/>
      </top>
      <bottom style="medium">
        <color rgb="FFF47920"/>
      </bottom>
      <diagonal/>
    </border>
    <border>
      <left style="thin">
        <color rgb="FFF47920"/>
      </left>
      <right/>
      <top style="medium">
        <color rgb="FFF47920"/>
      </top>
      <bottom style="thin">
        <color rgb="FFF47920"/>
      </bottom>
      <diagonal/>
    </border>
    <border>
      <left style="thin">
        <color rgb="FFF47920"/>
      </left>
      <right/>
      <top style="thin">
        <color rgb="FFF47920"/>
      </top>
      <bottom style="thin">
        <color rgb="FFF47920"/>
      </bottom>
      <diagonal/>
    </border>
    <border>
      <left style="thin">
        <color rgb="FFF47920"/>
      </left>
      <right style="thin">
        <color theme="0" tint="-0.249977111117893"/>
      </right>
      <top style="thin">
        <color rgb="FFF47920"/>
      </top>
      <bottom/>
      <diagonal/>
    </border>
    <border>
      <left/>
      <right/>
      <top style="medium">
        <color rgb="FFF47920"/>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rgb="FF92D050"/>
      </left>
      <right/>
      <top/>
      <bottom style="medium">
        <color rgb="FF92D050"/>
      </bottom>
      <diagonal/>
    </border>
    <border>
      <left/>
      <right/>
      <top/>
      <bottom style="medium">
        <color rgb="FF92D050"/>
      </bottom>
      <diagonal/>
    </border>
    <border>
      <left style="thin">
        <color rgb="FFFF0000"/>
      </left>
      <right style="thin">
        <color rgb="FFFF0000"/>
      </right>
      <top/>
      <bottom style="thin">
        <color rgb="FFFF0000"/>
      </bottom>
      <diagonal/>
    </border>
    <border>
      <left style="medium">
        <color rgb="FFF04B54"/>
      </left>
      <right style="thin">
        <color rgb="FFFF0000"/>
      </right>
      <top style="medium">
        <color rgb="FFF04B54"/>
      </top>
      <bottom style="medium">
        <color rgb="FFF04B54"/>
      </bottom>
      <diagonal/>
    </border>
    <border>
      <left style="thin">
        <color rgb="FFFF0000"/>
      </left>
      <right style="thin">
        <color rgb="FFFF0000"/>
      </right>
      <top style="medium">
        <color rgb="FFF04B54"/>
      </top>
      <bottom style="medium">
        <color rgb="FFF04B54"/>
      </bottom>
      <diagonal/>
    </border>
    <border>
      <left style="thin">
        <color rgb="FFFF0000"/>
      </left>
      <right/>
      <top style="medium">
        <color rgb="FFF04B54"/>
      </top>
      <bottom style="medium">
        <color rgb="FFF04B54"/>
      </bottom>
      <diagonal/>
    </border>
    <border>
      <left style="medium">
        <color rgb="FFFFC000"/>
      </left>
      <right/>
      <top style="medium">
        <color rgb="FFFFC000"/>
      </top>
      <bottom style="medium">
        <color rgb="FFFFC000"/>
      </bottom>
      <diagonal/>
    </border>
    <border>
      <left/>
      <right/>
      <top style="medium">
        <color rgb="FFFFC000"/>
      </top>
      <bottom style="medium">
        <color rgb="FFFFC000"/>
      </bottom>
      <diagonal/>
    </border>
    <border>
      <left style="thin">
        <color rgb="FFFFCE34"/>
      </left>
      <right/>
      <top style="medium">
        <color rgb="FFFFC000"/>
      </top>
      <bottom style="medium">
        <color rgb="FFFFC000"/>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rgb="FFFF0000"/>
      </left>
      <right/>
      <top/>
      <bottom style="thin">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top style="medium">
        <color rgb="FFFF0000"/>
      </top>
      <bottom style="thin">
        <color rgb="FFFF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medium">
        <color rgb="FFB24399"/>
      </left>
      <right style="medium">
        <color rgb="FFB24399"/>
      </right>
      <top style="medium">
        <color rgb="FFB24399"/>
      </top>
      <bottom style="thin">
        <color rgb="FFB24399"/>
      </bottom>
      <diagonal/>
    </border>
    <border>
      <left style="medium">
        <color rgb="FFB24399"/>
      </left>
      <right style="medium">
        <color rgb="FFB24399"/>
      </right>
      <top style="thin">
        <color rgb="FFB24399"/>
      </top>
      <bottom style="medium">
        <color rgb="FFB24399"/>
      </bottom>
      <diagonal/>
    </border>
    <border>
      <left/>
      <right/>
      <top style="medium">
        <color rgb="FFF47920"/>
      </top>
      <bottom style="thin">
        <color rgb="FFF47920"/>
      </bottom>
      <diagonal/>
    </border>
    <border>
      <left style="thin">
        <color theme="0" tint="-0.249977111117893"/>
      </left>
      <right/>
      <top style="thin">
        <color rgb="FFF47920"/>
      </top>
      <bottom/>
      <diagonal/>
    </border>
    <border>
      <left/>
      <right/>
      <top style="thin">
        <color rgb="FFF47920"/>
      </top>
      <bottom style="thin">
        <color rgb="FFF47920"/>
      </bottom>
      <diagonal/>
    </border>
    <border>
      <left style="medium">
        <color rgb="FFF47920"/>
      </left>
      <right style="medium">
        <color rgb="FFF47920"/>
      </right>
      <top style="medium">
        <color rgb="FFF47920"/>
      </top>
      <bottom style="thin">
        <color rgb="FFF47920"/>
      </bottom>
      <diagonal/>
    </border>
    <border>
      <left style="medium">
        <color rgb="FFF47920"/>
      </left>
      <right style="medium">
        <color rgb="FFF47920"/>
      </right>
      <top style="thin">
        <color rgb="FFF47920"/>
      </top>
      <bottom style="medium">
        <color rgb="FFF47920"/>
      </bottom>
      <diagonal/>
    </border>
    <border>
      <left/>
      <right/>
      <top style="medium">
        <color rgb="FF0070C0"/>
      </top>
      <bottom/>
      <diagonal/>
    </border>
    <border>
      <left/>
      <right/>
      <top style="thin">
        <color rgb="FF0070C0"/>
      </top>
      <bottom style="medium">
        <color rgb="FF0070C0"/>
      </bottom>
      <diagonal/>
    </border>
    <border>
      <left/>
      <right/>
      <top style="medium">
        <color rgb="FF92D050"/>
      </top>
      <bottom style="thin">
        <color rgb="FF92D050"/>
      </bottom>
      <diagonal/>
    </border>
    <border>
      <left/>
      <right/>
      <top style="thin">
        <color rgb="FF92D050"/>
      </top>
      <bottom style="medium">
        <color rgb="FF92D050"/>
      </bottom>
      <diagonal/>
    </border>
    <border>
      <left/>
      <right/>
      <top style="medium">
        <color rgb="FF92D050"/>
      </top>
      <bottom/>
      <diagonal/>
    </border>
    <border>
      <left/>
      <right/>
      <top style="medium">
        <color rgb="FF92D050"/>
      </top>
      <bottom style="medium">
        <color rgb="FF92D050"/>
      </bottom>
      <diagonal/>
    </border>
    <border>
      <left/>
      <right/>
      <top style="thin">
        <color rgb="FF92D050"/>
      </top>
      <bottom style="thin">
        <color rgb="FF92D050"/>
      </bottom>
      <diagonal/>
    </border>
    <border>
      <left/>
      <right/>
      <top style="medium">
        <color rgb="FFF04B54"/>
      </top>
      <bottom style="medium">
        <color rgb="FFF04B54"/>
      </bottom>
      <diagonal/>
    </border>
    <border>
      <left/>
      <right/>
      <top/>
      <bottom style="thin">
        <color rgb="FFFF0000"/>
      </bottom>
      <diagonal/>
    </border>
    <border>
      <left/>
      <right/>
      <top style="thin">
        <color rgb="FFFF0000"/>
      </top>
      <bottom style="thin">
        <color rgb="FFFF0000"/>
      </bottom>
      <diagonal/>
    </border>
    <border>
      <left/>
      <right/>
      <top style="thin">
        <color rgb="FFFF0000"/>
      </top>
      <bottom style="medium">
        <color rgb="FFFF0000"/>
      </bottom>
      <diagonal/>
    </border>
    <border>
      <left/>
      <right/>
      <top style="medium">
        <color rgb="FFFF0000"/>
      </top>
      <bottom style="thin">
        <color rgb="FFFF0000"/>
      </bottom>
      <diagonal/>
    </border>
    <border>
      <left style="medium">
        <color rgb="FFF04B54"/>
      </left>
      <right style="medium">
        <color rgb="FFF04B54"/>
      </right>
      <top style="medium">
        <color rgb="FFF04B54"/>
      </top>
      <bottom style="medium">
        <color rgb="FFF04B54"/>
      </bottom>
      <diagonal/>
    </border>
    <border>
      <left style="medium">
        <color rgb="FFFFCE33"/>
      </left>
      <right style="medium">
        <color rgb="FFFFCE33"/>
      </right>
      <top style="medium">
        <color rgb="FFFFCE33"/>
      </top>
      <bottom style="medium">
        <color rgb="FFFFCE33"/>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rgb="FF92D050"/>
      </left>
      <right style="thin">
        <color rgb="FF92D050"/>
      </right>
      <top style="medium">
        <color rgb="FF92D050"/>
      </top>
      <bottom/>
      <diagonal/>
    </border>
    <border>
      <left style="medium">
        <color rgb="FF92D050"/>
      </left>
      <right style="thin">
        <color rgb="FF92D050"/>
      </right>
      <top/>
      <bottom style="medium">
        <color rgb="FF92D050"/>
      </bottom>
      <diagonal/>
    </border>
    <border>
      <left style="thin">
        <color rgb="FF92D050"/>
      </left>
      <right style="thin">
        <color rgb="FF92D050"/>
      </right>
      <top style="medium">
        <color rgb="FF92D050"/>
      </top>
      <bottom/>
      <diagonal/>
    </border>
    <border>
      <left style="thin">
        <color rgb="FF92D050"/>
      </left>
      <right style="thin">
        <color rgb="FF92D050"/>
      </right>
      <top/>
      <bottom style="medium">
        <color rgb="FF92D050"/>
      </bottom>
      <diagonal/>
    </border>
    <border>
      <left style="thin">
        <color rgb="FF92D050"/>
      </left>
      <right style="thin">
        <color rgb="FF82C341"/>
      </right>
      <top style="medium">
        <color rgb="FF92D050"/>
      </top>
      <bottom style="thin">
        <color rgb="FF82C341"/>
      </bottom>
      <diagonal/>
    </border>
    <border>
      <left style="thin">
        <color rgb="FF92D050"/>
      </left>
      <right style="thin">
        <color rgb="FF82C341"/>
      </right>
      <top/>
      <bottom style="medium">
        <color rgb="FF92D050"/>
      </bottom>
      <diagonal/>
    </border>
    <border>
      <left style="thin">
        <color rgb="FF82C341"/>
      </left>
      <right/>
      <top/>
      <bottom style="thin">
        <color rgb="FF82C341"/>
      </bottom>
      <diagonal/>
    </border>
    <border>
      <left style="thin">
        <color rgb="FF82C341"/>
      </left>
      <right/>
      <top style="thin">
        <color rgb="FF82C341"/>
      </top>
      <bottom style="medium">
        <color rgb="FF92D050"/>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theme="1"/>
      </top>
      <bottom style="thin">
        <color indexed="64"/>
      </bottom>
      <diagonal/>
    </border>
    <border>
      <left style="thin">
        <color indexed="64"/>
      </left>
      <right style="thin">
        <color indexed="64"/>
      </right>
      <top/>
      <bottom style="thin">
        <color theme="1"/>
      </bottom>
      <diagonal/>
    </border>
    <border>
      <left style="thin">
        <color rgb="FFF68222"/>
      </left>
      <right/>
      <top style="medium">
        <color rgb="FFF47920"/>
      </top>
      <bottom style="thin">
        <color rgb="FFF47920"/>
      </bottom>
      <diagonal/>
    </border>
    <border>
      <left style="thin">
        <color rgb="FFF68222"/>
      </left>
      <right/>
      <top style="thin">
        <color rgb="FFF47920"/>
      </top>
      <bottom style="medium">
        <color rgb="FFF47920"/>
      </bottom>
      <diagonal/>
    </border>
    <border>
      <left style="thin">
        <color rgb="FFF47920"/>
      </left>
      <right style="thin">
        <color rgb="FFF68222"/>
      </right>
      <top style="thin">
        <color rgb="FFF47920"/>
      </top>
      <bottom style="medium">
        <color rgb="FFF47920"/>
      </bottom>
      <diagonal/>
    </border>
    <border>
      <left/>
      <right/>
      <top style="thin">
        <color rgb="FFF47920"/>
      </top>
      <bottom style="medium">
        <color rgb="FFF47920"/>
      </bottom>
      <diagonal/>
    </border>
    <border>
      <left style="thin">
        <color rgb="FFF68222"/>
      </left>
      <right style="thin">
        <color rgb="FFF68222"/>
      </right>
      <top style="medium">
        <color rgb="FFF47920"/>
      </top>
      <bottom style="thin">
        <color rgb="FFF47920"/>
      </bottom>
      <diagonal/>
    </border>
    <border>
      <left style="thin">
        <color rgb="FFFFCE33"/>
      </left>
      <right/>
      <top style="medium">
        <color rgb="FFFFC000"/>
      </top>
      <bottom style="medium">
        <color rgb="FFFFC000"/>
      </bottom>
      <diagonal/>
    </border>
    <border>
      <left style="thin">
        <color rgb="FFFFCE33"/>
      </left>
      <right style="thin">
        <color rgb="FFFFCE33"/>
      </right>
      <top style="medium">
        <color rgb="FFFFC000"/>
      </top>
      <bottom style="medium">
        <color rgb="FFFFC000"/>
      </bottom>
      <diagonal/>
    </border>
    <border>
      <left style="medium">
        <color rgb="FFF04B54"/>
      </left>
      <right style="medium">
        <color rgb="FFF04B54"/>
      </right>
      <top style="thin">
        <color rgb="FFF04B54"/>
      </top>
      <bottom style="medium">
        <color rgb="FFF04B54"/>
      </bottom>
      <diagonal/>
    </border>
    <border>
      <left style="medium">
        <color rgb="FFF04B54"/>
      </left>
      <right style="medium">
        <color rgb="FFF04B54"/>
      </right>
      <top style="medium">
        <color rgb="FFF04B54"/>
      </top>
      <bottom/>
      <diagonal/>
    </border>
    <border>
      <left style="medium">
        <color rgb="FFB24399"/>
      </left>
      <right/>
      <top style="medium">
        <color rgb="FFB24399"/>
      </top>
      <bottom/>
      <diagonal/>
    </border>
    <border>
      <left style="medium">
        <color rgb="FFB24399"/>
      </left>
      <right/>
      <top/>
      <bottom style="medium">
        <color rgb="FFB24399"/>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rgb="FF6283C2"/>
      </left>
      <right style="medium">
        <color rgb="FF6283C2"/>
      </right>
      <top style="thin">
        <color rgb="FF0070C0"/>
      </top>
      <bottom style="medium">
        <color rgb="FF6283C2"/>
      </bottom>
      <diagonal/>
    </border>
    <border>
      <left style="medium">
        <color rgb="FF6283C2"/>
      </left>
      <right style="medium">
        <color rgb="FF6283C2"/>
      </right>
      <top style="medium">
        <color rgb="FF0070C0"/>
      </top>
      <bottom/>
      <diagonal/>
    </border>
    <border>
      <left/>
      <right style="thin">
        <color theme="1"/>
      </right>
      <top style="thin">
        <color indexed="64"/>
      </top>
      <bottom/>
      <diagonal/>
    </border>
    <border>
      <left/>
      <right style="thin">
        <color theme="1"/>
      </right>
      <top/>
      <bottom/>
      <diagonal/>
    </border>
    <border>
      <left/>
      <right style="thin">
        <color theme="1"/>
      </right>
      <top/>
      <bottom style="thin">
        <color indexed="64"/>
      </bottom>
      <diagonal/>
    </border>
    <border>
      <left style="medium">
        <color indexed="64"/>
      </left>
      <right style="thin">
        <color theme="1"/>
      </right>
      <top style="thin">
        <color indexed="64"/>
      </top>
      <bottom/>
      <diagonal/>
    </border>
    <border>
      <left style="medium">
        <color indexed="64"/>
      </left>
      <right style="thin">
        <color theme="1"/>
      </right>
      <top/>
      <bottom/>
      <diagonal/>
    </border>
    <border>
      <left style="medium">
        <color indexed="64"/>
      </left>
      <right style="thin">
        <color theme="1"/>
      </right>
      <top/>
      <bottom style="thin">
        <color indexed="64"/>
      </bottom>
      <diagonal/>
    </border>
    <border>
      <left style="thin">
        <color theme="1"/>
      </left>
      <right style="thin">
        <color theme="1"/>
      </right>
      <top/>
      <bottom/>
      <diagonal/>
    </border>
    <border>
      <left style="medium">
        <color rgb="FF82C341"/>
      </left>
      <right style="medium">
        <color rgb="FF82C341"/>
      </right>
      <top style="thin">
        <color rgb="FF82C341"/>
      </top>
      <bottom/>
      <diagonal/>
    </border>
    <border>
      <left style="medium">
        <color rgb="FFF47920"/>
      </left>
      <right style="medium">
        <color rgb="FFF47920"/>
      </right>
      <top style="thin">
        <color rgb="FFF47920"/>
      </top>
      <bottom style="thin">
        <color rgb="FFF68222"/>
      </bottom>
      <diagonal/>
    </border>
    <border>
      <left style="medium">
        <color rgb="FFF47920"/>
      </left>
      <right style="medium">
        <color rgb="FFF47920"/>
      </right>
      <top style="thin">
        <color rgb="FFF68222"/>
      </top>
      <bottom style="thin">
        <color rgb="FFF47920"/>
      </bottom>
      <diagonal/>
    </border>
    <border>
      <left style="medium">
        <color rgb="FFB24399"/>
      </left>
      <right/>
      <top/>
      <bottom/>
      <diagonal/>
    </border>
    <border>
      <left style="medium">
        <color rgb="FF82C341"/>
      </left>
      <right style="medium">
        <color rgb="FF82C341"/>
      </right>
      <top style="medium">
        <color rgb="FF82C341"/>
      </top>
      <bottom style="medium">
        <color rgb="FF82C341"/>
      </bottom>
      <diagonal/>
    </border>
    <border>
      <left style="medium">
        <color rgb="FF82C341"/>
      </left>
      <right style="medium">
        <color rgb="FF82C341"/>
      </right>
      <top style="thin">
        <color rgb="FF82C341"/>
      </top>
      <bottom style="thin">
        <color rgb="FF82C341"/>
      </bottom>
      <diagonal/>
    </border>
    <border>
      <left style="medium">
        <color rgb="FF82C341"/>
      </left>
      <right style="medium">
        <color rgb="FF82C341"/>
      </right>
      <top style="medium">
        <color rgb="FF92D050"/>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F04B54"/>
      </left>
      <right style="medium">
        <color rgb="FFF04B54"/>
      </right>
      <top/>
      <bottom style="medium">
        <color rgb="FFF04B54"/>
      </bottom>
      <diagonal/>
    </border>
    <border>
      <left style="medium">
        <color rgb="FFFF0000"/>
      </left>
      <right style="medium">
        <color rgb="FFFF0000"/>
      </right>
      <top style="medium">
        <color rgb="FFFF0000"/>
      </top>
      <bottom style="thin">
        <color rgb="FFF04B54"/>
      </bottom>
      <diagonal/>
    </border>
    <border>
      <left style="medium">
        <color rgb="FFFF0000"/>
      </left>
      <right style="medium">
        <color rgb="FFFF0000"/>
      </right>
      <top style="thin">
        <color rgb="FFF04B54"/>
      </top>
      <bottom style="thin">
        <color rgb="FFF04B54"/>
      </bottom>
      <diagonal/>
    </border>
    <border>
      <left style="medium">
        <color rgb="FFFF0000"/>
      </left>
      <right style="medium">
        <color rgb="FFFF0000"/>
      </right>
      <top style="thin">
        <color rgb="FFF04B54"/>
      </top>
      <bottom/>
      <diagonal/>
    </border>
    <border>
      <left style="medium">
        <color rgb="FFFF0000"/>
      </left>
      <right style="medium">
        <color rgb="FFFF0000"/>
      </right>
      <top/>
      <bottom/>
      <diagonal/>
    </border>
    <border>
      <left style="thin">
        <color indexed="64"/>
      </left>
      <right style="medium">
        <color indexed="64"/>
      </right>
      <top style="medium">
        <color indexed="64"/>
      </top>
      <bottom style="thin">
        <color indexed="64"/>
      </bottom>
      <diagonal/>
    </border>
    <border>
      <left style="medium">
        <color rgb="FFF04B54"/>
      </left>
      <right style="medium">
        <color rgb="FFF04B54"/>
      </right>
      <top/>
      <bottom/>
      <diagonal/>
    </border>
    <border>
      <left style="medium">
        <color rgb="FFFF0000"/>
      </left>
      <right style="medium">
        <color rgb="FFFF0000"/>
      </right>
      <top/>
      <bottom style="medium">
        <color rgb="FFFF0000"/>
      </bottom>
      <diagonal/>
    </border>
    <border>
      <left style="medium">
        <color rgb="FF82C341"/>
      </left>
      <right style="medium">
        <color rgb="FF82C341"/>
      </right>
      <top/>
      <bottom style="thin">
        <color rgb="FF82C341"/>
      </bottom>
      <diagonal/>
    </border>
    <border>
      <left style="medium">
        <color rgb="FF92D050"/>
      </left>
      <right style="medium">
        <color rgb="FF92D050"/>
      </right>
      <top style="medium">
        <color rgb="FF92D050"/>
      </top>
      <bottom style="thin">
        <color rgb="FF92D050"/>
      </bottom>
      <diagonal/>
    </border>
    <border>
      <left style="medium">
        <color rgb="FF92D050"/>
      </left>
      <right style="medium">
        <color rgb="FF92D050"/>
      </right>
      <top/>
      <bottom style="medium">
        <color rgb="FF92D050"/>
      </bottom>
      <diagonal/>
    </border>
    <border>
      <left style="thin">
        <color rgb="FF92D050"/>
      </left>
      <right style="thin">
        <color rgb="FF92D050"/>
      </right>
      <top/>
      <bottom style="thin">
        <color rgb="FF92D050"/>
      </bottom>
      <diagonal/>
    </border>
    <border>
      <left/>
      <right/>
      <top/>
      <bottom style="thin">
        <color rgb="FF92D050"/>
      </bottom>
      <diagonal/>
    </border>
    <border>
      <left style="medium">
        <color rgb="FF92D050"/>
      </left>
      <right style="medium">
        <color rgb="FF92D050"/>
      </right>
      <top style="thin">
        <color rgb="FF92D050"/>
      </top>
      <bottom style="medium">
        <color rgb="FF92D050"/>
      </bottom>
      <diagonal/>
    </border>
    <border>
      <left style="medium">
        <color rgb="FF92D050"/>
      </left>
      <right style="medium">
        <color rgb="FF92D050"/>
      </right>
      <top/>
      <bottom style="thin">
        <color rgb="FF92D050"/>
      </bottom>
      <diagonal/>
    </border>
    <border>
      <left style="medium">
        <color rgb="FF82C341"/>
      </left>
      <right style="medium">
        <color rgb="FF82C341"/>
      </right>
      <top style="thin">
        <color rgb="FF82C341"/>
      </top>
      <bottom style="medium">
        <color rgb="FF92D050"/>
      </bottom>
      <diagonal/>
    </border>
    <border>
      <left/>
      <right/>
      <top style="thin">
        <color rgb="FF82C341"/>
      </top>
      <bottom style="medium">
        <color rgb="FF92D050"/>
      </bottom>
      <diagonal/>
    </border>
    <border>
      <left style="medium">
        <color rgb="FF92D050"/>
      </left>
      <right style="medium">
        <color rgb="FF92D050"/>
      </right>
      <top/>
      <bottom style="medium">
        <color rgb="FF82C341"/>
      </bottom>
      <diagonal/>
    </border>
    <border>
      <left style="medium">
        <color rgb="FF92D050"/>
      </left>
      <right style="medium">
        <color rgb="FF92D050"/>
      </right>
      <top style="medium">
        <color rgb="FF82C341"/>
      </top>
      <bottom style="thin">
        <color rgb="FF82C341"/>
      </bottom>
      <diagonal/>
    </border>
    <border>
      <left style="medium">
        <color rgb="FF92D050"/>
      </left>
      <right style="medium">
        <color rgb="FF92D050"/>
      </right>
      <top style="thin">
        <color rgb="FF82C341"/>
      </top>
      <bottom style="medium">
        <color rgb="FF82C341"/>
      </bottom>
      <diagonal/>
    </border>
    <border>
      <left style="medium">
        <color rgb="FF92D050"/>
      </left>
      <right style="medium">
        <color rgb="FF92D050"/>
      </right>
      <top style="medium">
        <color rgb="FF82C341"/>
      </top>
      <bottom style="medium">
        <color rgb="FF92D050"/>
      </bottom>
      <diagonal/>
    </border>
    <border>
      <left style="medium">
        <color rgb="FF92D050"/>
      </left>
      <right style="medium">
        <color rgb="FF92D050"/>
      </right>
      <top style="medium">
        <color rgb="FF92D050"/>
      </top>
      <bottom/>
      <diagonal/>
    </border>
    <border>
      <left style="medium">
        <color rgb="FF92D050"/>
      </left>
      <right style="medium">
        <color rgb="FF92D050"/>
      </right>
      <top style="thin">
        <color rgb="FF82C341"/>
      </top>
      <bottom/>
      <diagonal/>
    </border>
    <border>
      <left style="medium">
        <color indexed="64"/>
      </left>
      <right/>
      <top style="thin">
        <color indexed="64"/>
      </top>
      <bottom style="medium">
        <color indexed="64"/>
      </bottom>
      <diagonal/>
    </border>
    <border>
      <left style="medium">
        <color rgb="FFFF0000"/>
      </left>
      <right style="thin">
        <color rgb="FFFF0000"/>
      </right>
      <top style="medium">
        <color rgb="FFF04B54"/>
      </top>
      <bottom/>
      <diagonal/>
    </border>
    <border>
      <left style="medium">
        <color rgb="FFFF0000"/>
      </left>
      <right style="thin">
        <color rgb="FFFF0000"/>
      </right>
      <top/>
      <bottom/>
      <diagonal/>
    </border>
    <border>
      <left style="medium">
        <color rgb="FFFF0000"/>
      </left>
      <right style="thin">
        <color rgb="FFFF0000"/>
      </right>
      <top/>
      <bottom style="medium">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s>
  <cellStyleXfs count="13608">
    <xf numFmtId="0" fontId="0" fillId="0" borderId="0"/>
    <xf numFmtId="9" fontId="1" fillId="0" borderId="0" applyFont="0" applyFill="0" applyBorder="0" applyAlignment="0" applyProtection="0"/>
    <xf numFmtId="0" fontId="5" fillId="0" borderId="0"/>
    <xf numFmtId="164" fontId="1" fillId="0" borderId="0" applyFont="0" applyFill="0" applyBorder="0" applyAlignment="0" applyProtection="0"/>
    <xf numFmtId="0" fontId="5" fillId="0" borderId="0"/>
    <xf numFmtId="164" fontId="5" fillId="0" borderId="0" applyFont="0" applyFill="0" applyBorder="0" applyAlignment="0" applyProtection="0"/>
    <xf numFmtId="0" fontId="1" fillId="0" borderId="0"/>
    <xf numFmtId="9" fontId="5" fillId="0" borderId="0" applyFont="0" applyFill="0" applyBorder="0" applyAlignment="0" applyProtection="0"/>
    <xf numFmtId="0" fontId="6"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5" fillId="0" borderId="0"/>
    <xf numFmtId="0" fontId="1" fillId="0" borderId="0"/>
    <xf numFmtId="0" fontId="5" fillId="0" borderId="0"/>
    <xf numFmtId="0" fontId="1" fillId="0" borderId="0"/>
    <xf numFmtId="0" fontId="5" fillId="0" borderId="0"/>
    <xf numFmtId="0" fontId="5" fillId="0" borderId="0"/>
    <xf numFmtId="0" fontId="5" fillId="0" borderId="0" applyNumberFormat="0" applyFill="0" applyBorder="0" applyAlignment="0" applyProtection="0"/>
    <xf numFmtId="0" fontId="5" fillId="0" borderId="0"/>
    <xf numFmtId="164" fontId="1" fillId="0" borderId="0" applyFont="0" applyFill="0" applyBorder="0" applyAlignment="0" applyProtection="0"/>
    <xf numFmtId="0" fontId="9"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164" fontId="9" fillId="0" borderId="0" applyFont="0" applyFill="0" applyBorder="0" applyAlignment="0" applyProtection="0"/>
    <xf numFmtId="164" fontId="5" fillId="0" borderId="0" applyFont="0" applyFill="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3" borderId="0" applyNumberFormat="0" applyBorder="0" applyAlignment="0" applyProtection="0"/>
    <xf numFmtId="0" fontId="13" fillId="20" borderId="10" applyNumberFormat="0" applyAlignment="0" applyProtection="0"/>
    <xf numFmtId="0" fontId="14" fillId="21" borderId="11" applyNumberFormat="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0" borderId="12" applyNumberFormat="0" applyFill="0" applyAlignment="0" applyProtection="0"/>
    <xf numFmtId="0" fontId="18" fillId="0" borderId="13" applyNumberFormat="0" applyFill="0" applyAlignment="0" applyProtection="0"/>
    <xf numFmtId="0" fontId="19" fillId="0" borderId="14" applyNumberFormat="0" applyFill="0" applyAlignment="0" applyProtection="0"/>
    <xf numFmtId="0" fontId="19" fillId="0" borderId="0" applyNumberFormat="0" applyFill="0" applyBorder="0" applyAlignment="0" applyProtection="0"/>
    <xf numFmtId="0" fontId="20" fillId="7" borderId="10" applyNumberFormat="0" applyAlignment="0" applyProtection="0"/>
    <xf numFmtId="0" fontId="21" fillId="0" borderId="15" applyNumberFormat="0" applyFill="0" applyAlignment="0" applyProtection="0"/>
    <xf numFmtId="0" fontId="22" fillId="22" borderId="0" applyNumberFormat="0" applyBorder="0" applyAlignment="0" applyProtection="0"/>
    <xf numFmtId="0" fontId="10" fillId="0" borderId="0"/>
    <xf numFmtId="0" fontId="10" fillId="23" borderId="7" applyNumberFormat="0" applyFont="0" applyAlignment="0" applyProtection="0"/>
    <xf numFmtId="0" fontId="23" fillId="20" borderId="16" applyNumberFormat="0" applyAlignment="0" applyProtection="0"/>
    <xf numFmtId="0" fontId="24" fillId="0" borderId="0" applyNumberFormat="0" applyFill="0" applyBorder="0" applyAlignment="0" applyProtection="0"/>
    <xf numFmtId="0" fontId="25" fillId="0" borderId="17" applyNumberFormat="0" applyFill="0" applyAlignment="0" applyProtection="0"/>
    <xf numFmtId="0" fontId="26" fillId="0" borderId="0" applyNumberForma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0" fontId="5" fillId="0" borderId="0"/>
    <xf numFmtId="0" fontId="29" fillId="0" borderId="0"/>
    <xf numFmtId="0" fontId="4" fillId="0" borderId="0" applyNumberFormat="0" applyFill="0" applyBorder="0" applyAlignment="0" applyProtection="0">
      <alignment vertical="top"/>
      <protection locked="0"/>
    </xf>
    <xf numFmtId="0" fontId="5" fillId="0" borderId="0"/>
    <xf numFmtId="0" fontId="10" fillId="0" borderId="0"/>
    <xf numFmtId="0" fontId="5" fillId="0" borderId="0"/>
    <xf numFmtId="164" fontId="5" fillId="0" borderId="0" applyFont="0" applyFill="0" applyBorder="0" applyAlignment="0" applyProtection="0"/>
    <xf numFmtId="43" fontId="1" fillId="0" borderId="0" applyFont="0" applyFill="0" applyBorder="0" applyAlignment="0" applyProtection="0"/>
    <xf numFmtId="0" fontId="42" fillId="0" borderId="0" applyNumberFormat="0" applyFill="0" applyBorder="0" applyAlignment="0" applyProtection="0"/>
    <xf numFmtId="0" fontId="43" fillId="0" borderId="25" applyNumberFormat="0" applyFill="0" applyAlignment="0" applyProtection="0"/>
    <xf numFmtId="0" fontId="44" fillId="0" borderId="26" applyNumberFormat="0" applyFill="0" applyAlignment="0" applyProtection="0"/>
    <xf numFmtId="0" fontId="30" fillId="0" borderId="27" applyNumberFormat="0" applyFill="0" applyAlignment="0" applyProtection="0"/>
    <xf numFmtId="0" fontId="30" fillId="0" borderId="0" applyNumberFormat="0" applyFill="0" applyBorder="0" applyAlignment="0" applyProtection="0"/>
    <xf numFmtId="0" fontId="45" fillId="25" borderId="0" applyNumberFormat="0" applyBorder="0" applyAlignment="0" applyProtection="0"/>
    <xf numFmtId="0" fontId="46" fillId="26" borderId="0" applyNumberFormat="0" applyBorder="0" applyAlignment="0" applyProtection="0"/>
    <xf numFmtId="0" fontId="47" fillId="27" borderId="0" applyNumberFormat="0" applyBorder="0" applyAlignment="0" applyProtection="0"/>
    <xf numFmtId="0" fontId="48" fillId="28" borderId="28" applyNumberFormat="0" applyAlignment="0" applyProtection="0"/>
    <xf numFmtId="0" fontId="49" fillId="29" borderId="29" applyNumberFormat="0" applyAlignment="0" applyProtection="0"/>
    <xf numFmtId="0" fontId="50" fillId="29" borderId="28" applyNumberFormat="0" applyAlignment="0" applyProtection="0"/>
    <xf numFmtId="0" fontId="51" fillId="0" borderId="30" applyNumberFormat="0" applyFill="0" applyAlignment="0" applyProtection="0"/>
    <xf numFmtId="0" fontId="52" fillId="30" borderId="31" applyNumberFormat="0" applyAlignment="0" applyProtection="0"/>
    <xf numFmtId="0" fontId="38" fillId="0" borderId="0" applyNumberFormat="0" applyFill="0" applyBorder="0" applyAlignment="0" applyProtection="0"/>
    <xf numFmtId="0" fontId="1" fillId="31" borderId="32" applyNumberFormat="0" applyFont="0" applyAlignment="0" applyProtection="0"/>
    <xf numFmtId="0" fontId="53" fillId="0" borderId="0" applyNumberFormat="0" applyFill="0" applyBorder="0" applyAlignment="0" applyProtection="0"/>
    <xf numFmtId="0" fontId="2" fillId="0" borderId="33" applyNumberFormat="0" applyFill="0" applyAlignment="0" applyProtection="0"/>
    <xf numFmtId="0" fontId="54"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54" fillId="39" borderId="0" applyNumberFormat="0" applyBorder="0" applyAlignment="0" applyProtection="0"/>
    <xf numFmtId="0" fontId="54"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54" fillId="55" borderId="0" applyNumberFormat="0" applyBorder="0" applyAlignment="0" applyProtection="0"/>
    <xf numFmtId="0" fontId="55" fillId="0" borderId="0">
      <alignment horizontal="right"/>
    </xf>
    <xf numFmtId="0" fontId="56" fillId="0" borderId="0">
      <alignment horizontal="right"/>
    </xf>
    <xf numFmtId="0" fontId="55" fillId="0" borderId="0">
      <alignment horizontal="left" vertical="center" wrapText="1"/>
    </xf>
    <xf numFmtId="0" fontId="57" fillId="0" borderId="0"/>
    <xf numFmtId="0" fontId="29" fillId="0" borderId="0"/>
    <xf numFmtId="0" fontId="59" fillId="0" borderId="0"/>
    <xf numFmtId="0" fontId="1" fillId="0" borderId="0"/>
    <xf numFmtId="0" fontId="7" fillId="0" borderId="0" applyNumberFormat="0" applyFill="0" applyBorder="0" applyAlignment="0" applyProtection="0">
      <alignment vertical="top"/>
      <protection locked="0"/>
    </xf>
    <xf numFmtId="0" fontId="1" fillId="0" borderId="0"/>
    <xf numFmtId="0" fontId="5" fillId="0" borderId="0"/>
    <xf numFmtId="0" fontId="5" fillId="0" borderId="0"/>
    <xf numFmtId="0" fontId="1" fillId="0" borderId="0"/>
    <xf numFmtId="0" fontId="55" fillId="0" borderId="0">
      <alignment horizontal="left" vertical="center" wrapText="1"/>
    </xf>
    <xf numFmtId="0" fontId="5" fillId="0" borderId="0"/>
    <xf numFmtId="0" fontId="7" fillId="0" borderId="0" applyNumberFormat="0" applyFill="0" applyBorder="0" applyAlignment="0" applyProtection="0">
      <alignment vertical="top"/>
      <protection locked="0"/>
    </xf>
    <xf numFmtId="0" fontId="1" fillId="0" borderId="0"/>
    <xf numFmtId="0" fontId="1" fillId="0" borderId="0"/>
    <xf numFmtId="0" fontId="55" fillId="0" borderId="0">
      <alignment horizontal="left"/>
    </xf>
    <xf numFmtId="0" fontId="1" fillId="0" borderId="0"/>
    <xf numFmtId="0" fontId="5" fillId="0" borderId="0"/>
    <xf numFmtId="0" fontId="1" fillId="0" borderId="0"/>
    <xf numFmtId="0" fontId="55" fillId="0" borderId="0">
      <alignment horizontal="left" vertical="center" wrapText="1"/>
    </xf>
    <xf numFmtId="0" fontId="1" fillId="0" borderId="0"/>
    <xf numFmtId="0" fontId="5" fillId="0" borderId="0"/>
    <xf numFmtId="0" fontId="29" fillId="0" borderId="0"/>
    <xf numFmtId="0" fontId="5" fillId="0" borderId="0"/>
    <xf numFmtId="0" fontId="1"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5" fillId="0" borderId="0"/>
    <xf numFmtId="9" fontId="1" fillId="0" borderId="0" applyFont="0" applyFill="0" applyBorder="0" applyAlignment="0" applyProtection="0"/>
    <xf numFmtId="43" fontId="1" fillId="0" borderId="0" applyFont="0" applyFill="0" applyBorder="0" applyAlignment="0" applyProtection="0"/>
    <xf numFmtId="0" fontId="1" fillId="31" borderId="32" applyNumberFormat="0" applyFont="0" applyAlignment="0" applyProtection="0"/>
    <xf numFmtId="0" fontId="29" fillId="0" borderId="0"/>
    <xf numFmtId="0" fontId="1" fillId="0" borderId="0"/>
    <xf numFmtId="0" fontId="1" fillId="0" borderId="0"/>
    <xf numFmtId="0" fontId="4" fillId="0" borderId="0" applyNumberFormat="0" applyFill="0" applyBorder="0" applyAlignment="0" applyProtection="0">
      <alignment vertical="top"/>
      <protection locked="0"/>
    </xf>
    <xf numFmtId="0" fontId="5" fillId="0" borderId="0"/>
    <xf numFmtId="0" fontId="62" fillId="0" borderId="0" applyNumberFormat="0" applyFill="0" applyBorder="0" applyAlignment="0" applyProtection="0">
      <alignment vertical="top"/>
      <protection locked="0"/>
    </xf>
    <xf numFmtId="0" fontId="1" fillId="0" borderId="0"/>
    <xf numFmtId="9" fontId="5" fillId="0" borderId="0" applyFont="0" applyFill="0" applyBorder="0" applyAlignment="0" applyProtection="0"/>
    <xf numFmtId="0" fontId="63" fillId="0" borderId="0" applyNumberFormat="0" applyFill="0" applyBorder="0" applyAlignment="0" applyProtection="0">
      <alignment vertical="top"/>
      <protection locked="0"/>
    </xf>
    <xf numFmtId="0" fontId="5" fillId="0" borderId="0"/>
    <xf numFmtId="0" fontId="1" fillId="0" borderId="0"/>
    <xf numFmtId="0" fontId="1" fillId="0" borderId="0"/>
    <xf numFmtId="0" fontId="5" fillId="0" borderId="0"/>
    <xf numFmtId="0" fontId="1" fillId="0" borderId="0"/>
    <xf numFmtId="0" fontId="28" fillId="0" borderId="0"/>
    <xf numFmtId="0" fontId="1"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76" fillId="0" borderId="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2" fillId="0" borderId="0"/>
    <xf numFmtId="0" fontId="91" fillId="0" borderId="0" applyNumberFormat="0" applyFill="0" applyBorder="0" applyAlignment="0" applyProtection="0"/>
    <xf numFmtId="0" fontId="93" fillId="0" borderId="0" applyNumberFormat="0" applyFill="0" applyBorder="0" applyAlignment="0" applyProtection="0"/>
    <xf numFmtId="173" fontId="92" fillId="0" borderId="0" applyFont="0" applyFill="0" applyBorder="0" applyAlignment="0" applyProtection="0"/>
    <xf numFmtId="173" fontId="92" fillId="0" borderId="0" applyFont="0" applyFill="0" applyBorder="0" applyAlignment="0" applyProtection="0"/>
    <xf numFmtId="0" fontId="94" fillId="0" borderId="0" applyNumberFormat="0" applyFill="0" applyBorder="0" applyAlignment="0" applyProtection="0"/>
    <xf numFmtId="0" fontId="91"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60" fillId="0" borderId="0" applyNumberFormat="0" applyBorder="0" applyProtection="0"/>
    <xf numFmtId="0" fontId="60" fillId="0" borderId="0" applyNumberFormat="0" applyBorder="0" applyProtection="0"/>
    <xf numFmtId="0" fontId="92" fillId="0" borderId="0" applyNumberFormat="0" applyFont="0" applyBorder="0" applyProtection="0"/>
    <xf numFmtId="0" fontId="60" fillId="0" borderId="0" applyNumberFormat="0" applyBorder="0" applyProtection="0"/>
    <xf numFmtId="0" fontId="60" fillId="0" borderId="0" applyNumberFormat="0" applyBorder="0" applyProtection="0"/>
    <xf numFmtId="0" fontId="92" fillId="0" borderId="0" applyNumberFormat="0" applyFont="0" applyBorder="0" applyProtection="0"/>
    <xf numFmtId="0" fontId="95" fillId="0" borderId="0" applyNumberFormat="0" applyBorder="0" applyProtection="0"/>
    <xf numFmtId="0" fontId="60" fillId="0" borderId="0" applyNumberFormat="0" applyBorder="0" applyProtection="0"/>
    <xf numFmtId="0" fontId="60" fillId="0" borderId="0" applyNumberFormat="0" applyBorder="0" applyProtection="0"/>
    <xf numFmtId="0" fontId="60" fillId="0" borderId="0" applyNumberFormat="0" applyBorder="0" applyProtection="0"/>
    <xf numFmtId="0" fontId="92" fillId="0" borderId="0" applyNumberFormat="0" applyFont="0" applyBorder="0" applyProtection="0"/>
    <xf numFmtId="0" fontId="60" fillId="0" borderId="0" applyNumberFormat="0" applyBorder="0" applyProtection="0"/>
    <xf numFmtId="0" fontId="92" fillId="0" borderId="0" applyNumberFormat="0" applyFont="0" applyBorder="0" applyProtection="0"/>
    <xf numFmtId="0" fontId="60" fillId="0" borderId="0" applyNumberFormat="0" applyBorder="0" applyProtection="0"/>
    <xf numFmtId="0" fontId="60" fillId="0" borderId="0" applyNumberFormat="0" applyBorder="0" applyProtection="0"/>
    <xf numFmtId="0" fontId="60" fillId="0" borderId="0" applyNumberFormat="0" applyBorder="0" applyProtection="0"/>
    <xf numFmtId="0" fontId="60" fillId="0" borderId="0" applyNumberFormat="0" applyBorder="0" applyProtection="0"/>
    <xf numFmtId="0" fontId="60" fillId="0" borderId="0" applyNumberFormat="0" applyBorder="0" applyProtection="0"/>
    <xf numFmtId="0" fontId="60" fillId="0" borderId="0" applyNumberFormat="0" applyFill="0" applyBorder="0" applyAlignment="0" applyProtection="0"/>
    <xf numFmtId="0" fontId="60" fillId="0" borderId="0" applyNumberFormat="0" applyBorder="0" applyProtection="0"/>
    <xf numFmtId="0" fontId="60" fillId="0" borderId="0" applyNumberFormat="0" applyBorder="0" applyProtection="0"/>
    <xf numFmtId="0" fontId="92" fillId="0" borderId="0" applyNumberFormat="0" applyFont="0" applyBorder="0" applyProtection="0"/>
    <xf numFmtId="0" fontId="92" fillId="0" borderId="0" applyNumberFormat="0" applyFont="0" applyBorder="0" applyProtection="0"/>
    <xf numFmtId="0" fontId="92" fillId="0" borderId="0" applyNumberFormat="0" applyFont="0" applyBorder="0" applyProtection="0"/>
    <xf numFmtId="0" fontId="92" fillId="0" borderId="0" applyNumberFormat="0" applyFont="0" applyBorder="0" applyProtection="0"/>
    <xf numFmtId="0" fontId="92" fillId="0" borderId="0" applyNumberFormat="0" applyFont="0" applyBorder="0" applyProtection="0"/>
    <xf numFmtId="0" fontId="92" fillId="0" borderId="0" applyNumberFormat="0" applyFont="0" applyBorder="0" applyProtection="0"/>
    <xf numFmtId="0" fontId="92" fillId="0" borderId="0" applyNumberFormat="0" applyFont="0" applyBorder="0" applyProtection="0"/>
    <xf numFmtId="0" fontId="92" fillId="0" borderId="0" applyNumberFormat="0" applyFont="0" applyBorder="0" applyProtection="0"/>
    <xf numFmtId="0" fontId="92" fillId="0" borderId="0" applyNumberFormat="0" applyFont="0" applyBorder="0" applyProtection="0"/>
    <xf numFmtId="0" fontId="92" fillId="0" borderId="0" applyNumberFormat="0" applyFont="0" applyBorder="0" applyProtection="0"/>
    <xf numFmtId="0" fontId="92" fillId="0" borderId="0" applyNumberFormat="0" applyFont="0" applyBorder="0" applyProtection="0"/>
    <xf numFmtId="0" fontId="96" fillId="0" borderId="0" applyNumberFormat="0" applyBorder="0" applyProtection="0">
      <alignment horizontal="left"/>
    </xf>
    <xf numFmtId="0" fontId="96" fillId="0" borderId="0" applyNumberFormat="0" applyBorder="0" applyProtection="0">
      <alignment horizontal="left" vertical="center" wrapText="1"/>
    </xf>
    <xf numFmtId="0" fontId="96" fillId="0" borderId="0" applyNumberFormat="0" applyBorder="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2" fillId="0" borderId="0" applyNumberForma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13" fillId="0" borderId="0"/>
    <xf numFmtId="0" fontId="109" fillId="0" borderId="0"/>
    <xf numFmtId="0" fontId="114"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026">
    <xf numFmtId="0" fontId="0" fillId="0" borderId="0" xfId="0"/>
    <xf numFmtId="0" fontId="8" fillId="0" borderId="0" xfId="0" applyFont="1"/>
    <xf numFmtId="0" fontId="0" fillId="0" borderId="9" xfId="0" applyBorder="1"/>
    <xf numFmtId="1" fontId="0" fillId="0" borderId="0" xfId="0" applyNumberFormat="1"/>
    <xf numFmtId="1" fontId="8" fillId="0" borderId="0" xfId="0" applyNumberFormat="1" applyFont="1"/>
    <xf numFmtId="0" fontId="0" fillId="0" borderId="20" xfId="0" applyBorder="1"/>
    <xf numFmtId="0" fontId="3" fillId="0" borderId="0" xfId="0" applyFont="1"/>
    <xf numFmtId="0" fontId="2" fillId="0" borderId="0" xfId="0" applyFont="1"/>
    <xf numFmtId="0" fontId="0" fillId="0" borderId="0" xfId="0" applyAlignment="1">
      <alignment horizontal="left"/>
    </xf>
    <xf numFmtId="0" fontId="3" fillId="0" borderId="0" xfId="0" applyFont="1" applyAlignment="1">
      <alignment horizontal="left"/>
    </xf>
    <xf numFmtId="0" fontId="2" fillId="0" borderId="0" xfId="0" applyFont="1" applyAlignment="1">
      <alignment horizontal="left"/>
    </xf>
    <xf numFmtId="0" fontId="0" fillId="0" borderId="0" xfId="0" applyAlignment="1">
      <alignment wrapText="1"/>
    </xf>
    <xf numFmtId="0" fontId="0" fillId="0" borderId="0" xfId="0" applyAlignment="1">
      <alignment horizontal="left" wrapText="1"/>
    </xf>
    <xf numFmtId="0" fontId="8" fillId="0" borderId="0" xfId="0" applyFont="1" applyAlignment="1">
      <alignment horizontal="left"/>
    </xf>
    <xf numFmtId="2" fontId="3" fillId="0" borderId="0" xfId="0" applyNumberFormat="1" applyFont="1" applyAlignment="1">
      <alignment horizontal="center"/>
    </xf>
    <xf numFmtId="0" fontId="2" fillId="0" borderId="0" xfId="0" applyFont="1" applyAlignment="1">
      <alignment wrapText="1"/>
    </xf>
    <xf numFmtId="0" fontId="8" fillId="0" borderId="0" xfId="71" applyFont="1" applyAlignment="1">
      <alignment wrapText="1"/>
    </xf>
    <xf numFmtId="49" fontId="8" fillId="0" borderId="0" xfId="72" applyNumberFormat="1" applyFont="1" applyAlignment="1">
      <alignment horizontal="left" wrapText="1"/>
    </xf>
    <xf numFmtId="0" fontId="8" fillId="0" borderId="0" xfId="72" applyFont="1" applyAlignment="1">
      <alignment horizontal="left" wrapText="1"/>
    </xf>
    <xf numFmtId="0" fontId="0" fillId="0" borderId="0" xfId="0" applyAlignment="1">
      <alignment horizontal="left" vertical="top" wrapText="1"/>
    </xf>
    <xf numFmtId="0" fontId="0" fillId="0" borderId="0" xfId="0" applyAlignment="1">
      <alignment vertical="top"/>
    </xf>
    <xf numFmtId="0" fontId="4" fillId="0" borderId="0" xfId="73" applyAlignment="1" applyProtection="1"/>
    <xf numFmtId="0" fontId="32" fillId="0" borderId="0" xfId="0" applyFont="1"/>
    <xf numFmtId="0" fontId="30" fillId="0" borderId="0" xfId="0" applyFont="1"/>
    <xf numFmtId="0" fontId="0" fillId="0" borderId="8" xfId="0" applyBorder="1"/>
    <xf numFmtId="166" fontId="8" fillId="0" borderId="0" xfId="1" applyNumberFormat="1" applyFont="1" applyFill="1"/>
    <xf numFmtId="0" fontId="8" fillId="0" borderId="0" xfId="0" applyFont="1" applyAlignment="1">
      <alignment wrapText="1"/>
    </xf>
    <xf numFmtId="17" fontId="0" fillId="0" borderId="0" xfId="0" applyNumberFormat="1" applyAlignment="1">
      <alignment wrapText="1"/>
    </xf>
    <xf numFmtId="0" fontId="8" fillId="0" borderId="0" xfId="71" applyFont="1" applyAlignment="1">
      <alignment horizontal="left" wrapText="1"/>
    </xf>
    <xf numFmtId="17" fontId="0" fillId="0" borderId="0" xfId="0" applyNumberFormat="1" applyAlignment="1">
      <alignment horizontal="left" wrapText="1"/>
    </xf>
    <xf numFmtId="0" fontId="33" fillId="0" borderId="0" xfId="75" applyFont="1"/>
    <xf numFmtId="0" fontId="36" fillId="0" borderId="0" xfId="0" applyFont="1" applyAlignment="1">
      <alignment wrapText="1"/>
    </xf>
    <xf numFmtId="0" fontId="36" fillId="0" borderId="0" xfId="0" applyFont="1"/>
    <xf numFmtId="0" fontId="35" fillId="0" borderId="0" xfId="74" applyFont="1" applyAlignment="1">
      <alignment vertical="top"/>
    </xf>
    <xf numFmtId="0" fontId="33" fillId="0" borderId="0" xfId="74" applyFont="1" applyAlignment="1">
      <alignment vertical="top"/>
    </xf>
    <xf numFmtId="0" fontId="34" fillId="0" borderId="0" xfId="0" applyFont="1" applyAlignment="1">
      <alignment wrapText="1"/>
    </xf>
    <xf numFmtId="0" fontId="8" fillId="0" borderId="0" xfId="71" applyFont="1" applyAlignment="1">
      <alignment horizontal="left" vertical="center" wrapText="1"/>
    </xf>
    <xf numFmtId="0" fontId="8" fillId="0" borderId="0" xfId="74" applyFont="1" applyAlignment="1">
      <alignment vertical="top" wrapText="1"/>
    </xf>
    <xf numFmtId="0" fontId="8" fillId="0" borderId="0" xfId="71" applyFont="1" applyAlignment="1">
      <alignment vertical="center" wrapText="1"/>
    </xf>
    <xf numFmtId="0" fontId="0" fillId="0" borderId="6" xfId="0" applyBorder="1"/>
    <xf numFmtId="9" fontId="0" fillId="0" borderId="0" xfId="0" applyNumberFormat="1" applyAlignment="1">
      <alignment horizontal="right"/>
    </xf>
    <xf numFmtId="0" fontId="0" fillId="0" borderId="0" xfId="0" applyAlignment="1">
      <alignment horizontal="center"/>
    </xf>
    <xf numFmtId="0" fontId="2" fillId="0" borderId="0" xfId="0" applyFont="1" applyProtection="1">
      <protection locked="0"/>
    </xf>
    <xf numFmtId="167" fontId="8" fillId="0" borderId="0" xfId="0" applyNumberFormat="1" applyFont="1"/>
    <xf numFmtId="9" fontId="0" fillId="0" borderId="0" xfId="0" applyNumberFormat="1"/>
    <xf numFmtId="9" fontId="1" fillId="0" borderId="0" xfId="1" applyFont="1" applyFill="1" applyBorder="1"/>
    <xf numFmtId="0" fontId="4" fillId="0" borderId="0" xfId="73" applyBorder="1" applyAlignment="1" applyProtection="1">
      <alignment wrapText="1"/>
    </xf>
    <xf numFmtId="0" fontId="0" fillId="0" borderId="0" xfId="0" applyAlignment="1">
      <alignment vertical="top" wrapText="1"/>
    </xf>
    <xf numFmtId="0" fontId="8" fillId="0" borderId="0" xfId="71" applyFont="1"/>
    <xf numFmtId="49" fontId="8" fillId="0" borderId="0" xfId="72" applyNumberFormat="1" applyFont="1" applyAlignment="1">
      <alignment horizontal="left"/>
    </xf>
    <xf numFmtId="0" fontId="8" fillId="0" borderId="0" xfId="71" applyFont="1" applyAlignment="1">
      <alignment vertical="top" wrapText="1"/>
    </xf>
    <xf numFmtId="0" fontId="67" fillId="0" borderId="0" xfId="0" applyFont="1" applyAlignment="1">
      <alignment wrapText="1"/>
    </xf>
    <xf numFmtId="0" fontId="70" fillId="0" borderId="0" xfId="0" applyFont="1" applyAlignment="1">
      <alignment horizontal="left" vertical="center" indent="5"/>
    </xf>
    <xf numFmtId="0" fontId="0" fillId="0" borderId="5" xfId="0" applyBorder="1"/>
    <xf numFmtId="0" fontId="0" fillId="0" borderId="18" xfId="0" applyBorder="1"/>
    <xf numFmtId="165" fontId="8" fillId="0" borderId="0" xfId="12" applyNumberFormat="1" applyFont="1" applyAlignment="1">
      <alignment horizontal="center"/>
    </xf>
    <xf numFmtId="0" fontId="8" fillId="0" borderId="0" xfId="0" applyFont="1" applyAlignment="1">
      <alignment horizontal="center"/>
    </xf>
    <xf numFmtId="0" fontId="0" fillId="0" borderId="0" xfId="0" applyAlignment="1">
      <alignment horizontal="center" vertical="center"/>
    </xf>
    <xf numFmtId="0" fontId="37" fillId="0" borderId="0" xfId="0" applyFont="1" applyAlignment="1">
      <alignment horizontal="center" wrapText="1"/>
    </xf>
    <xf numFmtId="0" fontId="2" fillId="24" borderId="34" xfId="0" applyFont="1" applyFill="1" applyBorder="1" applyAlignment="1">
      <alignment horizontal="center"/>
    </xf>
    <xf numFmtId="0" fontId="8" fillId="0" borderId="0" xfId="2" applyFont="1" applyAlignment="1">
      <alignment horizontal="center"/>
    </xf>
    <xf numFmtId="170" fontId="0" fillId="0" borderId="0" xfId="20" applyNumberFormat="1" applyFont="1" applyFill="1" applyBorder="1"/>
    <xf numFmtId="3" fontId="0" fillId="0" borderId="0" xfId="0" applyNumberFormat="1"/>
    <xf numFmtId="170" fontId="0" fillId="0" borderId="18" xfId="20" applyNumberFormat="1" applyFont="1" applyFill="1" applyBorder="1"/>
    <xf numFmtId="170" fontId="0" fillId="0" borderId="20" xfId="20" applyNumberFormat="1" applyFont="1" applyFill="1" applyBorder="1"/>
    <xf numFmtId="170" fontId="0" fillId="0" borderId="18" xfId="20" applyNumberFormat="1" applyFont="1" applyBorder="1"/>
    <xf numFmtId="170" fontId="0" fillId="0" borderId="0" xfId="20" applyNumberFormat="1" applyFont="1" applyBorder="1"/>
    <xf numFmtId="170" fontId="0" fillId="0" borderId="20" xfId="20" applyNumberFormat="1" applyFont="1" applyBorder="1"/>
    <xf numFmtId="170" fontId="0" fillId="0" borderId="3" xfId="20" applyNumberFormat="1" applyFont="1" applyFill="1" applyBorder="1"/>
    <xf numFmtId="170" fontId="0" fillId="0" borderId="24" xfId="20" applyNumberFormat="1" applyFont="1" applyFill="1" applyBorder="1"/>
    <xf numFmtId="170" fontId="0" fillId="0" borderId="2" xfId="20" applyNumberFormat="1" applyFont="1" applyFill="1" applyBorder="1"/>
    <xf numFmtId="170" fontId="0" fillId="0" borderId="3" xfId="20" applyNumberFormat="1" applyFont="1" applyBorder="1"/>
    <xf numFmtId="170" fontId="0" fillId="0" borderId="24" xfId="20" applyNumberFormat="1" applyFont="1" applyBorder="1"/>
    <xf numFmtId="170" fontId="0" fillId="0" borderId="2" xfId="20" applyNumberFormat="1" applyFont="1" applyBorder="1"/>
    <xf numFmtId="1" fontId="0" fillId="0" borderId="18" xfId="0" applyNumberFormat="1" applyBorder="1"/>
    <xf numFmtId="1" fontId="0" fillId="0" borderId="20" xfId="0" applyNumberFormat="1" applyBorder="1"/>
    <xf numFmtId="165" fontId="8" fillId="0" borderId="0" xfId="0" applyNumberFormat="1" applyFont="1" applyAlignment="1">
      <alignment horizontal="center"/>
    </xf>
    <xf numFmtId="0" fontId="69" fillId="0" borderId="0" xfId="0" applyFont="1" applyAlignment="1">
      <alignment horizontal="center"/>
    </xf>
    <xf numFmtId="0" fontId="8" fillId="0" borderId="9" xfId="0" applyFont="1" applyBorder="1" applyAlignment="1">
      <alignment horizontal="center"/>
    </xf>
    <xf numFmtId="0" fontId="8" fillId="0" borderId="0" xfId="2" applyFont="1"/>
    <xf numFmtId="0" fontId="39" fillId="0" borderId="0" xfId="0" applyFont="1" applyAlignment="1">
      <alignment vertical="center"/>
    </xf>
    <xf numFmtId="9" fontId="0" fillId="0" borderId="0" xfId="1" applyFont="1" applyFill="1" applyBorder="1"/>
    <xf numFmtId="9" fontId="0" fillId="0" borderId="5" xfId="0" applyNumberFormat="1" applyBorder="1"/>
    <xf numFmtId="9" fontId="0" fillId="0" borderId="18" xfId="0" applyNumberFormat="1" applyBorder="1"/>
    <xf numFmtId="9" fontId="0" fillId="0" borderId="6" xfId="0" applyNumberFormat="1" applyBorder="1"/>
    <xf numFmtId="9" fontId="0" fillId="0" borderId="20" xfId="0" applyNumberFormat="1" applyBorder="1"/>
    <xf numFmtId="9" fontId="0" fillId="0" borderId="9" xfId="0" applyNumberFormat="1" applyBorder="1"/>
    <xf numFmtId="9" fontId="0" fillId="0" borderId="3" xfId="0" applyNumberFormat="1" applyBorder="1"/>
    <xf numFmtId="9" fontId="0" fillId="0" borderId="2" xfId="0" applyNumberFormat="1" applyBorder="1"/>
    <xf numFmtId="9" fontId="0" fillId="0" borderId="19" xfId="0" applyNumberFormat="1" applyBorder="1"/>
    <xf numFmtId="9" fontId="0" fillId="0" borderId="8" xfId="0" applyNumberFormat="1" applyBorder="1"/>
    <xf numFmtId="9" fontId="0" fillId="0" borderId="21" xfId="0" applyNumberFormat="1" applyBorder="1"/>
    <xf numFmtId="9" fontId="0" fillId="0" borderId="24" xfId="0" applyNumberFormat="1" applyBorder="1"/>
    <xf numFmtId="0" fontId="71" fillId="0" borderId="0" xfId="0" applyFont="1"/>
    <xf numFmtId="0" fontId="68" fillId="0" borderId="0" xfId="0" applyFont="1"/>
    <xf numFmtId="0" fontId="73" fillId="0" borderId="0" xfId="73" applyFont="1" applyAlignment="1" applyProtection="1">
      <alignment horizontal="justify" vertical="center"/>
    </xf>
    <xf numFmtId="0" fontId="74" fillId="0" borderId="0" xfId="0" applyFont="1" applyAlignment="1">
      <alignment vertical="top" wrapText="1"/>
    </xf>
    <xf numFmtId="0" fontId="8" fillId="59" borderId="24" xfId="0" applyFont="1" applyFill="1" applyBorder="1"/>
    <xf numFmtId="0" fontId="8" fillId="59" borderId="2" xfId="0" applyFont="1" applyFill="1" applyBorder="1" applyAlignment="1">
      <alignment horizontal="left"/>
    </xf>
    <xf numFmtId="0" fontId="8" fillId="59" borderId="5" xfId="0" applyFont="1" applyFill="1" applyBorder="1"/>
    <xf numFmtId="0" fontId="8" fillId="59" borderId="9" xfId="0" applyFont="1" applyFill="1" applyBorder="1"/>
    <xf numFmtId="0" fontId="8" fillId="59" borderId="6" xfId="0" applyFont="1" applyFill="1" applyBorder="1"/>
    <xf numFmtId="0" fontId="0" fillId="59" borderId="3" xfId="0" applyFill="1" applyBorder="1"/>
    <xf numFmtId="0" fontId="0" fillId="59" borderId="24" xfId="0" applyFill="1" applyBorder="1"/>
    <xf numFmtId="0" fontId="0" fillId="59" borderId="2" xfId="0" applyFill="1" applyBorder="1"/>
    <xf numFmtId="0" fontId="8" fillId="59" borderId="3" xfId="0" applyFont="1" applyFill="1" applyBorder="1" applyAlignment="1">
      <alignment horizontal="left"/>
    </xf>
    <xf numFmtId="0" fontId="8" fillId="59" borderId="24" xfId="0" applyFont="1" applyFill="1" applyBorder="1" applyAlignment="1">
      <alignment horizontal="left"/>
    </xf>
    <xf numFmtId="0" fontId="8" fillId="59" borderId="3" xfId="0" applyFont="1" applyFill="1" applyBorder="1"/>
    <xf numFmtId="0" fontId="8" fillId="59" borderId="2" xfId="0" applyFont="1" applyFill="1" applyBorder="1"/>
    <xf numFmtId="0" fontId="75" fillId="60" borderId="24" xfId="121" applyFont="1" applyFill="1" applyBorder="1" applyAlignment="1">
      <alignment horizontal="left" vertical="center"/>
    </xf>
    <xf numFmtId="0" fontId="75" fillId="60" borderId="2" xfId="121" applyFont="1" applyFill="1" applyBorder="1" applyAlignment="1">
      <alignment horizontal="left" vertical="center"/>
    </xf>
    <xf numFmtId="0" fontId="52" fillId="60" borderId="38" xfId="0" applyFont="1" applyFill="1" applyBorder="1" applyAlignment="1">
      <alignment horizontal="left"/>
    </xf>
    <xf numFmtId="0" fontId="52" fillId="60" borderId="58" xfId="0" applyFont="1" applyFill="1" applyBorder="1" applyAlignment="1">
      <alignment horizontal="left"/>
    </xf>
    <xf numFmtId="0" fontId="52" fillId="60" borderId="49" xfId="0" applyFont="1" applyFill="1" applyBorder="1" applyAlignment="1">
      <alignment horizontal="left"/>
    </xf>
    <xf numFmtId="0" fontId="8" fillId="59" borderId="6" xfId="0" applyFont="1" applyFill="1" applyBorder="1" applyAlignment="1">
      <alignment horizontal="left"/>
    </xf>
    <xf numFmtId="0" fontId="8" fillId="59" borderId="42" xfId="0" applyFont="1" applyFill="1" applyBorder="1" applyAlignment="1">
      <alignment horizontal="left"/>
    </xf>
    <xf numFmtId="0" fontId="8" fillId="59" borderId="43" xfId="0" applyFont="1" applyFill="1" applyBorder="1" applyAlignment="1">
      <alignment horizontal="left"/>
    </xf>
    <xf numFmtId="0" fontId="8" fillId="59" borderId="46" xfId="0" applyFont="1" applyFill="1" applyBorder="1" applyAlignment="1">
      <alignment horizontal="left"/>
    </xf>
    <xf numFmtId="0" fontId="0" fillId="62" borderId="3" xfId="0" applyFill="1" applyBorder="1"/>
    <xf numFmtId="0" fontId="0" fillId="62" borderId="24" xfId="0" applyFill="1" applyBorder="1"/>
    <xf numFmtId="0" fontId="0" fillId="62" borderId="2" xfId="0" applyFill="1" applyBorder="1"/>
    <xf numFmtId="0" fontId="5" fillId="62" borderId="3" xfId="121" applyFont="1" applyFill="1" applyBorder="1" applyAlignment="1">
      <alignment horizontal="left" vertical="center"/>
    </xf>
    <xf numFmtId="0" fontId="5" fillId="62" borderId="24" xfId="121" applyFont="1" applyFill="1" applyBorder="1" applyAlignment="1">
      <alignment horizontal="left" vertical="center"/>
    </xf>
    <xf numFmtId="0" fontId="5" fillId="62" borderId="2" xfId="121" applyFont="1" applyFill="1" applyBorder="1" applyAlignment="1">
      <alignment horizontal="left" vertical="center"/>
    </xf>
    <xf numFmtId="0" fontId="8" fillId="62" borderId="2" xfId="0" applyFont="1" applyFill="1" applyBorder="1" applyAlignment="1">
      <alignment horizontal="left"/>
    </xf>
    <xf numFmtId="0" fontId="8" fillId="62" borderId="3" xfId="0" applyFont="1" applyFill="1" applyBorder="1"/>
    <xf numFmtId="0" fontId="8" fillId="62" borderId="24" xfId="0" applyFont="1" applyFill="1" applyBorder="1"/>
    <xf numFmtId="0" fontId="8" fillId="62" borderId="2" xfId="0" applyFont="1" applyFill="1" applyBorder="1"/>
    <xf numFmtId="0" fontId="8" fillId="62" borderId="3" xfId="0" applyFont="1" applyFill="1" applyBorder="1" applyAlignment="1">
      <alignment horizontal="left"/>
    </xf>
    <xf numFmtId="0" fontId="8" fillId="62" borderId="24" xfId="0" applyFont="1" applyFill="1" applyBorder="1" applyAlignment="1">
      <alignment horizontal="left"/>
    </xf>
    <xf numFmtId="0" fontId="0" fillId="63" borderId="3" xfId="0" applyFill="1" applyBorder="1"/>
    <xf numFmtId="0" fontId="0" fillId="63" borderId="24" xfId="0" applyFill="1" applyBorder="1"/>
    <xf numFmtId="0" fontId="0" fillId="63" borderId="2" xfId="0" applyFill="1" applyBorder="1"/>
    <xf numFmtId="0" fontId="0" fillId="59" borderId="24" xfId="0" applyFill="1" applyBorder="1" applyAlignment="1">
      <alignment horizontal="left"/>
    </xf>
    <xf numFmtId="0" fontId="52" fillId="60" borderId="0" xfId="0" applyFont="1" applyFill="1" applyAlignment="1">
      <alignment wrapText="1"/>
    </xf>
    <xf numFmtId="0" fontId="2" fillId="59" borderId="0" xfId="0" applyFont="1" applyFill="1" applyAlignment="1">
      <alignment wrapText="1"/>
    </xf>
    <xf numFmtId="0" fontId="64" fillId="0" borderId="0" xfId="0" applyFont="1"/>
    <xf numFmtId="0" fontId="77" fillId="0" borderId="0" xfId="0" applyFont="1"/>
    <xf numFmtId="0" fontId="78" fillId="0" borderId="0" xfId="0" applyFont="1" applyAlignment="1">
      <alignment horizontal="center" vertical="center"/>
    </xf>
    <xf numFmtId="0" fontId="77" fillId="0" borderId="0" xfId="0" applyFont="1" applyAlignment="1">
      <alignment horizontal="left"/>
    </xf>
    <xf numFmtId="0" fontId="80" fillId="0" borderId="0" xfId="0" applyFont="1"/>
    <xf numFmtId="0" fontId="77" fillId="0" borderId="60" xfId="0" applyFont="1" applyBorder="1" applyAlignment="1">
      <alignment horizontal="center" vertical="center" wrapText="1"/>
    </xf>
    <xf numFmtId="2" fontId="3" fillId="24" borderId="35" xfId="0" applyNumberFormat="1" applyFont="1" applyFill="1" applyBorder="1" applyAlignment="1">
      <alignment horizontal="center"/>
    </xf>
    <xf numFmtId="2" fontId="3" fillId="24" borderId="37" xfId="0" applyNumberFormat="1" applyFont="1" applyFill="1" applyBorder="1" applyAlignment="1">
      <alignment horizontal="center"/>
    </xf>
    <xf numFmtId="9" fontId="0" fillId="0" borderId="3" xfId="0" applyNumberFormat="1" applyBorder="1" applyAlignment="1">
      <alignment horizontal="right"/>
    </xf>
    <xf numFmtId="9" fontId="0" fillId="0" borderId="2" xfId="0" applyNumberFormat="1" applyBorder="1" applyAlignment="1">
      <alignment horizontal="right"/>
    </xf>
    <xf numFmtId="9" fontId="0" fillId="0" borderId="24" xfId="0" applyNumberFormat="1" applyBorder="1" applyAlignment="1">
      <alignment horizontal="right"/>
    </xf>
    <xf numFmtId="170" fontId="0" fillId="0" borderId="24" xfId="20" applyNumberFormat="1" applyFont="1" applyFill="1" applyBorder="1" applyAlignment="1">
      <alignment vertical="center"/>
    </xf>
    <xf numFmtId="170" fontId="0" fillId="0" borderId="0" xfId="20" applyNumberFormat="1" applyFont="1" applyFill="1" applyBorder="1" applyAlignment="1">
      <alignment vertical="center"/>
    </xf>
    <xf numFmtId="9" fontId="0" fillId="0" borderId="2" xfId="1" applyFont="1" applyFill="1" applyBorder="1" applyAlignment="1">
      <alignment vertical="center"/>
    </xf>
    <xf numFmtId="9" fontId="0" fillId="0" borderId="20" xfId="1" applyFont="1" applyFill="1" applyBorder="1" applyAlignment="1">
      <alignment vertical="center"/>
    </xf>
    <xf numFmtId="170" fontId="0" fillId="0" borderId="0" xfId="20" applyNumberFormat="1" applyFont="1" applyFill="1" applyBorder="1" applyAlignment="1"/>
    <xf numFmtId="170" fontId="0" fillId="0" borderId="9" xfId="20" applyNumberFormat="1" applyFont="1" applyFill="1" applyBorder="1" applyAlignment="1">
      <alignment vertical="center"/>
    </xf>
    <xf numFmtId="9" fontId="0" fillId="0" borderId="6" xfId="1" applyFont="1" applyFill="1" applyBorder="1" applyAlignment="1">
      <alignment vertical="center"/>
    </xf>
    <xf numFmtId="9" fontId="0" fillId="0" borderId="21" xfId="1" applyFont="1" applyFill="1" applyBorder="1" applyAlignment="1">
      <alignment vertical="center"/>
    </xf>
    <xf numFmtId="170" fontId="0" fillId="0" borderId="18" xfId="20" applyNumberFormat="1" applyFont="1" applyFill="1" applyBorder="1" applyAlignment="1"/>
    <xf numFmtId="170" fontId="0" fillId="0" borderId="20" xfId="20" applyNumberFormat="1" applyFont="1" applyFill="1" applyBorder="1" applyAlignment="1"/>
    <xf numFmtId="170" fontId="0" fillId="0" borderId="8" xfId="20" applyNumberFormat="1" applyFont="1" applyFill="1" applyBorder="1" applyAlignment="1">
      <alignment vertical="center"/>
    </xf>
    <xf numFmtId="0" fontId="0" fillId="62" borderId="58" xfId="0" applyFill="1" applyBorder="1"/>
    <xf numFmtId="170" fontId="0" fillId="0" borderId="3" xfId="20" applyNumberFormat="1" applyFont="1" applyFill="1" applyBorder="1" applyAlignment="1"/>
    <xf numFmtId="170" fontId="0" fillId="0" borderId="24" xfId="20" applyNumberFormat="1" applyFont="1" applyFill="1" applyBorder="1" applyAlignment="1"/>
    <xf numFmtId="170" fontId="0" fillId="0" borderId="2" xfId="20" applyNumberFormat="1" applyFont="1" applyFill="1" applyBorder="1" applyAlignment="1"/>
    <xf numFmtId="170" fontId="0" fillId="0" borderId="19" xfId="20" applyNumberFormat="1" applyFont="1" applyFill="1" applyBorder="1"/>
    <xf numFmtId="170" fontId="0" fillId="0" borderId="8" xfId="20" applyNumberFormat="1" applyFont="1" applyFill="1" applyBorder="1"/>
    <xf numFmtId="170" fontId="0" fillId="0" borderId="21" xfId="20" applyNumberFormat="1" applyFont="1" applyFill="1" applyBorder="1"/>
    <xf numFmtId="170" fontId="0" fillId="0" borderId="19" xfId="20" applyNumberFormat="1" applyFont="1" applyBorder="1"/>
    <xf numFmtId="170" fontId="0" fillId="0" borderId="8" xfId="20" applyNumberFormat="1" applyFont="1" applyBorder="1"/>
    <xf numFmtId="170" fontId="0" fillId="0" borderId="21" xfId="20" applyNumberFormat="1" applyFont="1" applyBorder="1"/>
    <xf numFmtId="0" fontId="3" fillId="24" borderId="34" xfId="0" applyFont="1" applyFill="1" applyBorder="1" applyAlignment="1">
      <alignment horizontal="center"/>
    </xf>
    <xf numFmtId="9" fontId="0" fillId="24" borderId="42" xfId="0" applyNumberFormat="1" applyFill="1" applyBorder="1"/>
    <xf numFmtId="9" fontId="0" fillId="24" borderId="46" xfId="0" applyNumberFormat="1" applyFill="1" applyBorder="1"/>
    <xf numFmtId="9" fontId="0" fillId="24" borderId="43" xfId="0" applyNumberFormat="1" applyFill="1" applyBorder="1"/>
    <xf numFmtId="0" fontId="0" fillId="0" borderId="0" xfId="0" applyAlignment="1">
      <alignment vertical="center" wrapText="1"/>
    </xf>
    <xf numFmtId="0" fontId="3" fillId="0" borderId="0" xfId="0" applyFont="1" applyAlignment="1">
      <alignment horizontal="center" wrapText="1"/>
    </xf>
    <xf numFmtId="0" fontId="2" fillId="0" borderId="0" xfId="0" applyFont="1" applyAlignment="1" applyProtection="1">
      <alignment vertical="center" wrapText="1"/>
      <protection locked="0"/>
    </xf>
    <xf numFmtId="0" fontId="8" fillId="62" borderId="38" xfId="0" applyFont="1" applyFill="1" applyBorder="1" applyAlignment="1">
      <alignment horizontal="left"/>
    </xf>
    <xf numFmtId="0" fontId="8" fillId="62" borderId="1" xfId="0" applyFont="1" applyFill="1" applyBorder="1" applyAlignment="1">
      <alignment horizontal="left"/>
    </xf>
    <xf numFmtId="0" fontId="8" fillId="0" borderId="0" xfId="0" applyFont="1" applyAlignment="1">
      <alignment horizontal="right"/>
    </xf>
    <xf numFmtId="167" fontId="8" fillId="0" borderId="20" xfId="0" applyNumberFormat="1" applyFont="1" applyBorder="1" applyAlignment="1">
      <alignment horizontal="right"/>
    </xf>
    <xf numFmtId="167" fontId="8" fillId="0" borderId="0" xfId="0" applyNumberFormat="1" applyFont="1" applyAlignment="1">
      <alignment horizontal="right"/>
    </xf>
    <xf numFmtId="167" fontId="8" fillId="0" borderId="18" xfId="0" applyNumberFormat="1" applyFont="1" applyBorder="1" applyAlignment="1">
      <alignment horizontal="right"/>
    </xf>
    <xf numFmtId="167" fontId="8" fillId="0" borderId="18" xfId="21" applyNumberFormat="1" applyFont="1" applyBorder="1" applyAlignment="1">
      <alignment horizontal="right"/>
    </xf>
    <xf numFmtId="167" fontId="8" fillId="0" borderId="0" xfId="21" applyNumberFormat="1" applyFont="1" applyAlignment="1">
      <alignment horizontal="right"/>
    </xf>
    <xf numFmtId="167" fontId="8" fillId="0" borderId="20" xfId="21" applyNumberFormat="1" applyFont="1" applyBorder="1" applyAlignment="1">
      <alignment horizontal="right"/>
    </xf>
    <xf numFmtId="167" fontId="8" fillId="24" borderId="43" xfId="0" applyNumberFormat="1" applyFont="1" applyFill="1" applyBorder="1" applyAlignment="1">
      <alignment horizontal="right"/>
    </xf>
    <xf numFmtId="167" fontId="8" fillId="24" borderId="46" xfId="0" applyNumberFormat="1" applyFont="1" applyFill="1" applyBorder="1" applyAlignment="1">
      <alignment horizontal="right"/>
    </xf>
    <xf numFmtId="0" fontId="41" fillId="0" borderId="0" xfId="0" applyFont="1" applyAlignment="1">
      <alignment horizontal="right"/>
    </xf>
    <xf numFmtId="0" fontId="3" fillId="56" borderId="35" xfId="0" applyFont="1" applyFill="1" applyBorder="1" applyAlignment="1">
      <alignment horizontal="left"/>
    </xf>
    <xf numFmtId="165" fontId="8" fillId="0" borderId="24" xfId="12" applyNumberFormat="1" applyFont="1" applyBorder="1" applyAlignment="1">
      <alignment horizontal="right"/>
    </xf>
    <xf numFmtId="165" fontId="8" fillId="0" borderId="0" xfId="12" applyNumberFormat="1" applyFont="1" applyAlignment="1">
      <alignment horizontal="right"/>
    </xf>
    <xf numFmtId="9" fontId="8" fillId="0" borderId="2" xfId="1" applyFont="1" applyFill="1" applyBorder="1" applyAlignment="1">
      <alignment horizontal="right"/>
    </xf>
    <xf numFmtId="9" fontId="8" fillId="0" borderId="20" xfId="1" applyFont="1" applyFill="1" applyBorder="1" applyAlignment="1">
      <alignment horizontal="right"/>
    </xf>
    <xf numFmtId="167" fontId="8" fillId="0" borderId="3" xfId="0" applyNumberFormat="1" applyFont="1" applyBorder="1" applyAlignment="1">
      <alignment horizontal="right"/>
    </xf>
    <xf numFmtId="167" fontId="8" fillId="0" borderId="5" xfId="0" applyNumberFormat="1" applyFont="1" applyBorder="1" applyAlignment="1">
      <alignment horizontal="right"/>
    </xf>
    <xf numFmtId="167" fontId="8" fillId="0" borderId="24" xfId="0" applyNumberFormat="1" applyFont="1" applyBorder="1" applyAlignment="1">
      <alignment horizontal="right"/>
    </xf>
    <xf numFmtId="167" fontId="8" fillId="0" borderId="9" xfId="0" applyNumberFormat="1" applyFont="1" applyBorder="1" applyAlignment="1">
      <alignment horizontal="right"/>
    </xf>
    <xf numFmtId="167" fontId="8" fillId="0" borderId="2" xfId="0" applyNumberFormat="1" applyFont="1" applyBorder="1" applyAlignment="1">
      <alignment horizontal="right"/>
    </xf>
    <xf numFmtId="167" fontId="8" fillId="0" borderId="6" xfId="0" applyNumberFormat="1" applyFont="1" applyBorder="1" applyAlignment="1">
      <alignment horizontal="right"/>
    </xf>
    <xf numFmtId="0" fontId="0" fillId="0" borderId="0" xfId="0" applyAlignment="1">
      <alignment horizontal="right"/>
    </xf>
    <xf numFmtId="167" fontId="0" fillId="0" borderId="18" xfId="0" applyNumberFormat="1" applyBorder="1" applyAlignment="1">
      <alignment horizontal="right"/>
    </xf>
    <xf numFmtId="167" fontId="0" fillId="0" borderId="5" xfId="0" applyNumberFormat="1" applyBorder="1" applyAlignment="1">
      <alignment horizontal="right"/>
    </xf>
    <xf numFmtId="167" fontId="0" fillId="0" borderId="0" xfId="0" applyNumberFormat="1" applyAlignment="1">
      <alignment horizontal="right"/>
    </xf>
    <xf numFmtId="167" fontId="0" fillId="0" borderId="9" xfId="0" applyNumberFormat="1" applyBorder="1" applyAlignment="1">
      <alignment horizontal="right"/>
    </xf>
    <xf numFmtId="167" fontId="0" fillId="0" borderId="8" xfId="0" applyNumberFormat="1" applyBorder="1" applyAlignment="1">
      <alignment horizontal="right"/>
    </xf>
    <xf numFmtId="167" fontId="0" fillId="0" borderId="21" xfId="0" applyNumberFormat="1" applyBorder="1" applyAlignment="1">
      <alignment horizontal="right"/>
    </xf>
    <xf numFmtId="167" fontId="0" fillId="0" borderId="20" xfId="0" applyNumberFormat="1" applyBorder="1" applyAlignment="1">
      <alignment horizontal="right"/>
    </xf>
    <xf numFmtId="167" fontId="0" fillId="0" borderId="6" xfId="0" applyNumberFormat="1" applyBorder="1" applyAlignment="1">
      <alignment horizontal="right"/>
    </xf>
    <xf numFmtId="167" fontId="3" fillId="0" borderId="0" xfId="0" applyNumberFormat="1" applyFont="1" applyAlignment="1">
      <alignment horizontal="right"/>
    </xf>
    <xf numFmtId="167" fontId="8" fillId="0" borderId="3" xfId="12" applyNumberFormat="1" applyFont="1" applyBorder="1" applyAlignment="1">
      <alignment horizontal="right"/>
    </xf>
    <xf numFmtId="167" fontId="8" fillId="0" borderId="18" xfId="12" applyNumberFormat="1" applyFont="1" applyBorder="1" applyAlignment="1">
      <alignment horizontal="right"/>
    </xf>
    <xf numFmtId="167" fontId="8" fillId="0" borderId="24" xfId="12" applyNumberFormat="1" applyFont="1" applyBorder="1" applyAlignment="1">
      <alignment horizontal="right"/>
    </xf>
    <xf numFmtId="167" fontId="8" fillId="0" borderId="0" xfId="12" applyNumberFormat="1" applyFont="1" applyAlignment="1">
      <alignment horizontal="right"/>
    </xf>
    <xf numFmtId="167" fontId="8" fillId="0" borderId="2" xfId="12" applyNumberFormat="1" applyFont="1" applyBorder="1" applyAlignment="1">
      <alignment horizontal="right"/>
    </xf>
    <xf numFmtId="167" fontId="8" fillId="0" borderId="20" xfId="12" applyNumberFormat="1" applyFont="1" applyBorder="1" applyAlignment="1">
      <alignment horizontal="right"/>
    </xf>
    <xf numFmtId="167" fontId="8" fillId="0" borderId="0" xfId="0" applyNumberFormat="1" applyFont="1" applyAlignment="1">
      <alignment horizontal="right" vertical="center"/>
    </xf>
    <xf numFmtId="166" fontId="77" fillId="0" borderId="0" xfId="0" applyNumberFormat="1" applyFont="1" applyAlignment="1">
      <alignment horizontal="center" vertical="center" wrapText="1"/>
    </xf>
    <xf numFmtId="0" fontId="77" fillId="0" borderId="65" xfId="0" applyFont="1" applyBorder="1" applyAlignment="1">
      <alignment horizontal="center" vertical="center"/>
    </xf>
    <xf numFmtId="0" fontId="79" fillId="56" borderId="66" xfId="0" applyFont="1" applyFill="1" applyBorder="1" applyAlignment="1">
      <alignment horizontal="center" vertical="center"/>
    </xf>
    <xf numFmtId="0" fontId="79" fillId="56" borderId="67" xfId="0" applyFont="1" applyFill="1" applyBorder="1" applyAlignment="1">
      <alignment horizontal="center" vertical="center"/>
    </xf>
    <xf numFmtId="0" fontId="77" fillId="0" borderId="68" xfId="0" applyFont="1" applyBorder="1" applyAlignment="1">
      <alignment horizontal="center" vertical="center" wrapText="1"/>
    </xf>
    <xf numFmtId="0" fontId="77" fillId="0" borderId="68" xfId="0" applyFont="1" applyBorder="1" applyAlignment="1">
      <alignment horizontal="center" vertical="center"/>
    </xf>
    <xf numFmtId="0" fontId="77" fillId="0" borderId="72" xfId="0" applyFont="1" applyBorder="1" applyAlignment="1">
      <alignment horizontal="center" vertical="center"/>
    </xf>
    <xf numFmtId="0" fontId="77" fillId="0" borderId="71" xfId="0" applyFont="1" applyBorder="1" applyAlignment="1">
      <alignment horizontal="center" vertical="center" wrapText="1"/>
    </xf>
    <xf numFmtId="0" fontId="77" fillId="0" borderId="72" xfId="0" applyFont="1" applyBorder="1" applyAlignment="1">
      <alignment horizontal="center" vertical="center" wrapText="1"/>
    </xf>
    <xf numFmtId="0" fontId="77" fillId="0" borderId="75" xfId="0" applyFont="1" applyBorder="1" applyAlignment="1">
      <alignment horizontal="center" vertical="center" wrapText="1"/>
    </xf>
    <xf numFmtId="0" fontId="79" fillId="56" borderId="76" xfId="0" applyFont="1" applyFill="1" applyBorder="1" applyAlignment="1">
      <alignment horizontal="center" vertical="center"/>
    </xf>
    <xf numFmtId="0" fontId="77" fillId="0" borderId="79" xfId="0" applyFont="1" applyBorder="1" applyAlignment="1">
      <alignment horizontal="center" vertical="center" wrapText="1"/>
    </xf>
    <xf numFmtId="0" fontId="79" fillId="56" borderId="80" xfId="0" applyFont="1" applyFill="1" applyBorder="1" applyAlignment="1">
      <alignment horizontal="center" vertical="center" wrapText="1"/>
    </xf>
    <xf numFmtId="0" fontId="77" fillId="0" borderId="75" xfId="0" applyFont="1" applyBorder="1" applyAlignment="1">
      <alignment horizontal="center" vertical="center"/>
    </xf>
    <xf numFmtId="0" fontId="79" fillId="56" borderId="80" xfId="0" applyFont="1" applyFill="1" applyBorder="1" applyAlignment="1">
      <alignment horizontal="center" vertical="center"/>
    </xf>
    <xf numFmtId="0" fontId="77" fillId="0" borderId="79" xfId="0" applyFont="1" applyBorder="1" applyAlignment="1">
      <alignment horizontal="center" vertical="center"/>
    </xf>
    <xf numFmtId="0" fontId="81" fillId="56" borderId="81" xfId="0" applyFont="1" applyFill="1" applyBorder="1" applyAlignment="1">
      <alignment horizontal="center" vertical="center"/>
    </xf>
    <xf numFmtId="0" fontId="77" fillId="0" borderId="84" xfId="0" applyFont="1" applyBorder="1" applyAlignment="1">
      <alignment horizontal="left" vertical="center"/>
    </xf>
    <xf numFmtId="0" fontId="77" fillId="0" borderId="85" xfId="0" applyFont="1" applyBorder="1" applyAlignment="1">
      <alignment horizontal="center" vertical="center"/>
    </xf>
    <xf numFmtId="0" fontId="79" fillId="56" borderId="83" xfId="0" applyFont="1" applyFill="1" applyBorder="1" applyAlignment="1">
      <alignment horizontal="center" vertical="center"/>
    </xf>
    <xf numFmtId="0" fontId="82" fillId="56" borderId="80" xfId="0" applyFont="1" applyFill="1" applyBorder="1" applyAlignment="1">
      <alignment horizontal="center" vertical="center"/>
    </xf>
    <xf numFmtId="0" fontId="81" fillId="56" borderId="76" xfId="0" applyFont="1" applyFill="1" applyBorder="1" applyAlignment="1">
      <alignment horizontal="center" vertical="center"/>
    </xf>
    <xf numFmtId="0" fontId="81" fillId="56" borderId="86" xfId="0" applyFont="1" applyFill="1" applyBorder="1" applyAlignment="1">
      <alignment horizontal="center" vertical="center"/>
    </xf>
    <xf numFmtId="0" fontId="81" fillId="56" borderId="80" xfId="0" applyFont="1" applyFill="1" applyBorder="1" applyAlignment="1">
      <alignment horizontal="center" vertical="center"/>
    </xf>
    <xf numFmtId="0" fontId="77" fillId="0" borderId="89" xfId="0" applyFont="1" applyBorder="1" applyAlignment="1">
      <alignment horizontal="center" vertical="center" wrapText="1"/>
    </xf>
    <xf numFmtId="0" fontId="77" fillId="0" borderId="92" xfId="0" applyFont="1" applyBorder="1" applyAlignment="1">
      <alignment horizontal="center" vertical="center" wrapText="1"/>
    </xf>
    <xf numFmtId="0" fontId="77" fillId="0" borderId="95" xfId="0" applyFont="1" applyBorder="1" applyAlignment="1">
      <alignment horizontal="center" vertical="center"/>
    </xf>
    <xf numFmtId="0" fontId="77" fillId="0" borderId="98" xfId="0" applyFont="1" applyBorder="1" applyAlignment="1">
      <alignment horizontal="center" vertical="center" wrapText="1"/>
    </xf>
    <xf numFmtId="0" fontId="77" fillId="0" borderId="95" xfId="0" applyFont="1" applyBorder="1" applyAlignment="1">
      <alignment horizontal="center" vertical="center" wrapText="1"/>
    </xf>
    <xf numFmtId="166" fontId="77" fillId="0" borderId="95" xfId="0" applyNumberFormat="1" applyFont="1" applyBorder="1" applyAlignment="1">
      <alignment horizontal="center" vertical="center" wrapText="1"/>
    </xf>
    <xf numFmtId="0" fontId="77" fillId="0" borderId="99" xfId="0" applyFont="1" applyBorder="1" applyAlignment="1">
      <alignment horizontal="center" vertical="center" wrapText="1"/>
    </xf>
    <xf numFmtId="0" fontId="77" fillId="0" borderId="102" xfId="0" applyFont="1" applyBorder="1" applyAlignment="1">
      <alignment horizontal="center" vertical="center" wrapText="1"/>
    </xf>
    <xf numFmtId="0" fontId="83" fillId="0" borderId="36" xfId="0" applyFont="1" applyBorder="1" applyAlignment="1">
      <alignment horizontal="center" vertical="center"/>
    </xf>
    <xf numFmtId="0" fontId="79" fillId="56" borderId="86" xfId="0" applyFont="1" applyFill="1" applyBorder="1" applyAlignment="1">
      <alignment horizontal="center" vertical="center"/>
    </xf>
    <xf numFmtId="0" fontId="79" fillId="56" borderId="104" xfId="0" applyFont="1" applyFill="1" applyBorder="1" applyAlignment="1">
      <alignment horizontal="center" vertical="center"/>
    </xf>
    <xf numFmtId="0" fontId="81" fillId="56" borderId="104" xfId="0" applyFont="1" applyFill="1" applyBorder="1" applyAlignment="1">
      <alignment horizontal="center" vertical="center"/>
    </xf>
    <xf numFmtId="0" fontId="77" fillId="0" borderId="108" xfId="0" applyFont="1" applyBorder="1" applyAlignment="1">
      <alignment horizontal="center" vertical="center" wrapText="1"/>
    </xf>
    <xf numFmtId="0" fontId="79" fillId="56" borderId="109" xfId="0" applyFont="1" applyFill="1" applyBorder="1" applyAlignment="1">
      <alignment horizontal="center" vertical="center"/>
    </xf>
    <xf numFmtId="0" fontId="79" fillId="56" borderId="110" xfId="0" applyFont="1" applyFill="1" applyBorder="1" applyAlignment="1">
      <alignment horizontal="center" vertical="center"/>
    </xf>
    <xf numFmtId="0" fontId="77" fillId="56" borderId="0" xfId="0" applyFont="1" applyFill="1" applyAlignment="1">
      <alignment horizontal="left" vertical="center" wrapText="1"/>
    </xf>
    <xf numFmtId="0" fontId="77" fillId="0" borderId="112" xfId="0" applyFont="1" applyBorder="1" applyAlignment="1">
      <alignment horizontal="center" vertical="center" wrapText="1"/>
    </xf>
    <xf numFmtId="0" fontId="77" fillId="56" borderId="0" xfId="0" applyFont="1" applyFill="1" applyAlignment="1">
      <alignment vertical="center"/>
    </xf>
    <xf numFmtId="0" fontId="77" fillId="0" borderId="111" xfId="0" applyFont="1" applyBorder="1" applyAlignment="1">
      <alignment horizontal="center" vertical="center" wrapText="1"/>
    </xf>
    <xf numFmtId="0" fontId="77" fillId="56" borderId="0" xfId="0" applyFont="1" applyFill="1" applyAlignment="1">
      <alignment horizontal="center" vertical="center" wrapText="1"/>
    </xf>
    <xf numFmtId="0" fontId="77" fillId="56" borderId="0" xfId="0" applyFont="1" applyFill="1" applyAlignment="1">
      <alignment horizontal="center" vertical="center"/>
    </xf>
    <xf numFmtId="0" fontId="77" fillId="56" borderId="0" xfId="0" applyFont="1" applyFill="1" applyAlignment="1">
      <alignment horizontal="center"/>
    </xf>
    <xf numFmtId="9" fontId="0" fillId="0" borderId="19" xfId="0" applyNumberFormat="1" applyBorder="1" applyAlignment="1">
      <alignment horizontal="right"/>
    </xf>
    <xf numFmtId="9" fontId="0" fillId="0" borderId="8" xfId="0" applyNumberFormat="1" applyBorder="1" applyAlignment="1">
      <alignment horizontal="right"/>
    </xf>
    <xf numFmtId="9" fontId="0" fillId="0" borderId="21" xfId="0" applyNumberFormat="1" applyBorder="1" applyAlignment="1">
      <alignment horizontal="right"/>
    </xf>
    <xf numFmtId="9" fontId="0" fillId="24" borderId="42" xfId="0" applyNumberFormat="1" applyFill="1" applyBorder="1" applyAlignment="1">
      <alignment horizontal="right"/>
    </xf>
    <xf numFmtId="9" fontId="0" fillId="24" borderId="46" xfId="0" applyNumberFormat="1" applyFill="1" applyBorder="1" applyAlignment="1">
      <alignment horizontal="right"/>
    </xf>
    <xf numFmtId="3" fontId="8" fillId="0" borderId="20" xfId="0" applyNumberFormat="1" applyFont="1" applyBorder="1" applyAlignment="1">
      <alignment horizontal="right"/>
    </xf>
    <xf numFmtId="3" fontId="8" fillId="24" borderId="46" xfId="0" applyNumberFormat="1" applyFont="1" applyFill="1" applyBorder="1" applyAlignment="1">
      <alignment horizontal="right"/>
    </xf>
    <xf numFmtId="0" fontId="2" fillId="24" borderId="42" xfId="0" applyFont="1" applyFill="1" applyBorder="1" applyAlignment="1">
      <alignment horizontal="center"/>
    </xf>
    <xf numFmtId="0" fontId="2" fillId="24" borderId="42" xfId="0" applyFont="1" applyFill="1" applyBorder="1" applyAlignment="1" applyProtection="1">
      <alignment horizontal="center" vertical="center" wrapText="1"/>
      <protection locked="0"/>
    </xf>
    <xf numFmtId="170" fontId="0" fillId="24" borderId="43" xfId="20" applyNumberFormat="1" applyFont="1" applyFill="1" applyBorder="1" applyAlignment="1">
      <alignment vertical="center"/>
    </xf>
    <xf numFmtId="9" fontId="0" fillId="24" borderId="46" xfId="1" applyFont="1" applyFill="1" applyBorder="1" applyAlignment="1">
      <alignment vertical="center"/>
    </xf>
    <xf numFmtId="170" fontId="0" fillId="24" borderId="42" xfId="20" applyNumberFormat="1" applyFont="1" applyFill="1" applyBorder="1" applyAlignment="1"/>
    <xf numFmtId="170" fontId="0" fillId="24" borderId="43" xfId="20" applyNumberFormat="1" applyFont="1" applyFill="1" applyBorder="1" applyAlignment="1"/>
    <xf numFmtId="170" fontId="0" fillId="24" borderId="46" xfId="20" applyNumberFormat="1" applyFont="1" applyFill="1" applyBorder="1" applyAlignment="1"/>
    <xf numFmtId="170" fontId="0" fillId="0" borderId="5" xfId="20" applyNumberFormat="1" applyFont="1" applyFill="1" applyBorder="1"/>
    <xf numFmtId="170" fontId="0" fillId="0" borderId="9" xfId="20" applyNumberFormat="1" applyFont="1" applyFill="1" applyBorder="1"/>
    <xf numFmtId="170" fontId="0" fillId="0" borderId="6" xfId="20" applyNumberFormat="1" applyFont="1" applyFill="1" applyBorder="1"/>
    <xf numFmtId="170" fontId="0" fillId="24" borderId="42" xfId="20" applyNumberFormat="1" applyFont="1" applyFill="1" applyBorder="1"/>
    <xf numFmtId="170" fontId="0" fillId="24" borderId="43" xfId="20" applyNumberFormat="1" applyFont="1" applyFill="1" applyBorder="1"/>
    <xf numFmtId="170" fontId="0" fillId="24" borderId="46" xfId="20" applyNumberFormat="1" applyFont="1" applyFill="1" applyBorder="1"/>
    <xf numFmtId="170" fontId="0" fillId="0" borderId="5" xfId="20" applyNumberFormat="1" applyFont="1" applyBorder="1"/>
    <xf numFmtId="170" fontId="0" fillId="0" borderId="9" xfId="20" applyNumberFormat="1" applyFont="1" applyBorder="1"/>
    <xf numFmtId="170" fontId="0" fillId="0" borderId="6" xfId="20" applyNumberFormat="1" applyFont="1" applyBorder="1"/>
    <xf numFmtId="165" fontId="8" fillId="24" borderId="43" xfId="12" applyNumberFormat="1" applyFont="1" applyFill="1" applyBorder="1" applyAlignment="1">
      <alignment horizontal="right"/>
    </xf>
    <xf numFmtId="9" fontId="8" fillId="24" borderId="46" xfId="1" applyFont="1" applyFill="1" applyBorder="1" applyAlignment="1">
      <alignment horizontal="right"/>
    </xf>
    <xf numFmtId="167" fontId="8" fillId="24" borderId="42" xfId="0" applyNumberFormat="1" applyFont="1" applyFill="1" applyBorder="1" applyAlignment="1">
      <alignment horizontal="right"/>
    </xf>
    <xf numFmtId="167" fontId="0" fillId="24" borderId="42" xfId="0" applyNumberFormat="1" applyFill="1" applyBorder="1" applyAlignment="1">
      <alignment horizontal="right"/>
    </xf>
    <xf numFmtId="167" fontId="0" fillId="24" borderId="43" xfId="0" applyNumberFormat="1" applyFill="1" applyBorder="1" applyAlignment="1">
      <alignment horizontal="right"/>
    </xf>
    <xf numFmtId="167" fontId="0" fillId="24" borderId="46" xfId="0" applyNumberFormat="1" applyFill="1" applyBorder="1" applyAlignment="1">
      <alignment horizontal="right"/>
    </xf>
    <xf numFmtId="167" fontId="8" fillId="24" borderId="42" xfId="12" applyNumberFormat="1" applyFont="1" applyFill="1" applyBorder="1" applyAlignment="1">
      <alignment horizontal="right"/>
    </xf>
    <xf numFmtId="167" fontId="8" fillId="24" borderId="43" xfId="12" applyNumberFormat="1" applyFont="1" applyFill="1" applyBorder="1" applyAlignment="1">
      <alignment horizontal="right"/>
    </xf>
    <xf numFmtId="167" fontId="8" fillId="24" borderId="46" xfId="12" applyNumberFormat="1" applyFont="1" applyFill="1" applyBorder="1" applyAlignment="1">
      <alignment horizontal="right"/>
    </xf>
    <xf numFmtId="167" fontId="8" fillId="0" borderId="19" xfId="12" applyNumberFormat="1" applyFont="1" applyBorder="1" applyAlignment="1">
      <alignment horizontal="right"/>
    </xf>
    <xf numFmtId="167" fontId="8" fillId="0" borderId="8" xfId="12" applyNumberFormat="1" applyFont="1" applyBorder="1" applyAlignment="1">
      <alignment horizontal="right"/>
    </xf>
    <xf numFmtId="167" fontId="8" fillId="0" borderId="21" xfId="12" applyNumberFormat="1" applyFont="1" applyBorder="1" applyAlignment="1">
      <alignment horizontal="right"/>
    </xf>
    <xf numFmtId="167" fontId="8" fillId="0" borderId="19" xfId="0" applyNumberFormat="1" applyFont="1" applyBorder="1" applyAlignment="1">
      <alignment horizontal="right"/>
    </xf>
    <xf numFmtId="167" fontId="8" fillId="0" borderId="21" xfId="0" applyNumberFormat="1" applyFont="1" applyBorder="1" applyAlignment="1">
      <alignment horizontal="right"/>
    </xf>
    <xf numFmtId="167" fontId="0" fillId="0" borderId="19" xfId="0" applyNumberFormat="1" applyBorder="1" applyAlignment="1">
      <alignment horizontal="right"/>
    </xf>
    <xf numFmtId="0" fontId="3" fillId="24" borderId="42" xfId="0" applyFont="1" applyFill="1" applyBorder="1" applyAlignment="1">
      <alignment horizontal="center" wrapText="1"/>
    </xf>
    <xf numFmtId="0" fontId="58" fillId="62" borderId="5" xfId="123" applyFont="1" applyFill="1" applyBorder="1" applyAlignment="1">
      <alignment horizontal="left" vertical="top"/>
    </xf>
    <xf numFmtId="0" fontId="58" fillId="62" borderId="9" xfId="123" applyFont="1" applyFill="1" applyBorder="1" applyAlignment="1">
      <alignment horizontal="left" vertical="top"/>
    </xf>
    <xf numFmtId="0" fontId="58" fillId="62" borderId="6" xfId="123" applyFont="1" applyFill="1" applyBorder="1" applyAlignment="1">
      <alignment horizontal="left" vertical="top"/>
    </xf>
    <xf numFmtId="167" fontId="8" fillId="24" borderId="43" xfId="21" applyNumberFormat="1" applyFont="1" applyFill="1" applyBorder="1" applyAlignment="1">
      <alignment horizontal="right"/>
    </xf>
    <xf numFmtId="167" fontId="8" fillId="0" borderId="3" xfId="21" applyNumberFormat="1" applyFont="1" applyBorder="1" applyAlignment="1">
      <alignment horizontal="right"/>
    </xf>
    <xf numFmtId="167" fontId="8" fillId="24" borderId="42" xfId="21" applyNumberFormat="1" applyFont="1" applyFill="1" applyBorder="1" applyAlignment="1">
      <alignment horizontal="right"/>
    </xf>
    <xf numFmtId="167" fontId="8" fillId="0" borderId="24" xfId="21" applyNumberFormat="1" applyFont="1" applyBorder="1" applyAlignment="1">
      <alignment horizontal="right"/>
    </xf>
    <xf numFmtId="167" fontId="8" fillId="0" borderId="2" xfId="21" applyNumberFormat="1" applyFont="1" applyBorder="1" applyAlignment="1">
      <alignment horizontal="right"/>
    </xf>
    <xf numFmtId="167" fontId="8" fillId="24" borderId="46" xfId="21" applyNumberFormat="1" applyFont="1" applyFill="1" applyBorder="1" applyAlignment="1">
      <alignment horizontal="right"/>
    </xf>
    <xf numFmtId="0" fontId="8" fillId="65" borderId="3" xfId="0" applyFont="1" applyFill="1" applyBorder="1" applyAlignment="1">
      <alignment horizontal="left"/>
    </xf>
    <xf numFmtId="0" fontId="0" fillId="65" borderId="2" xfId="0" applyFill="1" applyBorder="1"/>
    <xf numFmtId="0" fontId="27" fillId="62" borderId="5" xfId="0" applyFont="1" applyFill="1" applyBorder="1" applyAlignment="1">
      <alignment vertical="top" wrapText="1"/>
    </xf>
    <xf numFmtId="0" fontId="27" fillId="62" borderId="9" xfId="0" applyFont="1" applyFill="1" applyBorder="1" applyAlignment="1">
      <alignment vertical="top" wrapText="1"/>
    </xf>
    <xf numFmtId="0" fontId="27" fillId="62" borderId="6" xfId="0" applyFont="1" applyFill="1" applyBorder="1" applyAlignment="1">
      <alignment vertical="top" wrapText="1"/>
    </xf>
    <xf numFmtId="0" fontId="8" fillId="62" borderId="5" xfId="0" applyFont="1" applyFill="1" applyBorder="1" applyAlignment="1">
      <alignment horizontal="left"/>
    </xf>
    <xf numFmtId="0" fontId="8" fillId="62" borderId="9" xfId="0" applyFont="1" applyFill="1" applyBorder="1" applyAlignment="1">
      <alignment horizontal="left"/>
    </xf>
    <xf numFmtId="0" fontId="8" fillId="62" borderId="6" xfId="0" applyFont="1" applyFill="1" applyBorder="1" applyAlignment="1">
      <alignment horizontal="left"/>
    </xf>
    <xf numFmtId="0" fontId="2" fillId="24" borderId="35" xfId="0" applyFont="1" applyFill="1" applyBorder="1" applyAlignment="1">
      <alignment horizontal="center" vertical="center"/>
    </xf>
    <xf numFmtId="9" fontId="3" fillId="56" borderId="0" xfId="0" applyNumberFormat="1" applyFont="1" applyFill="1" applyAlignment="1">
      <alignment horizontal="right"/>
    </xf>
    <xf numFmtId="167" fontId="0" fillId="56" borderId="0" xfId="0" applyNumberFormat="1" applyFill="1" applyAlignment="1">
      <alignment horizontal="right"/>
    </xf>
    <xf numFmtId="166" fontId="8" fillId="24" borderId="116" xfId="0" applyNumberFormat="1" applyFont="1" applyFill="1" applyBorder="1"/>
    <xf numFmtId="166" fontId="8" fillId="24" borderId="55" xfId="0" applyNumberFormat="1" applyFont="1" applyFill="1" applyBorder="1"/>
    <xf numFmtId="0" fontId="3" fillId="56" borderId="22" xfId="0" applyFont="1" applyFill="1" applyBorder="1" applyAlignment="1">
      <alignment horizontal="left"/>
    </xf>
    <xf numFmtId="0" fontId="0" fillId="56" borderId="22" xfId="0" applyFill="1" applyBorder="1"/>
    <xf numFmtId="0" fontId="2" fillId="56" borderId="22" xfId="0" applyFont="1" applyFill="1" applyBorder="1" applyAlignment="1">
      <alignment horizontal="left"/>
    </xf>
    <xf numFmtId="0" fontId="0" fillId="0" borderId="119" xfId="0" applyBorder="1"/>
    <xf numFmtId="0" fontId="0" fillId="0" borderId="21" xfId="0" applyBorder="1"/>
    <xf numFmtId="0" fontId="0" fillId="0" borderId="19" xfId="0" applyBorder="1"/>
    <xf numFmtId="165" fontId="8" fillId="0" borderId="9" xfId="12" applyNumberFormat="1" applyFont="1" applyBorder="1" applyAlignment="1">
      <alignment horizontal="right"/>
    </xf>
    <xf numFmtId="9" fontId="8" fillId="0" borderId="6" xfId="1" applyFont="1" applyFill="1" applyBorder="1" applyAlignment="1">
      <alignment horizontal="right"/>
    </xf>
    <xf numFmtId="0" fontId="52" fillId="60" borderId="5" xfId="0" applyFont="1" applyFill="1" applyBorder="1" applyAlignment="1">
      <alignment horizontal="left"/>
    </xf>
    <xf numFmtId="0" fontId="52" fillId="60" borderId="9" xfId="0" applyFont="1" applyFill="1" applyBorder="1" applyAlignment="1">
      <alignment horizontal="left"/>
    </xf>
    <xf numFmtId="0" fontId="52" fillId="60" borderId="6" xfId="0" applyFont="1" applyFill="1" applyBorder="1" applyAlignment="1">
      <alignment horizontal="left"/>
    </xf>
    <xf numFmtId="0" fontId="52" fillId="60" borderId="3" xfId="0" applyFont="1" applyFill="1" applyBorder="1" applyAlignment="1">
      <alignment horizontal="left"/>
    </xf>
    <xf numFmtId="0" fontId="52" fillId="60" borderId="24" xfId="0" applyFont="1" applyFill="1" applyBorder="1" applyAlignment="1">
      <alignment horizontal="left"/>
    </xf>
    <xf numFmtId="0" fontId="52" fillId="60" borderId="2" xfId="0" applyFont="1" applyFill="1" applyBorder="1" applyAlignment="1">
      <alignment horizontal="left"/>
    </xf>
    <xf numFmtId="0" fontId="2" fillId="56" borderId="58" xfId="0" applyFont="1" applyFill="1" applyBorder="1" applyAlignment="1">
      <alignment horizontal="left"/>
    </xf>
    <xf numFmtId="0" fontId="3" fillId="56" borderId="58" xfId="0" applyFont="1" applyFill="1" applyBorder="1" applyAlignment="1">
      <alignment horizontal="left"/>
    </xf>
    <xf numFmtId="0" fontId="75" fillId="60" borderId="3" xfId="121" applyFont="1" applyFill="1" applyBorder="1" applyAlignment="1">
      <alignment horizontal="left" vertical="center"/>
    </xf>
    <xf numFmtId="9" fontId="0" fillId="56" borderId="0" xfId="0" applyNumberFormat="1" applyFill="1" applyAlignment="1">
      <alignment horizontal="right"/>
    </xf>
    <xf numFmtId="9" fontId="0" fillId="56" borderId="0" xfId="0" applyNumberFormat="1" applyFill="1"/>
    <xf numFmtId="3" fontId="0" fillId="0" borderId="0" xfId="0" applyNumberFormat="1" applyAlignment="1">
      <alignment vertical="center"/>
    </xf>
    <xf numFmtId="3" fontId="0" fillId="0" borderId="5" xfId="0" applyNumberFormat="1" applyBorder="1"/>
    <xf numFmtId="3" fontId="0" fillId="0" borderId="9" xfId="0" applyNumberFormat="1" applyBorder="1"/>
    <xf numFmtId="3" fontId="0" fillId="0" borderId="6" xfId="0" applyNumberFormat="1" applyBorder="1"/>
    <xf numFmtId="170" fontId="0" fillId="56" borderId="0" xfId="20" applyNumberFormat="1" applyFont="1" applyFill="1"/>
    <xf numFmtId="165" fontId="0" fillId="56" borderId="0" xfId="0" applyNumberFormat="1" applyFill="1" applyAlignment="1">
      <alignment horizontal="center"/>
    </xf>
    <xf numFmtId="165" fontId="0" fillId="56" borderId="0" xfId="0" applyNumberFormat="1" applyFill="1"/>
    <xf numFmtId="167" fontId="0" fillId="56" borderId="0" xfId="0" applyNumberFormat="1" applyFill="1" applyAlignment="1">
      <alignment horizontal="center"/>
    </xf>
    <xf numFmtId="167" fontId="0" fillId="56" borderId="0" xfId="0" applyNumberFormat="1" applyFill="1"/>
    <xf numFmtId="1" fontId="0" fillId="24" borderId="42" xfId="0" applyNumberFormat="1" applyFill="1" applyBorder="1"/>
    <xf numFmtId="1" fontId="0" fillId="24" borderId="43" xfId="0" applyNumberFormat="1" applyFill="1" applyBorder="1"/>
    <xf numFmtId="1" fontId="0" fillId="24" borderId="46" xfId="0" applyNumberFormat="1" applyFill="1" applyBorder="1"/>
    <xf numFmtId="0" fontId="0" fillId="56" borderId="0" xfId="0" applyFill="1"/>
    <xf numFmtId="167" fontId="8" fillId="56" borderId="0" xfId="2" applyNumberFormat="1" applyFont="1" applyFill="1"/>
    <xf numFmtId="0" fontId="0" fillId="62" borderId="3" xfId="0" applyFill="1" applyBorder="1" applyAlignment="1">
      <alignment horizontal="left"/>
    </xf>
    <xf numFmtId="0" fontId="0" fillId="62" borderId="24" xfId="0" applyFill="1" applyBorder="1" applyAlignment="1">
      <alignment horizontal="left"/>
    </xf>
    <xf numFmtId="0" fontId="0" fillId="62" borderId="2" xfId="0" applyFill="1" applyBorder="1" applyAlignment="1">
      <alignment horizontal="left"/>
    </xf>
    <xf numFmtId="9" fontId="8" fillId="0" borderId="6" xfId="191" applyNumberFormat="1" applyFont="1" applyBorder="1" applyAlignment="1">
      <alignment horizontal="right"/>
    </xf>
    <xf numFmtId="0" fontId="8" fillId="56" borderId="0" xfId="0" applyFont="1" applyFill="1" applyAlignment="1">
      <alignment horizontal="right"/>
    </xf>
    <xf numFmtId="0" fontId="0" fillId="56" borderId="0" xfId="0" applyFill="1" applyAlignment="1">
      <alignment horizontal="center"/>
    </xf>
    <xf numFmtId="0" fontId="0" fillId="0" borderId="24" xfId="0" applyBorder="1"/>
    <xf numFmtId="0" fontId="0" fillId="0" borderId="2" xfId="0" applyBorder="1"/>
    <xf numFmtId="9" fontId="0" fillId="24" borderId="40" xfId="0" applyNumberFormat="1" applyFill="1" applyBorder="1" applyAlignment="1">
      <alignment horizontal="right"/>
    </xf>
    <xf numFmtId="9" fontId="0" fillId="24" borderId="59" xfId="0" applyNumberFormat="1" applyFill="1" applyBorder="1" applyAlignment="1">
      <alignment horizontal="right"/>
    </xf>
    <xf numFmtId="9" fontId="0" fillId="24" borderId="45" xfId="0" applyNumberFormat="1" applyFill="1" applyBorder="1" applyAlignment="1">
      <alignment horizontal="right"/>
    </xf>
    <xf numFmtId="0" fontId="80" fillId="0" borderId="34" xfId="0" applyFont="1" applyBorder="1" applyAlignment="1">
      <alignment horizontal="center" vertical="center"/>
    </xf>
    <xf numFmtId="166" fontId="8" fillId="56" borderId="0" xfId="1" applyNumberFormat="1" applyFont="1" applyFill="1" applyAlignment="1">
      <alignment horizontal="center"/>
    </xf>
    <xf numFmtId="166" fontId="1" fillId="56" borderId="0" xfId="1" applyNumberFormat="1" applyFont="1" applyFill="1" applyAlignment="1">
      <alignment horizontal="center"/>
    </xf>
    <xf numFmtId="166" fontId="8" fillId="56" borderId="0" xfId="0" applyNumberFormat="1" applyFont="1" applyFill="1" applyAlignment="1">
      <alignment horizontal="center"/>
    </xf>
    <xf numFmtId="1" fontId="0" fillId="0" borderId="117" xfId="0" applyNumberFormat="1" applyBorder="1"/>
    <xf numFmtId="1" fontId="0" fillId="0" borderId="55" xfId="0" applyNumberFormat="1" applyBorder="1"/>
    <xf numFmtId="1" fontId="0" fillId="0" borderId="118" xfId="0" applyNumberFormat="1" applyBorder="1"/>
    <xf numFmtId="1" fontId="0" fillId="0" borderId="3" xfId="0" applyNumberFormat="1" applyBorder="1"/>
    <xf numFmtId="1" fontId="0" fillId="0" borderId="24" xfId="0" applyNumberFormat="1" applyBorder="1"/>
    <xf numFmtId="1" fontId="0" fillId="0" borderId="2" xfId="0" applyNumberFormat="1" applyBorder="1"/>
    <xf numFmtId="9" fontId="0" fillId="0" borderId="5" xfId="0" applyNumberFormat="1" applyBorder="1" applyAlignment="1">
      <alignment horizontal="right"/>
    </xf>
    <xf numFmtId="9" fontId="0" fillId="0" borderId="9" xfId="0" applyNumberFormat="1" applyBorder="1" applyAlignment="1">
      <alignment horizontal="right"/>
    </xf>
    <xf numFmtId="9" fontId="0" fillId="0" borderId="6" xfId="0" applyNumberFormat="1" applyBorder="1" applyAlignment="1">
      <alignment horizontal="right"/>
    </xf>
    <xf numFmtId="3" fontId="8" fillId="0" borderId="24" xfId="0" applyNumberFormat="1" applyFont="1" applyBorder="1" applyAlignment="1">
      <alignment horizontal="right"/>
    </xf>
    <xf numFmtId="3" fontId="8" fillId="0" borderId="2" xfId="0" applyNumberFormat="1" applyFont="1" applyBorder="1" applyAlignment="1">
      <alignment horizontal="right"/>
    </xf>
    <xf numFmtId="3" fontId="8" fillId="0" borderId="6" xfId="0" applyNumberFormat="1" applyFont="1" applyBorder="1" applyAlignment="1">
      <alignment horizontal="right"/>
    </xf>
    <xf numFmtId="3" fontId="8" fillId="56" borderId="0" xfId="0" applyNumberFormat="1" applyFont="1" applyFill="1" applyAlignment="1">
      <alignment horizontal="right"/>
    </xf>
    <xf numFmtId="0" fontId="77" fillId="56" borderId="0" xfId="0" applyFont="1" applyFill="1" applyAlignment="1">
      <alignment horizontal="left" vertical="center"/>
    </xf>
    <xf numFmtId="0" fontId="79" fillId="56" borderId="0" xfId="0" applyFont="1" applyFill="1" applyAlignment="1">
      <alignment horizontal="center" vertical="center"/>
    </xf>
    <xf numFmtId="0" fontId="80" fillId="56" borderId="0" xfId="0" applyFont="1" applyFill="1"/>
    <xf numFmtId="0" fontId="77" fillId="56" borderId="0" xfId="0" applyFont="1" applyFill="1"/>
    <xf numFmtId="0" fontId="77" fillId="56" borderId="0" xfId="0" applyFont="1" applyFill="1" applyAlignment="1">
      <alignment horizontal="left"/>
    </xf>
    <xf numFmtId="0" fontId="78" fillId="56" borderId="0" xfId="0" applyFont="1" applyFill="1" applyAlignment="1">
      <alignment horizontal="center" vertical="center"/>
    </xf>
    <xf numFmtId="0" fontId="77" fillId="56" borderId="0" xfId="0" applyFont="1" applyFill="1" applyAlignment="1">
      <alignment wrapText="1"/>
    </xf>
    <xf numFmtId="0" fontId="77" fillId="56" borderId="113" xfId="0" applyFont="1" applyFill="1" applyBorder="1" applyAlignment="1">
      <alignment horizontal="center" vertical="center" wrapText="1"/>
    </xf>
    <xf numFmtId="0" fontId="79" fillId="56" borderId="98" xfId="0" applyFont="1" applyFill="1" applyBorder="1" applyAlignment="1">
      <alignment horizontal="center" vertical="center"/>
    </xf>
    <xf numFmtId="0" fontId="77" fillId="0" borderId="99" xfId="0" applyFont="1" applyBorder="1" applyAlignment="1">
      <alignment vertical="center"/>
    </xf>
    <xf numFmtId="0" fontId="81" fillId="56" borderId="121" xfId="0" applyFont="1" applyFill="1" applyBorder="1" applyAlignment="1">
      <alignment horizontal="center" vertical="center"/>
    </xf>
    <xf numFmtId="0" fontId="77" fillId="0" borderId="122" xfId="0" applyFont="1" applyBorder="1" applyAlignment="1">
      <alignment horizontal="center" vertical="center" wrapText="1"/>
    </xf>
    <xf numFmtId="0" fontId="77" fillId="0" borderId="123" xfId="0" applyFont="1" applyBorder="1" applyAlignment="1">
      <alignment horizontal="left" vertical="center" wrapText="1"/>
    </xf>
    <xf numFmtId="0" fontId="77" fillId="0" borderId="124" xfId="0" applyFont="1" applyBorder="1" applyAlignment="1">
      <alignment horizontal="center" vertical="center"/>
    </xf>
    <xf numFmtId="0" fontId="77" fillId="0" borderId="123" xfId="0" applyFont="1" applyBorder="1" applyAlignment="1">
      <alignment horizontal="left" vertical="center"/>
    </xf>
    <xf numFmtId="0" fontId="85" fillId="56" borderId="125" xfId="0" applyFont="1" applyFill="1" applyBorder="1" applyAlignment="1">
      <alignment horizontal="center" vertical="center"/>
    </xf>
    <xf numFmtId="0" fontId="79" fillId="56" borderId="125" xfId="0" applyFont="1" applyFill="1" applyBorder="1" applyAlignment="1">
      <alignment horizontal="center" vertical="center"/>
    </xf>
    <xf numFmtId="0" fontId="81" fillId="56" borderId="125" xfId="0" applyFont="1" applyFill="1" applyBorder="1" applyAlignment="1">
      <alignment horizontal="center" vertical="center"/>
    </xf>
    <xf numFmtId="0" fontId="77" fillId="0" borderId="126" xfId="0" applyFont="1" applyBorder="1" applyAlignment="1">
      <alignment horizontal="left" vertical="center"/>
    </xf>
    <xf numFmtId="167" fontId="0" fillId="0" borderId="3" xfId="0" applyNumberFormat="1" applyBorder="1" applyAlignment="1">
      <alignment horizontal="right"/>
    </xf>
    <xf numFmtId="167" fontId="0" fillId="0" borderId="24" xfId="0" applyNumberFormat="1" applyBorder="1" applyAlignment="1">
      <alignment horizontal="right"/>
    </xf>
    <xf numFmtId="167" fontId="0" fillId="0" borderId="2" xfId="0" applyNumberFormat="1" applyBorder="1" applyAlignment="1">
      <alignment horizontal="right"/>
    </xf>
    <xf numFmtId="0" fontId="3" fillId="56" borderId="0" xfId="0" applyFont="1" applyFill="1" applyAlignment="1">
      <alignment horizontal="left"/>
    </xf>
    <xf numFmtId="0" fontId="2" fillId="24" borderId="46" xfId="0" applyFont="1" applyFill="1" applyBorder="1" applyAlignment="1">
      <alignment horizontal="center"/>
    </xf>
    <xf numFmtId="2" fontId="8" fillId="0" borderId="35" xfId="0" applyNumberFormat="1" applyFont="1" applyBorder="1" applyAlignment="1">
      <alignment horizontal="center"/>
    </xf>
    <xf numFmtId="2" fontId="8" fillId="0" borderId="37" xfId="0" applyNumberFormat="1" applyFont="1" applyBorder="1" applyAlignment="1">
      <alignment horizontal="center"/>
    </xf>
    <xf numFmtId="2" fontId="8" fillId="0" borderId="49" xfId="0" applyNumberFormat="1" applyFont="1" applyBorder="1" applyAlignment="1">
      <alignment horizontal="center"/>
    </xf>
    <xf numFmtId="0" fontId="74" fillId="0" borderId="0" xfId="0" applyFont="1" applyAlignment="1">
      <alignment horizontal="center" vertical="top" wrapText="1"/>
    </xf>
    <xf numFmtId="0" fontId="86" fillId="60" borderId="34" xfId="0" applyFont="1" applyFill="1" applyBorder="1" applyAlignment="1">
      <alignment horizontal="left"/>
    </xf>
    <xf numFmtId="0" fontId="3" fillId="0" borderId="24" xfId="0" applyFont="1" applyBorder="1" applyAlignment="1">
      <alignment horizontal="left"/>
    </xf>
    <xf numFmtId="0" fontId="2" fillId="56" borderId="2" xfId="0" applyFont="1" applyFill="1" applyBorder="1" applyAlignment="1">
      <alignment horizontal="left"/>
    </xf>
    <xf numFmtId="0" fontId="52" fillId="60" borderId="3" xfId="203" applyFont="1" applyFill="1" applyBorder="1" applyAlignment="1">
      <alignment horizontal="left" vertical="top" wrapText="1"/>
    </xf>
    <xf numFmtId="0" fontId="52" fillId="60" borderId="24" xfId="203" applyFont="1" applyFill="1" applyBorder="1" applyAlignment="1">
      <alignment horizontal="left" vertical="top" wrapText="1"/>
    </xf>
    <xf numFmtId="0" fontId="52" fillId="60" borderId="2" xfId="203" applyFont="1" applyFill="1" applyBorder="1" applyAlignment="1">
      <alignment horizontal="left" vertical="top" wrapText="1"/>
    </xf>
    <xf numFmtId="0" fontId="54" fillId="60" borderId="3" xfId="0" applyFont="1" applyFill="1" applyBorder="1" applyAlignment="1">
      <alignment horizontal="left"/>
    </xf>
    <xf numFmtId="0" fontId="54" fillId="60" borderId="2" xfId="0" applyFont="1" applyFill="1" applyBorder="1" applyAlignment="1">
      <alignment horizontal="left"/>
    </xf>
    <xf numFmtId="0" fontId="87" fillId="0" borderId="0" xfId="0" applyFont="1"/>
    <xf numFmtId="166" fontId="8" fillId="56" borderId="24" xfId="1" applyNumberFormat="1" applyFont="1" applyFill="1" applyBorder="1" applyAlignment="1">
      <alignment horizontal="center"/>
    </xf>
    <xf numFmtId="0" fontId="2" fillId="56" borderId="0" xfId="0" applyFont="1" applyFill="1" applyAlignment="1">
      <alignment horizontal="left"/>
    </xf>
    <xf numFmtId="166" fontId="8" fillId="56" borderId="24" xfId="0" applyNumberFormat="1" applyFont="1" applyFill="1" applyBorder="1"/>
    <xf numFmtId="0" fontId="37" fillId="56" borderId="9" xfId="0" applyFont="1" applyFill="1" applyBorder="1" applyAlignment="1">
      <alignment wrapText="1"/>
    </xf>
    <xf numFmtId="0" fontId="37" fillId="56" borderId="8" xfId="0" applyFont="1" applyFill="1" applyBorder="1" applyAlignment="1">
      <alignment wrapText="1"/>
    </xf>
    <xf numFmtId="166" fontId="8" fillId="24" borderId="57" xfId="0" applyNumberFormat="1" applyFont="1" applyFill="1" applyBorder="1"/>
    <xf numFmtId="166" fontId="8" fillId="56" borderId="0" xfId="0" applyNumberFormat="1" applyFont="1" applyFill="1"/>
    <xf numFmtId="166" fontId="8" fillId="56" borderId="0" xfId="1" applyNumberFormat="1" applyFont="1" applyFill="1" applyBorder="1"/>
    <xf numFmtId="166" fontId="8" fillId="24" borderId="50" xfId="0" applyNumberFormat="1" applyFont="1" applyFill="1" applyBorder="1"/>
    <xf numFmtId="166" fontId="8" fillId="24" borderId="8" xfId="0" applyNumberFormat="1" applyFont="1" applyFill="1" applyBorder="1"/>
    <xf numFmtId="166" fontId="8" fillId="24" borderId="52" xfId="0" applyNumberFormat="1" applyFont="1" applyFill="1" applyBorder="1"/>
    <xf numFmtId="0" fontId="8" fillId="59" borderId="1" xfId="0" applyFont="1" applyFill="1" applyBorder="1" applyAlignment="1">
      <alignment horizontal="left"/>
    </xf>
    <xf numFmtId="166" fontId="0" fillId="0" borderId="9" xfId="0" applyNumberFormat="1" applyBorder="1" applyAlignment="1">
      <alignment horizontal="right"/>
    </xf>
    <xf numFmtId="166" fontId="0" fillId="0" borderId="24" xfId="0" applyNumberFormat="1" applyBorder="1" applyAlignment="1">
      <alignment horizontal="right"/>
    </xf>
    <xf numFmtId="166" fontId="0" fillId="0" borderId="0" xfId="0" applyNumberFormat="1" applyAlignment="1">
      <alignment horizontal="right"/>
    </xf>
    <xf numFmtId="166" fontId="8" fillId="24" borderId="42" xfId="1" applyNumberFormat="1" applyFont="1" applyFill="1" applyBorder="1" applyAlignment="1">
      <alignment horizontal="right"/>
    </xf>
    <xf numFmtId="166" fontId="0" fillId="0" borderId="8" xfId="0" applyNumberFormat="1" applyBorder="1" applyAlignment="1">
      <alignment horizontal="right"/>
    </xf>
    <xf numFmtId="166" fontId="8" fillId="24" borderId="43" xfId="1" applyNumberFormat="1" applyFont="1" applyFill="1" applyBorder="1" applyAlignment="1">
      <alignment horizontal="right"/>
    </xf>
    <xf numFmtId="166" fontId="1" fillId="0" borderId="20" xfId="1" applyNumberFormat="1" applyFont="1" applyFill="1" applyBorder="1" applyAlignment="1">
      <alignment horizontal="right"/>
    </xf>
    <xf numFmtId="166" fontId="1" fillId="24" borderId="46" xfId="1" applyNumberFormat="1" applyFont="1" applyFill="1" applyBorder="1" applyAlignment="1">
      <alignment horizontal="right"/>
    </xf>
    <xf numFmtId="166" fontId="1" fillId="0" borderId="6" xfId="1" applyNumberFormat="1" applyFont="1" applyFill="1" applyBorder="1" applyAlignment="1">
      <alignment horizontal="right"/>
    </xf>
    <xf numFmtId="166" fontId="0" fillId="0" borderId="5" xfId="0" applyNumberFormat="1" applyBorder="1" applyAlignment="1">
      <alignment horizontal="right"/>
    </xf>
    <xf numFmtId="166" fontId="0" fillId="0" borderId="3" xfId="0" applyNumberFormat="1" applyBorder="1" applyAlignment="1">
      <alignment horizontal="right"/>
    </xf>
    <xf numFmtId="166" fontId="0" fillId="0" borderId="18" xfId="0" applyNumberFormat="1" applyBorder="1" applyAlignment="1">
      <alignment horizontal="right"/>
    </xf>
    <xf numFmtId="166" fontId="0" fillId="0" borderId="6" xfId="0" applyNumberFormat="1" applyBorder="1" applyAlignment="1">
      <alignment horizontal="right"/>
    </xf>
    <xf numFmtId="166" fontId="0" fillId="0" borderId="2" xfId="0" applyNumberFormat="1" applyBorder="1" applyAlignment="1">
      <alignment horizontal="right"/>
    </xf>
    <xf numFmtId="166" fontId="0" fillId="0" borderId="20" xfId="0" applyNumberFormat="1" applyBorder="1" applyAlignment="1">
      <alignment horizontal="right"/>
    </xf>
    <xf numFmtId="166" fontId="8" fillId="24" borderId="46" xfId="1" applyNumberFormat="1" applyFont="1" applyFill="1" applyBorder="1" applyAlignment="1">
      <alignment horizontal="right"/>
    </xf>
    <xf numFmtId="166" fontId="0" fillId="0" borderId="19" xfId="0" applyNumberFormat="1" applyBorder="1" applyAlignment="1">
      <alignment horizontal="right"/>
    </xf>
    <xf numFmtId="166" fontId="0" fillId="0" borderId="21" xfId="0" applyNumberFormat="1" applyBorder="1" applyAlignment="1">
      <alignment horizontal="right"/>
    </xf>
    <xf numFmtId="166" fontId="8" fillId="0" borderId="24" xfId="204" applyNumberFormat="1" applyFont="1" applyBorder="1" applyAlignment="1">
      <alignment horizontal="right"/>
    </xf>
    <xf numFmtId="0" fontId="52" fillId="61" borderId="1" xfId="0" applyFont="1" applyFill="1" applyBorder="1" applyAlignment="1">
      <alignment horizontal="left"/>
    </xf>
    <xf numFmtId="167" fontId="0" fillId="0" borderId="0" xfId="0" applyNumberFormat="1" applyAlignment="1">
      <alignment horizontal="right" vertical="center"/>
    </xf>
    <xf numFmtId="3" fontId="0" fillId="0" borderId="3" xfId="0" applyNumberFormat="1" applyBorder="1"/>
    <xf numFmtId="3" fontId="0" fillId="0" borderId="2" xfId="0" applyNumberFormat="1" applyBorder="1"/>
    <xf numFmtId="9" fontId="8" fillId="0" borderId="2" xfId="191" applyNumberFormat="1" applyFont="1" applyBorder="1" applyAlignment="1">
      <alignment horizontal="right"/>
    </xf>
    <xf numFmtId="0" fontId="2" fillId="24" borderId="45" xfId="0" applyFont="1" applyFill="1" applyBorder="1" applyAlignment="1" applyProtection="1">
      <alignment horizontal="center" vertical="center"/>
      <protection locked="0"/>
    </xf>
    <xf numFmtId="3" fontId="0" fillId="0" borderId="24" xfId="0" applyNumberFormat="1" applyBorder="1"/>
    <xf numFmtId="3" fontId="0" fillId="0" borderId="24" xfId="0" applyNumberFormat="1" applyBorder="1" applyAlignment="1">
      <alignment vertical="center"/>
    </xf>
    <xf numFmtId="9" fontId="8" fillId="0" borderId="3" xfId="190" applyNumberFormat="1" applyFont="1" applyBorder="1" applyAlignment="1">
      <alignment horizontal="right"/>
    </xf>
    <xf numFmtId="9" fontId="8" fillId="0" borderId="2" xfId="190" applyNumberFormat="1" applyFont="1" applyBorder="1" applyAlignment="1">
      <alignment horizontal="right"/>
    </xf>
    <xf numFmtId="9" fontId="8" fillId="0" borderId="24" xfId="190" applyNumberFormat="1" applyFont="1" applyBorder="1" applyAlignment="1">
      <alignment horizontal="right"/>
    </xf>
    <xf numFmtId="9" fontId="58" fillId="0" borderId="3" xfId="200" applyNumberFormat="1" applyFont="1" applyBorder="1" applyAlignment="1">
      <alignment horizontal="right"/>
    </xf>
    <xf numFmtId="9" fontId="58" fillId="0" borderId="2" xfId="200" applyNumberFormat="1" applyFont="1" applyBorder="1" applyAlignment="1">
      <alignment horizontal="right"/>
    </xf>
    <xf numFmtId="167" fontId="8" fillId="56" borderId="0" xfId="0" applyNumberFormat="1" applyFont="1" applyFill="1" applyAlignment="1">
      <alignment horizontal="right"/>
    </xf>
    <xf numFmtId="9" fontId="1" fillId="24" borderId="34" xfId="1" applyFont="1" applyFill="1" applyBorder="1"/>
    <xf numFmtId="9" fontId="8" fillId="56" borderId="0" xfId="0" applyNumberFormat="1" applyFont="1" applyFill="1" applyAlignment="1">
      <alignment horizontal="right"/>
    </xf>
    <xf numFmtId="166" fontId="8" fillId="56" borderId="0" xfId="1" applyNumberFormat="1" applyFont="1" applyFill="1" applyAlignment="1"/>
    <xf numFmtId="0" fontId="2" fillId="66" borderId="42" xfId="0" applyFont="1" applyFill="1" applyBorder="1" applyAlignment="1">
      <alignment horizontal="center" wrapText="1"/>
    </xf>
    <xf numFmtId="0" fontId="0" fillId="63" borderId="1" xfId="0" applyFill="1" applyBorder="1"/>
    <xf numFmtId="9" fontId="0" fillId="0" borderId="24" xfId="1" applyFont="1" applyFill="1" applyBorder="1" applyAlignment="1">
      <alignment horizontal="right"/>
    </xf>
    <xf numFmtId="9" fontId="0" fillId="0" borderId="0" xfId="1" applyFont="1" applyFill="1" applyBorder="1" applyAlignment="1">
      <alignment horizontal="right"/>
    </xf>
    <xf numFmtId="9" fontId="0" fillId="0" borderId="2" xfId="1" applyFont="1" applyFill="1" applyBorder="1" applyAlignment="1">
      <alignment horizontal="right"/>
    </xf>
    <xf numFmtId="9" fontId="0" fillId="0" borderId="20" xfId="1" applyFont="1" applyFill="1" applyBorder="1" applyAlignment="1">
      <alignment horizontal="right"/>
    </xf>
    <xf numFmtId="166" fontId="0" fillId="0" borderId="2" xfId="1" applyNumberFormat="1" applyFont="1" applyBorder="1" applyAlignment="1"/>
    <xf numFmtId="166" fontId="0" fillId="0" borderId="6" xfId="1" applyNumberFormat="1" applyFont="1" applyFill="1" applyBorder="1" applyAlignment="1"/>
    <xf numFmtId="166" fontId="0" fillId="24" borderId="46" xfId="1" applyNumberFormat="1" applyFont="1" applyFill="1" applyBorder="1" applyAlignment="1"/>
    <xf numFmtId="166" fontId="8" fillId="0" borderId="2" xfId="1" applyNumberFormat="1" applyFont="1" applyBorder="1" applyAlignment="1"/>
    <xf numFmtId="166" fontId="0" fillId="0" borderId="6" xfId="1" applyNumberFormat="1" applyFont="1" applyBorder="1" applyAlignment="1"/>
    <xf numFmtId="166" fontId="2" fillId="56" borderId="0" xfId="1" applyNumberFormat="1" applyFont="1" applyFill="1" applyAlignment="1"/>
    <xf numFmtId="166" fontId="0" fillId="56" borderId="0" xfId="1" applyNumberFormat="1" applyFont="1" applyFill="1" applyAlignment="1"/>
    <xf numFmtId="166" fontId="0" fillId="0" borderId="5" xfId="1" applyNumberFormat="1" applyFont="1" applyBorder="1" applyAlignment="1"/>
    <xf numFmtId="166" fontId="0" fillId="0" borderId="3" xfId="1" applyNumberFormat="1" applyFont="1" applyBorder="1" applyAlignment="1"/>
    <xf numFmtId="166" fontId="0" fillId="0" borderId="18" xfId="1" applyNumberFormat="1" applyFont="1" applyBorder="1" applyAlignment="1"/>
    <xf numFmtId="166" fontId="8" fillId="0" borderId="18" xfId="1" applyNumberFormat="1" applyFont="1" applyBorder="1" applyAlignment="1"/>
    <xf numFmtId="166" fontId="8" fillId="0" borderId="3" xfId="1" applyNumberFormat="1" applyFont="1" applyBorder="1" applyAlignment="1"/>
    <xf numFmtId="166" fontId="0" fillId="0" borderId="9" xfId="1" applyNumberFormat="1" applyFont="1" applyBorder="1" applyAlignment="1"/>
    <xf numFmtId="166" fontId="0" fillId="0" borderId="24" xfId="1" applyNumberFormat="1" applyFont="1" applyBorder="1" applyAlignment="1"/>
    <xf numFmtId="166" fontId="0" fillId="0" borderId="0" xfId="1" applyNumberFormat="1" applyFont="1" applyBorder="1" applyAlignment="1"/>
    <xf numFmtId="166" fontId="0" fillId="24" borderId="43" xfId="1" applyNumberFormat="1" applyFont="1" applyFill="1" applyBorder="1" applyAlignment="1"/>
    <xf numFmtId="166" fontId="8" fillId="0" borderId="0" xfId="1" applyNumberFormat="1" applyFont="1" applyBorder="1" applyAlignment="1"/>
    <xf numFmtId="166" fontId="8" fillId="0" borderId="24" xfId="1" applyNumberFormat="1" applyFont="1" applyBorder="1" applyAlignment="1"/>
    <xf numFmtId="166" fontId="0" fillId="24" borderId="43" xfId="1" applyNumberFormat="1" applyFont="1" applyFill="1" applyBorder="1" applyAlignment="1">
      <alignment vertical="top" wrapText="1"/>
    </xf>
    <xf numFmtId="166" fontId="0" fillId="0" borderId="20" xfId="1" applyNumberFormat="1" applyFont="1" applyBorder="1" applyAlignment="1"/>
    <xf numFmtId="166" fontId="8" fillId="0" borderId="20" xfId="1" applyNumberFormat="1" applyFont="1" applyBorder="1" applyAlignment="1"/>
    <xf numFmtId="3" fontId="8" fillId="0" borderId="21" xfId="0" applyNumberFormat="1" applyFont="1" applyBorder="1" applyAlignment="1">
      <alignment horizontal="right"/>
    </xf>
    <xf numFmtId="167" fontId="0" fillId="24" borderId="38" xfId="0" applyNumberFormat="1" applyFill="1" applyBorder="1" applyAlignment="1">
      <alignment horizontal="right" vertical="center"/>
    </xf>
    <xf numFmtId="167" fontId="0" fillId="24" borderId="40" xfId="0" applyNumberFormat="1" applyFill="1" applyBorder="1" applyAlignment="1">
      <alignment horizontal="right" vertical="center"/>
    </xf>
    <xf numFmtId="167" fontId="0" fillId="0" borderId="8" xfId="0" applyNumberFormat="1" applyBorder="1" applyAlignment="1">
      <alignment horizontal="right" vertical="center"/>
    </xf>
    <xf numFmtId="167" fontId="0" fillId="0" borderId="9" xfId="0" applyNumberFormat="1" applyBorder="1" applyAlignment="1">
      <alignment horizontal="right" vertical="center"/>
    </xf>
    <xf numFmtId="167" fontId="0" fillId="24" borderId="58" xfId="0" applyNumberFormat="1" applyFill="1" applyBorder="1" applyAlignment="1">
      <alignment horizontal="right" vertical="center"/>
    </xf>
    <xf numFmtId="167" fontId="0" fillId="24" borderId="59" xfId="0" applyNumberFormat="1" applyFill="1" applyBorder="1" applyAlignment="1">
      <alignment horizontal="right" vertical="center"/>
    </xf>
    <xf numFmtId="167" fontId="0" fillId="24" borderId="49" xfId="0" applyNumberFormat="1" applyFill="1" applyBorder="1" applyAlignment="1">
      <alignment horizontal="right" vertical="center"/>
    </xf>
    <xf numFmtId="167" fontId="0" fillId="24" borderId="45" xfId="0" applyNumberFormat="1" applyFill="1" applyBorder="1" applyAlignment="1">
      <alignment horizontal="right" vertical="center"/>
    </xf>
    <xf numFmtId="167" fontId="0" fillId="0" borderId="20" xfId="0" applyNumberFormat="1" applyBorder="1" applyAlignment="1">
      <alignment horizontal="right" vertical="center"/>
    </xf>
    <xf numFmtId="167" fontId="0" fillId="0" borderId="21" xfId="0" applyNumberFormat="1" applyBorder="1" applyAlignment="1">
      <alignment horizontal="right" vertical="center"/>
    </xf>
    <xf numFmtId="167" fontId="0" fillId="0" borderId="6" xfId="0" applyNumberFormat="1" applyBorder="1" applyAlignment="1">
      <alignment horizontal="right" vertical="center"/>
    </xf>
    <xf numFmtId="167" fontId="0" fillId="56" borderId="9" xfId="0" applyNumberFormat="1" applyFill="1" applyBorder="1" applyAlignment="1">
      <alignment horizontal="right" vertical="center"/>
    </xf>
    <xf numFmtId="167" fontId="0" fillId="56" borderId="0" xfId="0" applyNumberFormat="1" applyFill="1" applyAlignment="1">
      <alignment horizontal="right" vertical="center"/>
    </xf>
    <xf numFmtId="167" fontId="0" fillId="0" borderId="18" xfId="0" applyNumberFormat="1" applyBorder="1" applyAlignment="1">
      <alignment horizontal="right" vertical="center"/>
    </xf>
    <xf numFmtId="167" fontId="0" fillId="0" borderId="19" xfId="0" applyNumberFormat="1" applyBorder="1" applyAlignment="1">
      <alignment horizontal="right" vertical="center"/>
    </xf>
    <xf numFmtId="167" fontId="0" fillId="0" borderId="5" xfId="0" applyNumberFormat="1" applyBorder="1" applyAlignment="1">
      <alignment horizontal="right" vertical="center"/>
    </xf>
    <xf numFmtId="167" fontId="0" fillId="24" borderId="39" xfId="0" applyNumberFormat="1" applyFill="1" applyBorder="1" applyAlignment="1">
      <alignment horizontal="right" vertical="center"/>
    </xf>
    <xf numFmtId="167" fontId="0" fillId="24" borderId="44" xfId="0" applyNumberFormat="1" applyFill="1" applyBorder="1" applyAlignment="1">
      <alignment horizontal="right" vertical="center"/>
    </xf>
    <xf numFmtId="0" fontId="2" fillId="0" borderId="22" xfId="0" applyFont="1" applyBorder="1"/>
    <xf numFmtId="0" fontId="88" fillId="0" borderId="0" xfId="0" applyFont="1"/>
    <xf numFmtId="0" fontId="89" fillId="0" borderId="0" xfId="0" applyFont="1" applyAlignment="1">
      <alignment horizontal="center" vertical="center" wrapText="1"/>
    </xf>
    <xf numFmtId="0" fontId="27" fillId="0" borderId="0" xfId="0" applyFont="1"/>
    <xf numFmtId="0" fontId="4" fillId="0" borderId="1" xfId="73" quotePrefix="1" applyBorder="1" applyAlignment="1" applyProtection="1"/>
    <xf numFmtId="0" fontId="78" fillId="68" borderId="125" xfId="0" applyFont="1" applyFill="1" applyBorder="1" applyAlignment="1">
      <alignment horizontal="center" vertical="center"/>
    </xf>
    <xf numFmtId="0" fontId="78" fillId="68" borderId="131" xfId="0" applyFont="1" applyFill="1" applyBorder="1" applyAlignment="1">
      <alignment horizontal="center" vertical="center"/>
    </xf>
    <xf numFmtId="0" fontId="78" fillId="68" borderId="132" xfId="0" applyFont="1" applyFill="1" applyBorder="1" applyAlignment="1">
      <alignment horizontal="center" vertical="center"/>
    </xf>
    <xf numFmtId="0" fontId="78" fillId="68" borderId="133" xfId="0" applyFont="1" applyFill="1" applyBorder="1" applyAlignment="1">
      <alignment horizontal="center" vertical="center"/>
    </xf>
    <xf numFmtId="0" fontId="78" fillId="68" borderId="134" xfId="0" applyFont="1" applyFill="1" applyBorder="1" applyAlignment="1">
      <alignment horizontal="center" vertical="center"/>
    </xf>
    <xf numFmtId="9" fontId="27" fillId="24" borderId="46" xfId="195" applyNumberFormat="1" applyFont="1" applyFill="1" applyBorder="1" applyAlignment="1">
      <alignment horizontal="right" vertical="center"/>
    </xf>
    <xf numFmtId="1" fontId="1" fillId="56" borderId="0" xfId="0" applyNumberFormat="1" applyFont="1" applyFill="1" applyAlignment="1">
      <alignment horizontal="right"/>
    </xf>
    <xf numFmtId="1" fontId="58" fillId="0" borderId="21" xfId="201" applyNumberFormat="1" applyFont="1" applyBorder="1" applyAlignment="1">
      <alignment horizontal="right"/>
    </xf>
    <xf numFmtId="1" fontId="0" fillId="0" borderId="8" xfId="0" applyNumberFormat="1" applyBorder="1" applyAlignment="1">
      <alignment horizontal="right"/>
    </xf>
    <xf numFmtId="1" fontId="0" fillId="0" borderId="19" xfId="0" applyNumberFormat="1" applyBorder="1" applyAlignment="1">
      <alignment horizontal="right"/>
    </xf>
    <xf numFmtId="1" fontId="0" fillId="56" borderId="0" xfId="0" applyNumberFormat="1" applyFill="1" applyAlignment="1">
      <alignment horizontal="right"/>
    </xf>
    <xf numFmtId="1" fontId="27" fillId="24" borderId="43" xfId="0" applyNumberFormat="1" applyFont="1" applyFill="1" applyBorder="1" applyAlignment="1">
      <alignment horizontal="right" wrapText="1"/>
    </xf>
    <xf numFmtId="1" fontId="27" fillId="24" borderId="42" xfId="0" applyNumberFormat="1" applyFont="1" applyFill="1" applyBorder="1" applyAlignment="1">
      <alignment horizontal="right" wrapText="1"/>
    </xf>
    <xf numFmtId="1" fontId="0" fillId="0" borderId="6" xfId="0" applyNumberFormat="1" applyBorder="1" applyAlignment="1">
      <alignment horizontal="right"/>
    </xf>
    <xf numFmtId="1" fontId="0" fillId="0" borderId="5" xfId="0" applyNumberFormat="1" applyBorder="1" applyAlignment="1">
      <alignment horizontal="right"/>
    </xf>
    <xf numFmtId="167" fontId="8" fillId="0" borderId="9" xfId="21" applyNumberFormat="1" applyFont="1" applyBorder="1" applyAlignment="1">
      <alignment horizontal="right"/>
    </xf>
    <xf numFmtId="9" fontId="27" fillId="24" borderId="42" xfId="195" applyNumberFormat="1" applyFont="1" applyFill="1" applyBorder="1" applyAlignment="1">
      <alignment horizontal="right" vertical="center"/>
    </xf>
    <xf numFmtId="9" fontId="8" fillId="24" borderId="46" xfId="195" applyNumberFormat="1" applyFont="1" applyFill="1" applyBorder="1" applyAlignment="1">
      <alignment horizontal="right" vertical="center"/>
    </xf>
    <xf numFmtId="9" fontId="8" fillId="24" borderId="43" xfId="195" applyNumberFormat="1" applyFont="1" applyFill="1" applyBorder="1" applyAlignment="1">
      <alignment horizontal="right" vertical="center"/>
    </xf>
    <xf numFmtId="9" fontId="8" fillId="0" borderId="18" xfId="192" applyNumberFormat="1" applyFont="1" applyBorder="1" applyAlignment="1">
      <alignment horizontal="right" vertical="center"/>
    </xf>
    <xf numFmtId="9" fontId="8" fillId="56" borderId="0" xfId="0" applyNumberFormat="1" applyFont="1" applyFill="1" applyAlignment="1">
      <alignment horizontal="right" vertical="center"/>
    </xf>
    <xf numFmtId="9" fontId="8" fillId="0" borderId="6" xfId="192" applyNumberFormat="1" applyFont="1" applyBorder="1" applyAlignment="1">
      <alignment horizontal="right" vertical="center"/>
    </xf>
    <xf numFmtId="9" fontId="8" fillId="24" borderId="42" xfId="193" applyNumberFormat="1" applyFont="1" applyFill="1" applyBorder="1" applyAlignment="1">
      <alignment horizontal="right" vertical="center"/>
    </xf>
    <xf numFmtId="9" fontId="8" fillId="0" borderId="20" xfId="194" applyNumberFormat="1" applyFont="1" applyBorder="1" applyAlignment="1">
      <alignment horizontal="right" vertical="center"/>
    </xf>
    <xf numFmtId="9" fontId="8" fillId="0" borderId="0" xfId="194" applyNumberFormat="1" applyFont="1" applyAlignment="1">
      <alignment horizontal="right" vertical="center"/>
    </xf>
    <xf numFmtId="9" fontId="8" fillId="56" borderId="0" xfId="1" applyFont="1" applyFill="1" applyBorder="1" applyAlignment="1">
      <alignment horizontal="right" vertical="center"/>
    </xf>
    <xf numFmtId="9" fontId="8" fillId="24" borderId="46" xfId="193" applyNumberFormat="1" applyFont="1" applyFill="1" applyBorder="1" applyAlignment="1">
      <alignment horizontal="right" vertical="center"/>
    </xf>
    <xf numFmtId="9" fontId="27" fillId="0" borderId="18" xfId="192" applyNumberFormat="1" applyFont="1" applyBorder="1" applyAlignment="1">
      <alignment horizontal="right" vertical="center"/>
    </xf>
    <xf numFmtId="3" fontId="0" fillId="0" borderId="0" xfId="0" applyNumberFormat="1" applyAlignment="1">
      <alignment horizontal="right"/>
    </xf>
    <xf numFmtId="9" fontId="27" fillId="0" borderId="20" xfId="194" applyNumberFormat="1" applyFont="1" applyBorder="1" applyAlignment="1">
      <alignment horizontal="right" vertical="center"/>
    </xf>
    <xf numFmtId="1" fontId="0" fillId="0" borderId="9" xfId="0" applyNumberFormat="1" applyBorder="1" applyAlignment="1">
      <alignment horizontal="right"/>
    </xf>
    <xf numFmtId="1" fontId="8" fillId="56" borderId="0" xfId="0" applyNumberFormat="1" applyFont="1" applyFill="1" applyAlignment="1">
      <alignment horizontal="right"/>
    </xf>
    <xf numFmtId="1" fontId="58" fillId="0" borderId="8" xfId="201" applyNumberFormat="1" applyFont="1" applyBorder="1" applyAlignment="1">
      <alignment horizontal="right"/>
    </xf>
    <xf numFmtId="1" fontId="58" fillId="0" borderId="19" xfId="201" applyNumberFormat="1" applyFont="1" applyBorder="1" applyAlignment="1">
      <alignment horizontal="right"/>
    </xf>
    <xf numFmtId="1" fontId="8" fillId="24" borderId="46" xfId="0" applyNumberFormat="1" applyFont="1" applyFill="1" applyBorder="1" applyAlignment="1">
      <alignment horizontal="right"/>
    </xf>
    <xf numFmtId="9" fontId="0" fillId="56" borderId="0" xfId="0" applyNumberFormat="1" applyFill="1" applyAlignment="1">
      <alignment horizontal="right" vertical="center"/>
    </xf>
    <xf numFmtId="1" fontId="0" fillId="0" borderId="21" xfId="0" applyNumberFormat="1" applyBorder="1" applyAlignment="1">
      <alignment horizontal="right"/>
    </xf>
    <xf numFmtId="1" fontId="8" fillId="24" borderId="42" xfId="0" applyNumberFormat="1" applyFont="1" applyFill="1" applyBorder="1" applyAlignment="1">
      <alignment horizontal="right"/>
    </xf>
    <xf numFmtId="1" fontId="8" fillId="24" borderId="43" xfId="0" applyNumberFormat="1" applyFont="1" applyFill="1" applyBorder="1" applyAlignment="1">
      <alignment horizontal="right"/>
    </xf>
    <xf numFmtId="167" fontId="8" fillId="0" borderId="6" xfId="21" applyNumberFormat="1" applyFont="1" applyBorder="1" applyAlignment="1">
      <alignment horizontal="right"/>
    </xf>
    <xf numFmtId="0" fontId="0" fillId="0" borderId="2" xfId="0" applyBorder="1" applyAlignment="1">
      <alignment horizontal="right"/>
    </xf>
    <xf numFmtId="1" fontId="27" fillId="24" borderId="46" xfId="0" applyNumberFormat="1" applyFont="1" applyFill="1" applyBorder="1" applyAlignment="1">
      <alignment horizontal="right" wrapText="1"/>
    </xf>
    <xf numFmtId="167" fontId="8" fillId="0" borderId="5" xfId="21" applyNumberFormat="1" applyFont="1" applyBorder="1" applyAlignment="1">
      <alignment horizontal="right"/>
    </xf>
    <xf numFmtId="166" fontId="0" fillId="0" borderId="0" xfId="0" applyNumberFormat="1"/>
    <xf numFmtId="166" fontId="0" fillId="0" borderId="0" xfId="0" applyNumberFormat="1" applyAlignment="1">
      <alignment horizontal="center"/>
    </xf>
    <xf numFmtId="166" fontId="0" fillId="24" borderId="42" xfId="1" applyNumberFormat="1" applyFont="1" applyFill="1" applyBorder="1" applyAlignment="1"/>
    <xf numFmtId="166" fontId="8" fillId="0" borderId="3" xfId="1" applyNumberFormat="1" applyFont="1" applyFill="1" applyBorder="1" applyAlignment="1">
      <alignment horizontal="right"/>
    </xf>
    <xf numFmtId="166" fontId="8" fillId="0" borderId="18" xfId="1" applyNumberFormat="1" applyFont="1" applyFill="1" applyBorder="1" applyAlignment="1">
      <alignment horizontal="right"/>
    </xf>
    <xf numFmtId="166" fontId="8" fillId="0" borderId="5" xfId="1" applyNumberFormat="1" applyFont="1" applyFill="1" applyBorder="1" applyAlignment="1">
      <alignment horizontal="right"/>
    </xf>
    <xf numFmtId="166" fontId="8" fillId="0" borderId="24" xfId="1" applyNumberFormat="1" applyFont="1" applyFill="1" applyBorder="1" applyAlignment="1">
      <alignment horizontal="right"/>
    </xf>
    <xf numFmtId="166" fontId="8" fillId="0" borderId="0" xfId="1" applyNumberFormat="1" applyFont="1" applyFill="1" applyBorder="1" applyAlignment="1">
      <alignment horizontal="right"/>
    </xf>
    <xf numFmtId="166" fontId="8" fillId="0" borderId="9" xfId="1" applyNumberFormat="1" applyFont="1" applyFill="1" applyBorder="1" applyAlignment="1">
      <alignment horizontal="right"/>
    </xf>
    <xf numFmtId="166" fontId="8" fillId="0" borderId="19" xfId="1" applyNumberFormat="1" applyFont="1" applyFill="1" applyBorder="1" applyAlignment="1">
      <alignment horizontal="right"/>
    </xf>
    <xf numFmtId="166" fontId="8" fillId="0" borderId="8" xfId="1" applyNumberFormat="1" applyFont="1" applyFill="1" applyBorder="1" applyAlignment="1">
      <alignment horizontal="right"/>
    </xf>
    <xf numFmtId="166" fontId="8" fillId="0" borderId="2" xfId="1" applyNumberFormat="1" applyFont="1" applyFill="1" applyBorder="1" applyAlignment="1">
      <alignment horizontal="right"/>
    </xf>
    <xf numFmtId="166" fontId="8" fillId="0" borderId="6" xfId="1" applyNumberFormat="1" applyFont="1" applyFill="1" applyBorder="1" applyAlignment="1">
      <alignment horizontal="right"/>
    </xf>
    <xf numFmtId="166" fontId="8" fillId="0" borderId="21" xfId="1" applyNumberFormat="1" applyFont="1" applyFill="1" applyBorder="1" applyAlignment="1">
      <alignment horizontal="right"/>
    </xf>
    <xf numFmtId="166" fontId="8" fillId="56" borderId="0" xfId="1" applyNumberFormat="1" applyFont="1" applyFill="1" applyAlignment="1">
      <alignment horizontal="right"/>
    </xf>
    <xf numFmtId="166" fontId="8" fillId="56" borderId="0" xfId="1" applyNumberFormat="1" applyFont="1" applyFill="1" applyBorder="1" applyAlignment="1">
      <alignment horizontal="right"/>
    </xf>
    <xf numFmtId="166" fontId="8" fillId="0" borderId="20" xfId="1" applyNumberFormat="1" applyFont="1" applyFill="1" applyBorder="1" applyAlignment="1">
      <alignment horizontal="right"/>
    </xf>
    <xf numFmtId="0" fontId="2" fillId="0" borderId="0" xfId="0" applyFont="1" applyAlignment="1">
      <alignment horizontal="center"/>
    </xf>
    <xf numFmtId="167" fontId="0" fillId="0" borderId="50" xfId="0" applyNumberFormat="1" applyBorder="1" applyAlignment="1">
      <alignment horizontal="right" vertical="center"/>
    </xf>
    <xf numFmtId="166" fontId="0" fillId="0" borderId="24" xfId="0" applyNumberFormat="1" applyBorder="1"/>
    <xf numFmtId="166" fontId="0" fillId="0" borderId="3" xfId="0" applyNumberFormat="1" applyBorder="1"/>
    <xf numFmtId="166" fontId="0" fillId="0" borderId="2" xfId="0" applyNumberFormat="1" applyBorder="1"/>
    <xf numFmtId="9" fontId="0" fillId="24" borderId="42" xfId="1" applyFont="1" applyFill="1" applyBorder="1" applyAlignment="1">
      <alignment horizontal="right"/>
    </xf>
    <xf numFmtId="9" fontId="0" fillId="24" borderId="43" xfId="1" applyFont="1" applyFill="1" applyBorder="1" applyAlignment="1">
      <alignment horizontal="right"/>
    </xf>
    <xf numFmtId="9" fontId="0" fillId="24" borderId="46" xfId="1" applyFont="1" applyFill="1" applyBorder="1" applyAlignment="1">
      <alignment horizontal="right"/>
    </xf>
    <xf numFmtId="0" fontId="0" fillId="0" borderId="49" xfId="0" applyBorder="1" applyAlignment="1">
      <alignment horizontal="center"/>
    </xf>
    <xf numFmtId="0" fontId="0" fillId="0" borderId="45" xfId="0" applyBorder="1" applyAlignment="1">
      <alignment horizontal="center"/>
    </xf>
    <xf numFmtId="0" fontId="72" fillId="59" borderId="35" xfId="0" applyFont="1" applyFill="1" applyBorder="1" applyAlignment="1">
      <alignment horizontal="left"/>
    </xf>
    <xf numFmtId="166" fontId="0" fillId="0" borderId="19" xfId="0" applyNumberFormat="1" applyBorder="1"/>
    <xf numFmtId="166" fontId="0" fillId="0" borderId="8" xfId="0" applyNumberFormat="1" applyBorder="1"/>
    <xf numFmtId="166" fontId="0" fillId="0" borderId="8" xfId="1" applyNumberFormat="1" applyFont="1" applyFill="1" applyBorder="1"/>
    <xf numFmtId="166" fontId="0" fillId="0" borderId="21" xfId="1" applyNumberFormat="1" applyFont="1" applyFill="1" applyBorder="1"/>
    <xf numFmtId="166" fontId="0" fillId="0" borderId="24" xfId="1" applyNumberFormat="1" applyFont="1" applyFill="1" applyBorder="1" applyAlignment="1">
      <alignment horizontal="right"/>
    </xf>
    <xf numFmtId="166" fontId="0" fillId="0" borderId="2" xfId="1" applyNumberFormat="1" applyFont="1" applyFill="1" applyBorder="1" applyAlignment="1">
      <alignment horizontal="right"/>
    </xf>
    <xf numFmtId="0" fontId="32" fillId="59" borderId="35" xfId="0" applyFont="1" applyFill="1" applyBorder="1"/>
    <xf numFmtId="0" fontId="0" fillId="0" borderId="35" xfId="0" applyBorder="1" applyAlignment="1">
      <alignment horizontal="center"/>
    </xf>
    <xf numFmtId="0" fontId="0" fillId="0" borderId="139" xfId="0" applyBorder="1" applyAlignment="1">
      <alignment horizontal="center"/>
    </xf>
    <xf numFmtId="0" fontId="0" fillId="68" borderId="21" xfId="0" applyFill="1" applyBorder="1"/>
    <xf numFmtId="0" fontId="37" fillId="68" borderId="2" xfId="0" applyFont="1" applyFill="1" applyBorder="1" applyAlignment="1">
      <alignment wrapText="1"/>
    </xf>
    <xf numFmtId="0" fontId="0" fillId="68" borderId="2" xfId="0" applyFill="1" applyBorder="1"/>
    <xf numFmtId="0" fontId="0" fillId="0" borderId="138" xfId="0" applyBorder="1" applyAlignment="1">
      <alignment horizontal="center"/>
    </xf>
    <xf numFmtId="166" fontId="1" fillId="0" borderId="2" xfId="1" applyNumberFormat="1" applyFont="1" applyFill="1" applyBorder="1" applyAlignment="1">
      <alignment horizontal="right"/>
    </xf>
    <xf numFmtId="0" fontId="0" fillId="0" borderId="53" xfId="0" applyBorder="1" applyAlignment="1">
      <alignment horizontal="center"/>
    </xf>
    <xf numFmtId="0" fontId="0" fillId="0" borderId="34" xfId="0" applyBorder="1" applyAlignment="1" applyProtection="1">
      <alignment horizontal="center"/>
      <protection locked="0"/>
    </xf>
    <xf numFmtId="0" fontId="41" fillId="0" borderId="139" xfId="0" applyFont="1" applyBorder="1" applyAlignment="1">
      <alignment horizontal="center" wrapText="1"/>
    </xf>
    <xf numFmtId="0" fontId="0" fillId="0" borderId="139" xfId="0" applyBorder="1" applyAlignment="1">
      <alignment horizontal="center" wrapText="1"/>
    </xf>
    <xf numFmtId="9" fontId="8" fillId="0" borderId="9" xfId="192" applyNumberFormat="1" applyFont="1" applyBorder="1" applyAlignment="1">
      <alignment horizontal="right" vertical="center"/>
    </xf>
    <xf numFmtId="0" fontId="0" fillId="0" borderId="41" xfId="0" applyBorder="1" applyAlignment="1">
      <alignment horizontal="center"/>
    </xf>
    <xf numFmtId="0" fontId="0" fillId="0" borderId="130" xfId="0" applyBorder="1" applyAlignment="1">
      <alignment horizontal="center"/>
    </xf>
    <xf numFmtId="0" fontId="8" fillId="0" borderId="143" xfId="0" applyFont="1" applyBorder="1" applyAlignment="1">
      <alignment horizontal="center"/>
    </xf>
    <xf numFmtId="0" fontId="8" fillId="0" borderId="144" xfId="0" applyFont="1" applyBorder="1" applyAlignment="1">
      <alignment horizontal="center"/>
    </xf>
    <xf numFmtId="0" fontId="3" fillId="59" borderId="0" xfId="71" applyFont="1" applyFill="1" applyAlignment="1">
      <alignment wrapText="1"/>
    </xf>
    <xf numFmtId="0" fontId="3" fillId="59" borderId="0" xfId="74" applyFont="1" applyFill="1" applyAlignment="1">
      <alignment vertical="top" wrapText="1"/>
    </xf>
    <xf numFmtId="0" fontId="3" fillId="62" borderId="0" xfId="74" applyFont="1" applyFill="1" applyAlignment="1">
      <alignment vertical="top" wrapText="1"/>
    </xf>
    <xf numFmtId="9" fontId="27" fillId="0" borderId="18" xfId="198" applyNumberFormat="1" applyFont="1" applyBorder="1" applyAlignment="1">
      <alignment horizontal="right" vertical="center"/>
    </xf>
    <xf numFmtId="0" fontId="64" fillId="0" borderId="0" xfId="0" applyFont="1" applyAlignment="1">
      <alignment wrapText="1"/>
    </xf>
    <xf numFmtId="9" fontId="27" fillId="0" borderId="20" xfId="199" applyNumberFormat="1" applyFont="1" applyBorder="1" applyAlignment="1">
      <alignment horizontal="right" vertical="center"/>
    </xf>
    <xf numFmtId="9" fontId="27" fillId="0" borderId="20" xfId="198" applyNumberFormat="1" applyFont="1" applyBorder="1" applyAlignment="1">
      <alignment horizontal="right" vertical="center"/>
    </xf>
    <xf numFmtId="9" fontId="8" fillId="0" borderId="8" xfId="188" applyNumberFormat="1" applyFont="1" applyBorder="1" applyAlignment="1">
      <alignment horizontal="right" vertical="center"/>
    </xf>
    <xf numFmtId="9" fontId="27" fillId="0" borderId="0" xfId="199" applyNumberFormat="1" applyFont="1" applyAlignment="1">
      <alignment horizontal="right" vertical="center"/>
    </xf>
    <xf numFmtId="9" fontId="27" fillId="0" borderId="0" xfId="198" applyNumberFormat="1" applyFont="1" applyAlignment="1">
      <alignment horizontal="right" vertical="center"/>
    </xf>
    <xf numFmtId="0" fontId="2" fillId="24" borderId="34" xfId="0" applyFont="1" applyFill="1" applyBorder="1" applyAlignment="1" applyProtection="1">
      <alignment horizontal="center" vertical="center"/>
      <protection locked="0"/>
    </xf>
    <xf numFmtId="0" fontId="3" fillId="65" borderId="0" xfId="74" applyFont="1" applyFill="1" applyAlignment="1">
      <alignment vertical="top" wrapText="1"/>
    </xf>
    <xf numFmtId="166" fontId="8" fillId="0" borderId="0" xfId="1" applyNumberFormat="1" applyFont="1" applyFill="1" applyAlignment="1"/>
    <xf numFmtId="166" fontId="8" fillId="0" borderId="0" xfId="0" applyNumberFormat="1" applyFont="1"/>
    <xf numFmtId="0" fontId="0" fillId="0" borderId="34" xfId="0" applyBorder="1" applyAlignment="1" applyProtection="1">
      <alignment horizontal="center" vertical="center"/>
      <protection locked="0"/>
    </xf>
    <xf numFmtId="0" fontId="0" fillId="0" borderId="41" xfId="0" applyBorder="1" applyAlignment="1">
      <alignment horizontal="center" vertical="center"/>
    </xf>
    <xf numFmtId="0" fontId="0" fillId="0" borderId="139" xfId="0" applyBorder="1" applyAlignment="1">
      <alignment horizontal="center" vertical="center"/>
    </xf>
    <xf numFmtId="0" fontId="0" fillId="0" borderId="138" xfId="0" applyBorder="1" applyAlignment="1">
      <alignment horizontal="center" vertical="center"/>
    </xf>
    <xf numFmtId="0" fontId="41" fillId="0" borderId="139" xfId="0" applyFont="1" applyBorder="1" applyAlignment="1">
      <alignment horizontal="center" vertical="center" wrapText="1"/>
    </xf>
    <xf numFmtId="0" fontId="80" fillId="56" borderId="0" xfId="0" applyFont="1" applyFill="1" applyAlignment="1">
      <alignment horizontal="center"/>
    </xf>
    <xf numFmtId="0" fontId="54" fillId="0" borderId="0" xfId="0" applyFont="1"/>
    <xf numFmtId="0" fontId="54" fillId="0" borderId="147" xfId="0" applyFont="1" applyBorder="1"/>
    <xf numFmtId="0" fontId="54" fillId="0" borderId="0" xfId="0" applyFont="1" applyAlignment="1">
      <alignment horizontal="center"/>
    </xf>
    <xf numFmtId="0" fontId="77" fillId="56" borderId="157" xfId="0" applyFont="1" applyFill="1" applyBorder="1" applyAlignment="1">
      <alignment vertical="center"/>
    </xf>
    <xf numFmtId="0" fontId="77" fillId="56" borderId="158" xfId="0" applyFont="1" applyFill="1" applyBorder="1" applyAlignment="1">
      <alignment horizontal="left" vertical="center" wrapText="1"/>
    </xf>
    <xf numFmtId="0" fontId="77" fillId="56" borderId="110" xfId="0" applyFont="1" applyFill="1" applyBorder="1" applyAlignment="1">
      <alignment vertical="center"/>
    </xf>
    <xf numFmtId="0" fontId="77" fillId="68" borderId="165" xfId="0" applyFont="1" applyFill="1" applyBorder="1" applyAlignment="1">
      <alignment horizontal="left" vertical="center"/>
    </xf>
    <xf numFmtId="0" fontId="77" fillId="68" borderId="166" xfId="0" applyFont="1" applyFill="1" applyBorder="1" applyAlignment="1">
      <alignment horizontal="left" vertical="center"/>
    </xf>
    <xf numFmtId="0" fontId="77" fillId="68" borderId="162" xfId="0" applyFont="1" applyFill="1" applyBorder="1" applyAlignment="1">
      <alignment horizontal="left" vertical="center"/>
    </xf>
    <xf numFmtId="0" fontId="77" fillId="56" borderId="152" xfId="0" applyFont="1" applyFill="1" applyBorder="1" applyAlignment="1">
      <alignment horizontal="left" vertical="center" wrapText="1"/>
    </xf>
    <xf numFmtId="0" fontId="77" fillId="56" borderId="158" xfId="0" applyFont="1" applyFill="1" applyBorder="1" applyAlignment="1">
      <alignment horizontal="left" vertical="center"/>
    </xf>
    <xf numFmtId="0" fontId="77" fillId="56" borderId="98" xfId="0" applyFont="1" applyFill="1" applyBorder="1" applyAlignment="1">
      <alignment horizontal="left" vertical="center"/>
    </xf>
    <xf numFmtId="0" fontId="77" fillId="56" borderId="98" xfId="0" applyFont="1" applyFill="1" applyBorder="1" applyAlignment="1">
      <alignment horizontal="left" vertical="center" wrapText="1"/>
    </xf>
    <xf numFmtId="0" fontId="77" fillId="56" borderId="150" xfId="0" applyFont="1" applyFill="1" applyBorder="1" applyAlignment="1">
      <alignment horizontal="left" vertical="center" wrapText="1"/>
    </xf>
    <xf numFmtId="0" fontId="77" fillId="56" borderId="98" xfId="0" applyFont="1" applyFill="1" applyBorder="1" applyAlignment="1">
      <alignment vertical="center" wrapText="1"/>
    </xf>
    <xf numFmtId="0" fontId="77" fillId="56" borderId="127" xfId="0" applyFont="1" applyFill="1" applyBorder="1" applyAlignment="1">
      <alignment vertical="center"/>
    </xf>
    <xf numFmtId="0" fontId="77" fillId="56" borderId="121" xfId="0" applyFont="1" applyFill="1" applyBorder="1" applyAlignment="1">
      <alignment vertical="center"/>
    </xf>
    <xf numFmtId="0" fontId="77" fillId="56" borderId="158" xfId="0" applyFont="1" applyFill="1" applyBorder="1" applyAlignment="1">
      <alignment vertical="center"/>
    </xf>
    <xf numFmtId="10" fontId="77" fillId="56" borderId="98" xfId="0" applyNumberFormat="1" applyFont="1" applyFill="1" applyBorder="1" applyAlignment="1">
      <alignment horizontal="left" vertical="center"/>
    </xf>
    <xf numFmtId="0" fontId="77" fillId="56" borderId="160" xfId="0" applyFont="1" applyFill="1" applyBorder="1" applyAlignment="1">
      <alignment horizontal="left" vertical="center"/>
    </xf>
    <xf numFmtId="9" fontId="77" fillId="56" borderId="150" xfId="0" applyNumberFormat="1" applyFont="1" applyFill="1" applyBorder="1" applyAlignment="1">
      <alignment vertical="center" wrapText="1"/>
    </xf>
    <xf numFmtId="0" fontId="77" fillId="56" borderId="159" xfId="0" applyFont="1" applyFill="1" applyBorder="1" applyAlignment="1">
      <alignment horizontal="left" vertical="center"/>
    </xf>
    <xf numFmtId="0" fontId="77" fillId="56" borderId="157" xfId="0" applyFont="1" applyFill="1" applyBorder="1" applyAlignment="1">
      <alignment horizontal="left" vertical="center" wrapText="1"/>
    </xf>
    <xf numFmtId="0" fontId="77" fillId="68" borderId="163" xfId="0" applyFont="1" applyFill="1" applyBorder="1" applyAlignment="1">
      <alignment horizontal="left" vertical="center"/>
    </xf>
    <xf numFmtId="0" fontId="77" fillId="56" borderId="162" xfId="0" applyFont="1" applyFill="1" applyBorder="1" applyAlignment="1">
      <alignment horizontal="left" vertical="center"/>
    </xf>
    <xf numFmtId="0" fontId="77" fillId="56" borderId="157" xfId="0" applyFont="1" applyFill="1" applyBorder="1" applyAlignment="1">
      <alignment horizontal="left" vertical="center"/>
    </xf>
    <xf numFmtId="0" fontId="77" fillId="56" borderId="162" xfId="0" applyFont="1" applyFill="1" applyBorder="1" applyAlignment="1">
      <alignment horizontal="left" vertical="center" wrapText="1"/>
    </xf>
    <xf numFmtId="0" fontId="77" fillId="68" borderId="164" xfId="0" applyFont="1" applyFill="1" applyBorder="1" applyAlignment="1">
      <alignment horizontal="left" vertical="center"/>
    </xf>
    <xf numFmtId="0" fontId="77" fillId="56" borderId="104" xfId="0" applyFont="1" applyFill="1" applyBorder="1" applyAlignment="1">
      <alignment vertical="center"/>
    </xf>
    <xf numFmtId="0" fontId="77" fillId="56" borderId="161" xfId="0" applyFont="1" applyFill="1" applyBorder="1" applyAlignment="1">
      <alignment vertical="center"/>
    </xf>
    <xf numFmtId="0" fontId="77" fillId="56" borderId="110" xfId="0" applyFont="1" applyFill="1" applyBorder="1" applyAlignment="1">
      <alignment horizontal="left" vertical="center"/>
    </xf>
    <xf numFmtId="0" fontId="99" fillId="56" borderId="148" xfId="0" applyFont="1" applyFill="1" applyBorder="1" applyAlignment="1">
      <alignment horizontal="center" vertical="center"/>
    </xf>
    <xf numFmtId="0" fontId="99" fillId="56" borderId="154" xfId="0" applyFont="1" applyFill="1" applyBorder="1" applyAlignment="1">
      <alignment horizontal="center" vertical="center"/>
    </xf>
    <xf numFmtId="0" fontId="100" fillId="56" borderId="153" xfId="0" applyFont="1" applyFill="1" applyBorder="1" applyAlignment="1">
      <alignment horizontal="center" vertical="center" wrapText="1"/>
    </xf>
    <xf numFmtId="0" fontId="100" fillId="56" borderId="154" xfId="0" applyFont="1" applyFill="1" applyBorder="1" applyAlignment="1">
      <alignment horizontal="center" vertical="center" wrapText="1"/>
    </xf>
    <xf numFmtId="0" fontId="100" fillId="56" borderId="154" xfId="0" applyFont="1" applyFill="1" applyBorder="1" applyAlignment="1">
      <alignment horizontal="center" vertical="center"/>
    </xf>
    <xf numFmtId="0" fontId="100" fillId="56" borderId="0" xfId="0" applyFont="1" applyFill="1"/>
    <xf numFmtId="0" fontId="100" fillId="56" borderId="167" xfId="0" applyFont="1" applyFill="1" applyBorder="1" applyAlignment="1">
      <alignment horizontal="center" vertical="center"/>
    </xf>
    <xf numFmtId="0" fontId="77" fillId="56" borderId="156" xfId="0" applyFont="1" applyFill="1" applyBorder="1" applyAlignment="1">
      <alignment vertical="center" wrapText="1"/>
    </xf>
    <xf numFmtId="0" fontId="77" fillId="56" borderId="155" xfId="0" applyFont="1" applyFill="1" applyBorder="1" applyAlignment="1">
      <alignment horizontal="left" vertical="center" wrapText="1"/>
    </xf>
    <xf numFmtId="0" fontId="4" fillId="0" borderId="0" xfId="73" applyFill="1" applyBorder="1" applyAlignment="1" applyProtection="1">
      <alignment horizontal="left"/>
    </xf>
    <xf numFmtId="0" fontId="4" fillId="0" borderId="0" xfId="73" applyFill="1" applyAlignment="1" applyProtection="1"/>
    <xf numFmtId="0" fontId="4" fillId="0" borderId="0" xfId="73" applyFill="1" applyAlignment="1" applyProtection="1">
      <alignment horizontal="left"/>
    </xf>
    <xf numFmtId="0" fontId="4" fillId="0" borderId="0" xfId="73" applyFill="1" applyBorder="1" applyAlignment="1" applyProtection="1"/>
    <xf numFmtId="0" fontId="4" fillId="0" borderId="0" xfId="73" applyFill="1" applyBorder="1" applyAlignment="1" applyProtection="1">
      <alignment vertical="top"/>
      <protection locked="0"/>
    </xf>
    <xf numFmtId="0" fontId="4" fillId="0" borderId="0" xfId="73" applyFill="1" applyAlignment="1" applyProtection="1">
      <alignment vertical="top"/>
      <protection locked="0"/>
    </xf>
    <xf numFmtId="0" fontId="4" fillId="0" borderId="0" xfId="73" applyFill="1" applyAlignment="1" applyProtection="1">
      <protection locked="0"/>
    </xf>
    <xf numFmtId="0" fontId="4" fillId="0" borderId="0" xfId="73" applyFill="1" applyBorder="1" applyAlignment="1" applyProtection="1">
      <protection locked="0"/>
    </xf>
    <xf numFmtId="0" fontId="4" fillId="0" borderId="0" xfId="73" applyFill="1" applyAlignment="1" applyProtection="1">
      <alignment vertical="top"/>
    </xf>
    <xf numFmtId="166" fontId="0" fillId="0" borderId="2" xfId="1" applyNumberFormat="1" applyFont="1" applyBorder="1" applyAlignment="1">
      <alignment horizontal="right"/>
    </xf>
    <xf numFmtId="0" fontId="80" fillId="56" borderId="153" xfId="0" applyFont="1" applyFill="1" applyBorder="1" applyAlignment="1">
      <alignment horizontal="center" vertical="center" wrapText="1"/>
    </xf>
    <xf numFmtId="0" fontId="74" fillId="0" borderId="0" xfId="0" applyFont="1" applyAlignment="1">
      <alignment horizontal="left" vertical="top" wrapText="1"/>
    </xf>
    <xf numFmtId="0" fontId="0" fillId="0" borderId="36" xfId="0" applyBorder="1" applyAlignment="1">
      <alignment horizontal="center" vertical="center"/>
    </xf>
    <xf numFmtId="0" fontId="8" fillId="0" borderId="139" xfId="0" applyFont="1" applyBorder="1" applyAlignment="1">
      <alignment horizontal="center"/>
    </xf>
    <xf numFmtId="0" fontId="0" fillId="0" borderId="130" xfId="0" applyBorder="1" applyAlignment="1">
      <alignment horizontal="center" vertical="center"/>
    </xf>
    <xf numFmtId="9" fontId="8" fillId="0" borderId="18" xfId="189" applyNumberFormat="1" applyFont="1" applyBorder="1" applyAlignment="1">
      <alignment horizontal="right" vertical="center"/>
    </xf>
    <xf numFmtId="9" fontId="8" fillId="0" borderId="0" xfId="189" applyNumberFormat="1" applyFont="1" applyAlignment="1">
      <alignment horizontal="right" vertical="center"/>
    </xf>
    <xf numFmtId="9" fontId="8" fillId="0" borderId="20" xfId="189" applyNumberFormat="1" applyFont="1" applyBorder="1" applyAlignment="1">
      <alignment horizontal="right" vertical="center"/>
    </xf>
    <xf numFmtId="9" fontId="58" fillId="0" borderId="18" xfId="197" applyNumberFormat="1" applyFont="1" applyBorder="1" applyAlignment="1">
      <alignment horizontal="right" vertical="center"/>
    </xf>
    <xf numFmtId="9" fontId="58" fillId="0" borderId="20" xfId="197" applyNumberFormat="1" applyFont="1" applyBorder="1" applyAlignment="1">
      <alignment horizontal="right" vertical="center"/>
    </xf>
    <xf numFmtId="9" fontId="8" fillId="0" borderId="0" xfId="188" applyNumberFormat="1" applyFont="1" applyAlignment="1">
      <alignment horizontal="right" vertical="center"/>
    </xf>
    <xf numFmtId="1" fontId="58" fillId="0" borderId="0" xfId="201" applyNumberFormat="1" applyFont="1" applyAlignment="1">
      <alignment horizontal="right"/>
    </xf>
    <xf numFmtId="1" fontId="58" fillId="0" borderId="137" xfId="201" applyNumberFormat="1" applyFont="1" applyBorder="1" applyAlignment="1">
      <alignment horizontal="right"/>
    </xf>
    <xf numFmtId="1" fontId="58" fillId="0" borderId="6" xfId="201" applyNumberFormat="1" applyFont="1" applyBorder="1" applyAlignment="1">
      <alignment horizontal="right"/>
    </xf>
    <xf numFmtId="1" fontId="1" fillId="56" borderId="22" xfId="0" applyNumberFormat="1" applyFont="1" applyFill="1" applyBorder="1" applyAlignment="1">
      <alignment horizontal="right"/>
    </xf>
    <xf numFmtId="0" fontId="54" fillId="0" borderId="0" xfId="0" applyFont="1" applyAlignment="1">
      <alignment horizontal="center" vertical="center"/>
    </xf>
    <xf numFmtId="9" fontId="54" fillId="0" borderId="0" xfId="198" applyNumberFormat="1" applyFont="1" applyAlignment="1">
      <alignment horizontal="right" vertical="center"/>
    </xf>
    <xf numFmtId="9" fontId="54" fillId="0" borderId="0" xfId="188" applyNumberFormat="1" applyFont="1" applyAlignment="1">
      <alignment horizontal="right" vertical="center"/>
    </xf>
    <xf numFmtId="9" fontId="54" fillId="0" borderId="0" xfId="189" applyNumberFormat="1" applyFont="1" applyAlignment="1">
      <alignment horizontal="right" vertical="center"/>
    </xf>
    <xf numFmtId="0" fontId="52" fillId="0" borderId="0" xfId="0" applyFont="1" applyAlignment="1" applyProtection="1">
      <alignment horizontal="center" vertical="center"/>
      <protection locked="0"/>
    </xf>
    <xf numFmtId="9" fontId="54" fillId="0" borderId="0" xfId="193" applyNumberFormat="1" applyFont="1" applyAlignment="1">
      <alignment horizontal="right" vertical="center"/>
    </xf>
    <xf numFmtId="176" fontId="8" fillId="66" borderId="46" xfId="0" applyNumberFormat="1" applyFont="1" applyFill="1" applyBorder="1" applyAlignment="1">
      <alignment horizontal="right"/>
    </xf>
    <xf numFmtId="175" fontId="8" fillId="66" borderId="43" xfId="0" applyNumberFormat="1" applyFont="1" applyFill="1" applyBorder="1" applyAlignment="1">
      <alignment horizontal="right"/>
    </xf>
    <xf numFmtId="175" fontId="8" fillId="66" borderId="46" xfId="0" applyNumberFormat="1" applyFont="1" applyFill="1" applyBorder="1" applyAlignment="1">
      <alignment horizontal="right"/>
    </xf>
    <xf numFmtId="0" fontId="4" fillId="0" borderId="24" xfId="73" applyBorder="1" applyAlignment="1" applyProtection="1"/>
    <xf numFmtId="0" fontId="2" fillId="0" borderId="144" xfId="0" applyFont="1" applyBorder="1"/>
    <xf numFmtId="0" fontId="0" fillId="0" borderId="129" xfId="0" applyBorder="1"/>
    <xf numFmtId="0" fontId="4" fillId="0" borderId="129" xfId="73" applyBorder="1" applyAlignment="1" applyProtection="1"/>
    <xf numFmtId="0" fontId="2" fillId="0" borderId="144" xfId="0" applyFont="1" applyBorder="1" applyAlignment="1">
      <alignment horizontal="left" vertical="center"/>
    </xf>
    <xf numFmtId="0" fontId="66" fillId="0" borderId="0" xfId="0" applyFont="1" applyAlignment="1">
      <alignment horizontal="center" vertical="center" wrapText="1"/>
    </xf>
    <xf numFmtId="0" fontId="80" fillId="0" borderId="37" xfId="0" applyFont="1" applyBorder="1" applyAlignment="1">
      <alignment horizontal="center" vertical="center"/>
    </xf>
    <xf numFmtId="0" fontId="80" fillId="0" borderId="35" xfId="0" applyFont="1" applyBorder="1" applyAlignment="1">
      <alignment horizontal="center" vertical="center"/>
    </xf>
    <xf numFmtId="0" fontId="80" fillId="56" borderId="34" xfId="0" applyFont="1" applyFill="1" applyBorder="1" applyAlignment="1">
      <alignment horizontal="center" vertical="center"/>
    </xf>
    <xf numFmtId="0" fontId="77" fillId="68" borderId="164" xfId="0" applyFont="1" applyFill="1" applyBorder="1" applyAlignment="1">
      <alignment vertical="center"/>
    </xf>
    <xf numFmtId="0" fontId="77" fillId="68" borderId="165" xfId="0" applyFont="1" applyFill="1" applyBorder="1" applyAlignment="1">
      <alignment vertical="center"/>
    </xf>
    <xf numFmtId="0" fontId="77" fillId="0" borderId="0" xfId="0" applyFont="1" applyAlignment="1">
      <alignment vertical="center"/>
    </xf>
    <xf numFmtId="0" fontId="77" fillId="0" borderId="105" xfId="0" applyFont="1" applyBorder="1" applyAlignment="1">
      <alignment horizontal="center" vertical="center"/>
    </xf>
    <xf numFmtId="0" fontId="77" fillId="0" borderId="103" xfId="0" applyFont="1" applyBorder="1" applyAlignment="1">
      <alignment horizontal="center" vertical="center"/>
    </xf>
    <xf numFmtId="0" fontId="77" fillId="0" borderId="107" xfId="0" applyFont="1" applyBorder="1" applyAlignment="1">
      <alignment horizontal="center" vertical="center"/>
    </xf>
    <xf numFmtId="0" fontId="77" fillId="0" borderId="112" xfId="0" applyFont="1" applyBorder="1" applyAlignment="1">
      <alignment vertical="center" wrapText="1"/>
    </xf>
    <xf numFmtId="0" fontId="77" fillId="0" borderId="113" xfId="0" applyFont="1" applyBorder="1" applyAlignment="1">
      <alignment vertical="center"/>
    </xf>
    <xf numFmtId="0" fontId="77" fillId="0" borderId="88" xfId="0" applyFont="1" applyBorder="1" applyAlignment="1">
      <alignment vertical="center"/>
    </xf>
    <xf numFmtId="0" fontId="77" fillId="0" borderId="76" xfId="0" applyFont="1" applyBorder="1" applyAlignment="1">
      <alignment vertical="center"/>
    </xf>
    <xf numFmtId="0" fontId="77" fillId="0" borderId="80" xfId="0" applyFont="1" applyBorder="1" applyAlignment="1">
      <alignment vertical="center"/>
    </xf>
    <xf numFmtId="0" fontId="77" fillId="0" borderId="79" xfId="0" applyFont="1" applyBorder="1" applyAlignment="1">
      <alignment vertical="center"/>
    </xf>
    <xf numFmtId="0" fontId="77" fillId="0" borderId="85" xfId="0" applyFont="1" applyBorder="1" applyAlignment="1">
      <alignment vertical="center"/>
    </xf>
    <xf numFmtId="0" fontId="77" fillId="0" borderId="75" xfId="0" applyFont="1" applyBorder="1" applyAlignment="1">
      <alignment vertical="center"/>
    </xf>
    <xf numFmtId="0" fontId="77" fillId="0" borderId="65" xfId="0" applyFont="1" applyBorder="1" applyAlignment="1">
      <alignment vertical="center"/>
    </xf>
    <xf numFmtId="0" fontId="77" fillId="0" borderId="79" xfId="0" applyFont="1" applyBorder="1" applyAlignment="1">
      <alignment vertical="center" wrapText="1"/>
    </xf>
    <xf numFmtId="0" fontId="77" fillId="0" borderId="125" xfId="0" applyFont="1" applyBorder="1" applyAlignment="1">
      <alignment vertical="center"/>
    </xf>
    <xf numFmtId="0" fontId="77" fillId="0" borderId="124" xfId="0" applyFont="1" applyBorder="1" applyAlignment="1">
      <alignment vertical="center"/>
    </xf>
    <xf numFmtId="0" fontId="77" fillId="0" borderId="122" xfId="0" applyFont="1" applyBorder="1" applyAlignment="1">
      <alignment vertical="center"/>
    </xf>
    <xf numFmtId="0" fontId="77" fillId="0" borderId="68" xfId="0" applyFont="1" applyBorder="1" applyAlignment="1">
      <alignment vertical="center"/>
    </xf>
    <xf numFmtId="0" fontId="77" fillId="0" borderId="72" xfId="0" applyFont="1" applyBorder="1" applyAlignment="1">
      <alignment vertical="center"/>
    </xf>
    <xf numFmtId="0" fontId="77" fillId="0" borderId="71" xfId="0" applyFont="1" applyBorder="1" applyAlignment="1">
      <alignment vertical="center"/>
    </xf>
    <xf numFmtId="0" fontId="77" fillId="0" borderId="127" xfId="0" applyFont="1" applyBorder="1" applyAlignment="1">
      <alignment vertical="center"/>
    </xf>
    <xf numFmtId="0" fontId="84" fillId="0" borderId="0" xfId="0" applyFont="1"/>
    <xf numFmtId="0" fontId="104" fillId="0" borderId="0" xfId="0" applyFont="1"/>
    <xf numFmtId="0" fontId="105" fillId="0" borderId="0" xfId="0" applyFont="1"/>
    <xf numFmtId="166" fontId="8" fillId="24" borderId="47" xfId="1" applyNumberFormat="1" applyFont="1" applyFill="1" applyBorder="1" applyAlignment="1">
      <alignment horizontal="right"/>
    </xf>
    <xf numFmtId="166" fontId="8" fillId="24" borderId="48" xfId="1" applyNumberFormat="1" applyFont="1" applyFill="1" applyBorder="1" applyAlignment="1">
      <alignment horizontal="right"/>
    </xf>
    <xf numFmtId="0" fontId="3" fillId="0" borderId="22" xfId="0" applyFont="1" applyBorder="1" applyAlignment="1">
      <alignment horizontal="left"/>
    </xf>
    <xf numFmtId="0" fontId="8" fillId="59" borderId="20" xfId="0" applyFont="1" applyFill="1" applyBorder="1" applyAlignment="1">
      <alignment horizontal="left"/>
    </xf>
    <xf numFmtId="166" fontId="8" fillId="24" borderId="42" xfId="1" applyNumberFormat="1" applyFont="1" applyFill="1" applyBorder="1"/>
    <xf numFmtId="166" fontId="8" fillId="24" borderId="43" xfId="1" applyNumberFormat="1" applyFont="1" applyFill="1" applyBorder="1"/>
    <xf numFmtId="166" fontId="0" fillId="0" borderId="6" xfId="0" applyNumberFormat="1" applyBorder="1"/>
    <xf numFmtId="166" fontId="0" fillId="66" borderId="46" xfId="1" applyNumberFormat="1" applyFont="1" applyFill="1" applyBorder="1" applyAlignment="1">
      <alignment horizontal="right"/>
    </xf>
    <xf numFmtId="166" fontId="8" fillId="0" borderId="24" xfId="204" applyNumberFormat="1" applyFont="1" applyBorder="1"/>
    <xf numFmtId="166" fontId="0" fillId="0" borderId="21" xfId="0" applyNumberFormat="1" applyBorder="1"/>
    <xf numFmtId="166" fontId="8" fillId="24" borderId="52" xfId="1" applyNumberFormat="1" applyFont="1" applyFill="1" applyBorder="1"/>
    <xf numFmtId="0" fontId="60" fillId="59" borderId="20" xfId="125" applyFont="1" applyFill="1" applyBorder="1" applyAlignment="1">
      <alignment vertical="center" wrapText="1"/>
    </xf>
    <xf numFmtId="0" fontId="2" fillId="0" borderId="22" xfId="0" applyFont="1" applyBorder="1" applyAlignment="1">
      <alignment horizontal="left"/>
    </xf>
    <xf numFmtId="166" fontId="8" fillId="24" borderId="46" xfId="1" applyNumberFormat="1" applyFont="1" applyFill="1" applyBorder="1"/>
    <xf numFmtId="166" fontId="0" fillId="0" borderId="5" xfId="0" applyNumberFormat="1" applyBorder="1"/>
    <xf numFmtId="166" fontId="8" fillId="24" borderId="57" xfId="1" applyNumberFormat="1" applyFont="1" applyFill="1" applyBorder="1"/>
    <xf numFmtId="166" fontId="8" fillId="0" borderId="2" xfId="204" applyNumberFormat="1" applyFont="1" applyBorder="1"/>
    <xf numFmtId="0" fontId="60" fillId="59" borderId="0" xfId="125" applyFont="1" applyFill="1" applyAlignment="1">
      <alignment vertical="center" wrapText="1"/>
    </xf>
    <xf numFmtId="166" fontId="0" fillId="0" borderId="9" xfId="0" applyNumberFormat="1" applyBorder="1"/>
    <xf numFmtId="166" fontId="8" fillId="0" borderId="3" xfId="204" applyNumberFormat="1" applyFont="1" applyBorder="1"/>
    <xf numFmtId="0" fontId="8" fillId="59" borderId="0" xfId="0" applyFont="1" applyFill="1" applyAlignment="1">
      <alignment horizontal="left"/>
    </xf>
    <xf numFmtId="0" fontId="8" fillId="62" borderId="5" xfId="0" applyFont="1" applyFill="1" applyBorder="1"/>
    <xf numFmtId="0" fontId="8" fillId="62" borderId="9" xfId="0" applyFont="1" applyFill="1" applyBorder="1"/>
    <xf numFmtId="0" fontId="8" fillId="62" borderId="6" xfId="0" applyFont="1" applyFill="1" applyBorder="1"/>
    <xf numFmtId="167" fontId="8" fillId="0" borderId="8" xfId="21" applyNumberFormat="1" applyFont="1" applyBorder="1" applyAlignment="1">
      <alignment horizontal="right"/>
    </xf>
    <xf numFmtId="167" fontId="8" fillId="0" borderId="8" xfId="0" applyNumberFormat="1" applyFont="1" applyBorder="1" applyAlignment="1">
      <alignment horizontal="right"/>
    </xf>
    <xf numFmtId="167" fontId="8" fillId="0" borderId="19" xfId="21" applyNumberFormat="1" applyFont="1" applyBorder="1" applyAlignment="1">
      <alignment horizontal="right"/>
    </xf>
    <xf numFmtId="167" fontId="8" fillId="0" borderId="21" xfId="21" applyNumberFormat="1" applyFont="1" applyBorder="1" applyAlignment="1">
      <alignment horizontal="right"/>
    </xf>
    <xf numFmtId="0" fontId="38" fillId="0" borderId="0" xfId="0" applyFont="1"/>
    <xf numFmtId="167" fontId="54" fillId="0" borderId="0" xfId="0" applyNumberFormat="1" applyFont="1"/>
    <xf numFmtId="0" fontId="38" fillId="0" borderId="0" xfId="0" applyFont="1" applyAlignment="1">
      <alignment horizontal="center"/>
    </xf>
    <xf numFmtId="177" fontId="0" fillId="0" borderId="24" xfId="0" applyNumberFormat="1" applyBorder="1" applyAlignment="1">
      <alignment horizontal="right"/>
    </xf>
    <xf numFmtId="175" fontId="8" fillId="0" borderId="24" xfId="0" applyNumberFormat="1" applyFont="1" applyBorder="1" applyAlignment="1">
      <alignment horizontal="right"/>
    </xf>
    <xf numFmtId="175" fontId="8" fillId="0" borderId="8" xfId="0" applyNumberFormat="1" applyFont="1" applyBorder="1" applyAlignment="1">
      <alignment horizontal="right"/>
    </xf>
    <xf numFmtId="175" fontId="8" fillId="0" borderId="9" xfId="0" applyNumberFormat="1" applyFont="1" applyBorder="1" applyAlignment="1">
      <alignment horizontal="right"/>
    </xf>
    <xf numFmtId="0" fontId="77" fillId="0" borderId="177" xfId="0" applyFont="1" applyBorder="1" applyAlignment="1">
      <alignment vertical="center"/>
    </xf>
    <xf numFmtId="0" fontId="77" fillId="0" borderId="178" xfId="0" applyFont="1" applyBorder="1" applyAlignment="1">
      <alignment vertical="center"/>
    </xf>
    <xf numFmtId="0" fontId="79" fillId="56" borderId="179" xfId="0" applyFont="1" applyFill="1" applyBorder="1" applyAlignment="1">
      <alignment horizontal="center" vertical="center"/>
    </xf>
    <xf numFmtId="0" fontId="79" fillId="56" borderId="180" xfId="0" applyFont="1" applyFill="1" applyBorder="1" applyAlignment="1">
      <alignment horizontal="center" vertical="center"/>
    </xf>
    <xf numFmtId="170" fontId="8" fillId="0" borderId="18" xfId="182" applyNumberFormat="1" applyFont="1" applyFill="1" applyBorder="1" applyAlignment="1"/>
    <xf numFmtId="170" fontId="8" fillId="0" borderId="0" xfId="182" applyNumberFormat="1" applyFont="1" applyFill="1" applyBorder="1" applyAlignment="1"/>
    <xf numFmtId="170" fontId="8" fillId="0" borderId="20" xfId="182" applyNumberFormat="1" applyFont="1" applyFill="1" applyBorder="1" applyAlignment="1"/>
    <xf numFmtId="170" fontId="8" fillId="56" borderId="0" xfId="182" applyNumberFormat="1" applyFont="1" applyFill="1" applyAlignment="1"/>
    <xf numFmtId="166" fontId="8" fillId="0" borderId="5" xfId="1" applyNumberFormat="1" applyFont="1" applyFill="1" applyBorder="1" applyAlignment="1"/>
    <xf numFmtId="166" fontId="8" fillId="0" borderId="9" xfId="1" applyNumberFormat="1" applyFont="1" applyFill="1" applyBorder="1" applyAlignment="1"/>
    <xf numFmtId="166" fontId="8" fillId="0" borderId="6" xfId="1" applyNumberFormat="1" applyFont="1" applyFill="1" applyBorder="1" applyAlignment="1"/>
    <xf numFmtId="170" fontId="8" fillId="0" borderId="19" xfId="182" applyNumberFormat="1" applyFont="1" applyFill="1" applyBorder="1" applyAlignment="1"/>
    <xf numFmtId="170" fontId="8" fillId="0" borderId="8" xfId="182" applyNumberFormat="1" applyFont="1" applyFill="1" applyBorder="1" applyAlignment="1"/>
    <xf numFmtId="170" fontId="8" fillId="0" borderId="21" xfId="182" applyNumberFormat="1" applyFont="1" applyFill="1" applyBorder="1" applyAlignment="1"/>
    <xf numFmtId="0" fontId="8" fillId="56" borderId="0" xfId="0" applyFont="1" applyFill="1"/>
    <xf numFmtId="0" fontId="8" fillId="0" borderId="18" xfId="0" applyFont="1" applyBorder="1"/>
    <xf numFmtId="166" fontId="8" fillId="0" borderId="18" xfId="1" applyNumberFormat="1" applyFont="1" applyFill="1" applyBorder="1" applyAlignment="1"/>
    <xf numFmtId="166" fontId="8" fillId="0" borderId="0" xfId="1" applyNumberFormat="1" applyFont="1" applyFill="1" applyBorder="1" applyAlignment="1"/>
    <xf numFmtId="166" fontId="8" fillId="0" borderId="20" xfId="1" applyNumberFormat="1" applyFont="1" applyFill="1" applyBorder="1" applyAlignment="1"/>
    <xf numFmtId="166" fontId="0" fillId="0" borderId="0" xfId="1" applyNumberFormat="1" applyFont="1" applyFill="1" applyAlignment="1"/>
    <xf numFmtId="174" fontId="8" fillId="0" borderId="0" xfId="1" applyNumberFormat="1" applyFont="1" applyFill="1" applyAlignment="1"/>
    <xf numFmtId="174" fontId="8" fillId="0" borderId="0" xfId="0" applyNumberFormat="1" applyFont="1"/>
    <xf numFmtId="0" fontId="8" fillId="0" borderId="20" xfId="0" applyFont="1" applyBorder="1"/>
    <xf numFmtId="0" fontId="3" fillId="0" borderId="1" xfId="0" applyFont="1" applyBorder="1"/>
    <xf numFmtId="0" fontId="2" fillId="0" borderId="1" xfId="0" applyFont="1" applyBorder="1" applyAlignment="1">
      <alignment horizontal="left"/>
    </xf>
    <xf numFmtId="10" fontId="8" fillId="0" borderId="0" xfId="0" applyNumberFormat="1" applyFont="1"/>
    <xf numFmtId="0" fontId="3" fillId="0" borderId="0" xfId="244" applyFont="1" applyBorder="1" applyAlignment="1" applyProtection="1">
      <alignment horizontal="left"/>
      <protection locked="0"/>
    </xf>
    <xf numFmtId="0" fontId="8" fillId="0" borderId="0" xfId="242" applyFont="1" applyBorder="1" applyAlignment="1">
      <alignment vertical="top" wrapText="1"/>
    </xf>
    <xf numFmtId="3" fontId="8" fillId="0" borderId="0" xfId="182" applyNumberFormat="1" applyFont="1" applyFill="1"/>
    <xf numFmtId="0" fontId="102" fillId="0" borderId="0" xfId="73" applyFont="1" applyFill="1" applyAlignment="1" applyProtection="1">
      <protection locked="0"/>
    </xf>
    <xf numFmtId="2" fontId="0" fillId="0" borderId="0" xfId="0" applyNumberFormat="1"/>
    <xf numFmtId="170" fontId="8" fillId="0" borderId="0" xfId="0" applyNumberFormat="1" applyFont="1"/>
    <xf numFmtId="0" fontId="0" fillId="0" borderId="18" xfId="0" applyBorder="1" applyAlignment="1">
      <alignment horizontal="center"/>
    </xf>
    <xf numFmtId="0" fontId="0" fillId="0" borderId="0" xfId="0" applyAlignment="1">
      <alignment horizontal="left" vertical="center" wrapText="1"/>
    </xf>
    <xf numFmtId="0" fontId="2" fillId="0" borderId="0" xfId="0" applyFont="1" applyAlignment="1">
      <alignment horizontal="left" vertical="center" wrapText="1"/>
    </xf>
    <xf numFmtId="0" fontId="0" fillId="0" borderId="58" xfId="0" applyBorder="1"/>
    <xf numFmtId="0" fontId="0" fillId="0" borderId="44" xfId="0" applyBorder="1"/>
    <xf numFmtId="0" fontId="0" fillId="0" borderId="44" xfId="0" applyBorder="1" applyAlignment="1">
      <alignment horizontal="center"/>
    </xf>
    <xf numFmtId="9" fontId="8" fillId="0" borderId="2" xfId="189" applyNumberFormat="1" applyFont="1" applyBorder="1" applyAlignment="1">
      <alignment horizontal="right" vertical="center"/>
    </xf>
    <xf numFmtId="9" fontId="8" fillId="56" borderId="24" xfId="0" applyNumberFormat="1" applyFont="1" applyFill="1" applyBorder="1" applyAlignment="1">
      <alignment horizontal="right" vertical="center"/>
    </xf>
    <xf numFmtId="9" fontId="8" fillId="0" borderId="3" xfId="189" applyNumberFormat="1" applyFont="1" applyBorder="1" applyAlignment="1">
      <alignment horizontal="right" vertical="center"/>
    </xf>
    <xf numFmtId="9" fontId="8" fillId="0" borderId="24" xfId="189" applyNumberFormat="1" applyFont="1" applyBorder="1" applyAlignment="1">
      <alignment horizontal="right" vertical="center"/>
    </xf>
    <xf numFmtId="9" fontId="0" fillId="56" borderId="24" xfId="0" applyNumberFormat="1" applyFill="1" applyBorder="1" applyAlignment="1">
      <alignment horizontal="right" vertical="center"/>
    </xf>
    <xf numFmtId="9" fontId="58" fillId="0" borderId="3" xfId="197" applyNumberFormat="1" applyFont="1" applyBorder="1" applyAlignment="1">
      <alignment horizontal="right" vertical="center"/>
    </xf>
    <xf numFmtId="9" fontId="58" fillId="0" borderId="2" xfId="197" applyNumberFormat="1" applyFont="1" applyBorder="1" applyAlignment="1">
      <alignment horizontal="right" vertical="center"/>
    </xf>
    <xf numFmtId="9" fontId="8" fillId="56" borderId="1" xfId="0" applyNumberFormat="1" applyFont="1" applyFill="1" applyBorder="1" applyAlignment="1">
      <alignment horizontal="right" vertical="center"/>
    </xf>
    <xf numFmtId="0" fontId="0" fillId="0" borderId="59" xfId="0" applyBorder="1"/>
    <xf numFmtId="1" fontId="58" fillId="0" borderId="136" xfId="201" applyNumberFormat="1" applyFont="1" applyBorder="1" applyAlignment="1">
      <alignment horizontal="right"/>
    </xf>
    <xf numFmtId="1" fontId="58" fillId="0" borderId="2" xfId="201" applyNumberFormat="1" applyFont="1" applyBorder="1" applyAlignment="1">
      <alignment horizontal="right"/>
    </xf>
    <xf numFmtId="1" fontId="1" fillId="56" borderId="23" xfId="0" applyNumberFormat="1" applyFont="1" applyFill="1" applyBorder="1" applyAlignment="1">
      <alignment horizontal="right"/>
    </xf>
    <xf numFmtId="1" fontId="58" fillId="0" borderId="3" xfId="201" applyNumberFormat="1" applyFont="1" applyBorder="1" applyAlignment="1">
      <alignment horizontal="right"/>
    </xf>
    <xf numFmtId="1" fontId="58" fillId="0" borderId="5" xfId="201" applyNumberFormat="1" applyFont="1" applyBorder="1" applyAlignment="1">
      <alignment horizontal="right"/>
    </xf>
    <xf numFmtId="1" fontId="58" fillId="0" borderId="9" xfId="201" applyNumberFormat="1" applyFont="1" applyBorder="1" applyAlignment="1">
      <alignment horizontal="right"/>
    </xf>
    <xf numFmtId="1" fontId="58" fillId="0" borderId="24" xfId="201" applyNumberFormat="1" applyFont="1" applyBorder="1" applyAlignment="1">
      <alignment horizontal="right"/>
    </xf>
    <xf numFmtId="2" fontId="58" fillId="0" borderId="136" xfId="201" applyNumberFormat="1" applyFont="1" applyBorder="1" applyAlignment="1">
      <alignment horizontal="right"/>
    </xf>
    <xf numFmtId="2" fontId="58" fillId="0" borderId="21" xfId="201" applyNumberFormat="1" applyFont="1" applyBorder="1" applyAlignment="1">
      <alignment horizontal="right"/>
    </xf>
    <xf numFmtId="2" fontId="1" fillId="56" borderId="23" xfId="0" applyNumberFormat="1" applyFont="1" applyFill="1" applyBorder="1" applyAlignment="1">
      <alignment horizontal="right"/>
    </xf>
    <xf numFmtId="2" fontId="58" fillId="0" borderId="3" xfId="201" applyNumberFormat="1" applyFont="1" applyBorder="1" applyAlignment="1">
      <alignment horizontal="right"/>
    </xf>
    <xf numFmtId="2" fontId="58" fillId="0" borderId="24" xfId="201" applyNumberFormat="1" applyFont="1" applyBorder="1" applyAlignment="1">
      <alignment horizontal="right"/>
    </xf>
    <xf numFmtId="2" fontId="58" fillId="0" borderId="2" xfId="201" applyNumberFormat="1" applyFont="1" applyBorder="1" applyAlignment="1">
      <alignment horizontal="right"/>
    </xf>
    <xf numFmtId="9" fontId="54" fillId="0" borderId="0" xfId="0" applyNumberFormat="1" applyFont="1"/>
    <xf numFmtId="167" fontId="8" fillId="56" borderId="183" xfId="0" applyNumberFormat="1" applyFont="1" applyFill="1" applyBorder="1" applyAlignment="1">
      <alignment horizontal="right"/>
    </xf>
    <xf numFmtId="167" fontId="8" fillId="0" borderId="184" xfId="0" applyNumberFormat="1" applyFont="1" applyBorder="1" applyAlignment="1">
      <alignment horizontal="right"/>
    </xf>
    <xf numFmtId="0" fontId="0" fillId="0" borderId="136" xfId="0" applyBorder="1"/>
    <xf numFmtId="0" fontId="4" fillId="0" borderId="136" xfId="73" applyBorder="1" applyAlignment="1" applyProtection="1"/>
    <xf numFmtId="0" fontId="77" fillId="0" borderId="111" xfId="0" applyFont="1" applyBorder="1" applyAlignment="1">
      <alignment vertical="center"/>
    </xf>
    <xf numFmtId="0" fontId="77" fillId="68" borderId="111" xfId="0" applyFont="1" applyFill="1" applyBorder="1" applyAlignment="1">
      <alignment vertical="center" wrapText="1"/>
    </xf>
    <xf numFmtId="0" fontId="77" fillId="0" borderId="112" xfId="0" applyFont="1" applyBorder="1" applyAlignment="1">
      <alignment vertical="center"/>
    </xf>
    <xf numFmtId="0" fontId="81" fillId="0" borderId="185" xfId="0" applyFont="1" applyBorder="1" applyAlignment="1">
      <alignment horizontal="center" vertical="center"/>
    </xf>
    <xf numFmtId="0" fontId="79" fillId="56" borderId="186" xfId="0" applyFont="1" applyFill="1" applyBorder="1" applyAlignment="1">
      <alignment horizontal="center" vertical="center"/>
    </xf>
    <xf numFmtId="0" fontId="81" fillId="56" borderId="185" xfId="0" applyFont="1" applyFill="1" applyBorder="1" applyAlignment="1">
      <alignment horizontal="center" vertical="center"/>
    </xf>
    <xf numFmtId="0" fontId="81" fillId="56" borderId="186" xfId="0" applyFont="1" applyFill="1" applyBorder="1" applyAlignment="1">
      <alignment horizontal="center" vertical="center"/>
    </xf>
    <xf numFmtId="0" fontId="77" fillId="0" borderId="188" xfId="0" applyFont="1" applyBorder="1" applyAlignment="1">
      <alignment vertical="center" wrapText="1"/>
    </xf>
    <xf numFmtId="0" fontId="77" fillId="0" borderId="187" xfId="0" applyFont="1" applyBorder="1" applyAlignment="1">
      <alignment horizontal="center" vertical="center" wrapText="1"/>
    </xf>
    <xf numFmtId="0" fontId="77" fillId="0" borderId="189" xfId="0" applyFont="1" applyBorder="1" applyAlignment="1">
      <alignment vertical="center" wrapText="1"/>
    </xf>
    <xf numFmtId="0" fontId="79" fillId="56" borderId="88" xfId="0" applyFont="1" applyFill="1" applyBorder="1" applyAlignment="1">
      <alignment horizontal="center" vertical="center"/>
    </xf>
    <xf numFmtId="0" fontId="79" fillId="56" borderId="156" xfId="0" applyFont="1" applyFill="1" applyBorder="1" applyAlignment="1">
      <alignment horizontal="center" vertical="center"/>
    </xf>
    <xf numFmtId="0" fontId="77" fillId="0" borderId="91" xfId="0" applyFont="1" applyBorder="1" applyAlignment="1">
      <alignment vertical="center"/>
    </xf>
    <xf numFmtId="0" fontId="79" fillId="56" borderId="157" xfId="0" applyFont="1" applyFill="1" applyBorder="1" applyAlignment="1">
      <alignment horizontal="center" vertical="center"/>
    </xf>
    <xf numFmtId="0" fontId="79" fillId="56" borderId="190" xfId="0" applyFont="1" applyFill="1" applyBorder="1" applyAlignment="1">
      <alignment horizontal="center" vertical="center"/>
    </xf>
    <xf numFmtId="0" fontId="77" fillId="0" borderId="127" xfId="0" applyFont="1" applyBorder="1" applyAlignment="1">
      <alignment horizontal="center" vertical="center"/>
    </xf>
    <xf numFmtId="0" fontId="77" fillId="0" borderId="191" xfId="0" applyFont="1" applyBorder="1" applyAlignment="1">
      <alignment horizontal="center" vertical="center"/>
    </xf>
    <xf numFmtId="0" fontId="77" fillId="0" borderId="120" xfId="0" applyFont="1" applyBorder="1" applyAlignment="1">
      <alignment horizontal="left" vertical="center"/>
    </xf>
    <xf numFmtId="0" fontId="0" fillId="0" borderId="36" xfId="0" applyBorder="1" applyAlignment="1">
      <alignment horizontal="center"/>
    </xf>
    <xf numFmtId="2" fontId="8" fillId="0" borderId="36" xfId="0" applyNumberFormat="1" applyFont="1" applyBorder="1" applyAlignment="1">
      <alignment horizontal="center"/>
    </xf>
    <xf numFmtId="2" fontId="8" fillId="0" borderId="130" xfId="0" applyNumberFormat="1" applyFont="1" applyBorder="1" applyAlignment="1">
      <alignment horizontal="center"/>
    </xf>
    <xf numFmtId="2" fontId="8" fillId="0" borderId="138" xfId="0" applyNumberFormat="1" applyFont="1" applyBorder="1" applyAlignment="1">
      <alignment horizontal="center"/>
    </xf>
    <xf numFmtId="0" fontId="8" fillId="62" borderId="58" xfId="0" applyFont="1" applyFill="1" applyBorder="1" applyAlignment="1">
      <alignment horizontal="left"/>
    </xf>
    <xf numFmtId="170" fontId="0" fillId="0" borderId="136" xfId="20" applyNumberFormat="1" applyFont="1" applyFill="1" applyBorder="1" applyAlignment="1">
      <alignment vertical="center"/>
    </xf>
    <xf numFmtId="0" fontId="8" fillId="62" borderId="119" xfId="0" applyFont="1" applyFill="1" applyBorder="1" applyAlignment="1">
      <alignment horizontal="left"/>
    </xf>
    <xf numFmtId="0" fontId="0" fillId="62" borderId="181" xfId="0" applyFill="1" applyBorder="1"/>
    <xf numFmtId="0" fontId="2" fillId="0" borderId="18" xfId="0" applyFont="1" applyBorder="1" applyAlignment="1">
      <alignment horizontal="left"/>
    </xf>
    <xf numFmtId="0" fontId="58" fillId="62" borderId="198" xfId="123" applyFont="1" applyFill="1" applyBorder="1" applyAlignment="1">
      <alignment horizontal="left" vertical="top"/>
    </xf>
    <xf numFmtId="0" fontId="58" fillId="62" borderId="54" xfId="123" applyFont="1" applyFill="1" applyBorder="1" applyAlignment="1">
      <alignment horizontal="left" vertical="top"/>
    </xf>
    <xf numFmtId="0" fontId="58" fillId="62" borderId="58" xfId="123" applyFont="1" applyFill="1" applyBorder="1" applyAlignment="1">
      <alignment horizontal="left" vertical="top"/>
    </xf>
    <xf numFmtId="0" fontId="58" fillId="62" borderId="182" xfId="123" applyFont="1" applyFill="1" applyBorder="1" applyAlignment="1">
      <alignment horizontal="left" vertical="top"/>
    </xf>
    <xf numFmtId="0" fontId="8" fillId="62" borderId="181" xfId="0" applyFont="1" applyFill="1" applyBorder="1" applyAlignment="1">
      <alignment horizontal="left"/>
    </xf>
    <xf numFmtId="0" fontId="8" fillId="62" borderId="54" xfId="0" applyFont="1" applyFill="1" applyBorder="1" applyAlignment="1">
      <alignment horizontal="left"/>
    </xf>
    <xf numFmtId="0" fontId="0" fillId="62" borderId="182" xfId="0" applyFill="1" applyBorder="1"/>
    <xf numFmtId="0" fontId="8" fillId="62" borderId="182" xfId="0" applyFont="1" applyFill="1" applyBorder="1" applyAlignment="1">
      <alignment horizontal="left"/>
    </xf>
    <xf numFmtId="0" fontId="0" fillId="0" borderId="45" xfId="0" applyBorder="1"/>
    <xf numFmtId="0" fontId="2" fillId="24" borderId="37" xfId="0" applyFont="1" applyFill="1" applyBorder="1" applyAlignment="1">
      <alignment horizontal="center" vertical="center"/>
    </xf>
    <xf numFmtId="0" fontId="101" fillId="0" borderId="0" xfId="0" applyFont="1" applyAlignment="1">
      <alignment horizontal="left" vertical="top"/>
    </xf>
    <xf numFmtId="0" fontId="100" fillId="56" borderId="200" xfId="0" applyFont="1" applyFill="1" applyBorder="1" applyAlignment="1">
      <alignment horizontal="center" vertical="center"/>
    </xf>
    <xf numFmtId="0" fontId="100" fillId="56" borderId="199" xfId="0" applyFont="1" applyFill="1" applyBorder="1" applyAlignment="1">
      <alignment horizontal="center" vertical="center"/>
    </xf>
    <xf numFmtId="1" fontId="0" fillId="0" borderId="201" xfId="0" applyNumberFormat="1" applyBorder="1"/>
    <xf numFmtId="1" fontId="0" fillId="0" borderId="202" xfId="0" applyNumberFormat="1" applyBorder="1"/>
    <xf numFmtId="1" fontId="0" fillId="0" borderId="203" xfId="0" applyNumberFormat="1" applyBorder="1"/>
    <xf numFmtId="1" fontId="0" fillId="0" borderId="204" xfId="0" applyNumberFormat="1" applyBorder="1"/>
    <xf numFmtId="1" fontId="0" fillId="0" borderId="205" xfId="0" applyNumberFormat="1" applyBorder="1"/>
    <xf numFmtId="1" fontId="0" fillId="0" borderId="206" xfId="0" applyNumberFormat="1" applyBorder="1"/>
    <xf numFmtId="1" fontId="0" fillId="0" borderId="207" xfId="0" applyNumberFormat="1" applyBorder="1"/>
    <xf numFmtId="0" fontId="101" fillId="0" borderId="0" xfId="0" applyFont="1" applyAlignment="1">
      <alignment vertical="top"/>
    </xf>
    <xf numFmtId="0" fontId="100" fillId="56" borderId="208" xfId="0" applyFont="1" applyFill="1" applyBorder="1" applyAlignment="1">
      <alignment horizontal="center" vertical="center"/>
    </xf>
    <xf numFmtId="0" fontId="3" fillId="70" borderId="1" xfId="0" applyFont="1" applyFill="1" applyBorder="1"/>
    <xf numFmtId="0" fontId="80" fillId="56" borderId="209" xfId="0" applyFont="1" applyFill="1" applyBorder="1" applyAlignment="1">
      <alignment horizontal="center" vertical="center" wrapText="1"/>
    </xf>
    <xf numFmtId="0" fontId="100" fillId="56" borderId="210" xfId="0" applyFont="1" applyFill="1" applyBorder="1" applyAlignment="1">
      <alignment horizontal="center" vertical="center"/>
    </xf>
    <xf numFmtId="0" fontId="74" fillId="0" borderId="0" xfId="0" applyFont="1" applyAlignment="1">
      <alignment vertical="top"/>
    </xf>
    <xf numFmtId="170" fontId="58" fillId="0" borderId="2" xfId="20" applyNumberFormat="1" applyFont="1" applyFill="1" applyBorder="1" applyAlignment="1">
      <alignment horizontal="right"/>
    </xf>
    <xf numFmtId="170" fontId="58" fillId="0" borderId="3" xfId="20" applyNumberFormat="1" applyFont="1" applyFill="1" applyBorder="1" applyAlignment="1">
      <alignment horizontal="right"/>
    </xf>
    <xf numFmtId="170" fontId="1" fillId="56" borderId="23" xfId="20" applyNumberFormat="1" applyFont="1" applyFill="1" applyBorder="1" applyAlignment="1">
      <alignment horizontal="right"/>
    </xf>
    <xf numFmtId="170" fontId="58" fillId="0" borderId="21" xfId="20" applyNumberFormat="1" applyFont="1" applyFill="1" applyBorder="1" applyAlignment="1">
      <alignment horizontal="right"/>
    </xf>
    <xf numFmtId="170" fontId="58" fillId="0" borderId="136" xfId="20" applyNumberFormat="1" applyFont="1" applyFill="1" applyBorder="1" applyAlignment="1">
      <alignment horizontal="right"/>
    </xf>
    <xf numFmtId="170" fontId="66" fillId="0" borderId="2" xfId="20" applyNumberFormat="1" applyFont="1" applyFill="1" applyBorder="1" applyAlignment="1">
      <alignment horizontal="right"/>
    </xf>
    <xf numFmtId="170" fontId="41" fillId="0" borderId="3" xfId="20" applyNumberFormat="1" applyFont="1" applyFill="1" applyBorder="1" applyAlignment="1">
      <alignment horizontal="right"/>
    </xf>
    <xf numFmtId="170" fontId="66" fillId="0" borderId="24" xfId="20" applyNumberFormat="1" applyFont="1" applyFill="1" applyBorder="1" applyAlignment="1">
      <alignment horizontal="right"/>
    </xf>
    <xf numFmtId="170" fontId="41" fillId="0" borderId="0" xfId="20" applyNumberFormat="1" applyFont="1" applyFill="1" applyAlignment="1">
      <alignment horizontal="right"/>
    </xf>
    <xf numFmtId="170" fontId="58" fillId="0" borderId="24" xfId="20" applyNumberFormat="1" applyFont="1" applyFill="1" applyBorder="1" applyAlignment="1">
      <alignment horizontal="right"/>
    </xf>
    <xf numFmtId="170" fontId="41" fillId="0" borderId="2" xfId="20" applyNumberFormat="1" applyFont="1" applyFill="1" applyBorder="1" applyAlignment="1">
      <alignment horizontal="right"/>
    </xf>
    <xf numFmtId="170" fontId="41" fillId="0" borderId="24" xfId="20" applyNumberFormat="1" applyFont="1" applyFill="1" applyBorder="1" applyAlignment="1">
      <alignment horizontal="right"/>
    </xf>
    <xf numFmtId="170" fontId="0" fillId="0" borderId="0" xfId="20" applyNumberFormat="1" applyFont="1" applyFill="1" applyAlignment="1">
      <alignment horizontal="right"/>
    </xf>
    <xf numFmtId="0" fontId="110" fillId="0" borderId="88" xfId="73" applyFont="1" applyBorder="1" applyAlignment="1" applyProtection="1">
      <alignment horizontal="left" vertical="center" wrapText="1"/>
    </xf>
    <xf numFmtId="0" fontId="110" fillId="0" borderId="85" xfId="73" applyFont="1" applyBorder="1" applyAlignment="1" applyProtection="1">
      <alignment horizontal="left" vertical="center" wrapText="1"/>
    </xf>
    <xf numFmtId="0" fontId="110" fillId="0" borderId="83" xfId="73" applyFont="1" applyBorder="1" applyAlignment="1" applyProtection="1">
      <alignment horizontal="left" vertical="center" wrapText="1"/>
    </xf>
    <xf numFmtId="0" fontId="110" fillId="0" borderId="124" xfId="73" applyFont="1" applyBorder="1" applyAlignment="1" applyProtection="1">
      <alignment horizontal="left" vertical="center" wrapText="1"/>
    </xf>
    <xf numFmtId="0" fontId="110" fillId="0" borderId="124" xfId="73" applyFont="1" applyFill="1" applyBorder="1" applyAlignment="1" applyProtection="1">
      <alignment horizontal="left" vertical="center" wrapText="1"/>
    </xf>
    <xf numFmtId="0" fontId="110" fillId="0" borderId="68" xfId="73" applyFont="1" applyFill="1" applyBorder="1" applyAlignment="1" applyProtection="1">
      <alignment horizontal="left" vertical="center" wrapText="1"/>
    </xf>
    <xf numFmtId="0" fontId="110" fillId="0" borderId="71" xfId="73" applyFont="1" applyBorder="1" applyAlignment="1" applyProtection="1">
      <alignment horizontal="left" vertical="center" wrapText="1"/>
    </xf>
    <xf numFmtId="0" fontId="110" fillId="0" borderId="72" xfId="73" applyFont="1" applyBorder="1" applyAlignment="1" applyProtection="1">
      <alignment horizontal="left" vertical="center" wrapText="1"/>
    </xf>
    <xf numFmtId="0" fontId="110" fillId="0" borderId="191" xfId="73" applyFont="1" applyBorder="1" applyAlignment="1" applyProtection="1">
      <alignment horizontal="left" vertical="center" wrapText="1"/>
    </xf>
    <xf numFmtId="0" fontId="110" fillId="0" borderId="128" xfId="73" applyFont="1" applyBorder="1" applyAlignment="1" applyProtection="1">
      <alignment horizontal="left" vertical="center" wrapText="1"/>
    </xf>
    <xf numFmtId="3" fontId="0" fillId="0" borderId="18" xfId="0" applyNumberFormat="1" applyBorder="1" applyAlignment="1">
      <alignment horizontal="right"/>
    </xf>
    <xf numFmtId="3" fontId="0" fillId="0" borderId="20" xfId="0" applyNumberFormat="1" applyBorder="1" applyAlignment="1">
      <alignment horizontal="right"/>
    </xf>
    <xf numFmtId="0" fontId="3" fillId="62" borderId="0" xfId="74" applyFont="1" applyFill="1" applyAlignment="1">
      <alignment vertical="top"/>
    </xf>
    <xf numFmtId="0" fontId="2" fillId="63" borderId="0" xfId="0" applyFont="1" applyFill="1" applyAlignment="1">
      <alignment horizontal="left" wrapText="1"/>
    </xf>
    <xf numFmtId="0" fontId="3" fillId="64" borderId="0" xfId="74" applyFont="1" applyFill="1" applyAlignment="1">
      <alignment vertical="top" wrapText="1"/>
    </xf>
    <xf numFmtId="165" fontId="8" fillId="0" borderId="136" xfId="12" applyNumberFormat="1" applyFont="1" applyBorder="1" applyAlignment="1">
      <alignment horizontal="right"/>
    </xf>
    <xf numFmtId="0" fontId="54" fillId="0" borderId="147" xfId="0" applyFont="1" applyBorder="1" applyAlignment="1">
      <alignment horizontal="right"/>
    </xf>
    <xf numFmtId="0" fontId="54" fillId="0" borderId="0" xfId="0" applyFont="1" applyAlignment="1">
      <alignment horizontal="right"/>
    </xf>
    <xf numFmtId="167" fontId="54" fillId="0" borderId="147" xfId="0" applyNumberFormat="1" applyFont="1" applyBorder="1" applyAlignment="1">
      <alignment horizontal="right"/>
    </xf>
    <xf numFmtId="167" fontId="54" fillId="0" borderId="0" xfId="0" applyNumberFormat="1" applyFont="1" applyAlignment="1">
      <alignment horizontal="right"/>
    </xf>
    <xf numFmtId="0" fontId="2" fillId="0" borderId="21" xfId="0" applyFont="1" applyBorder="1" applyAlignment="1">
      <alignment horizontal="center" vertical="top"/>
    </xf>
    <xf numFmtId="0" fontId="102" fillId="0" borderId="46" xfId="73" applyFont="1" applyFill="1" applyBorder="1" applyAlignment="1" applyProtection="1">
      <alignment horizontal="left"/>
    </xf>
    <xf numFmtId="0" fontId="0" fillId="0" borderId="34" xfId="0" applyBorder="1" applyAlignment="1">
      <alignment horizontal="center"/>
    </xf>
    <xf numFmtId="0" fontId="2" fillId="56" borderId="0" xfId="0" applyFont="1" applyFill="1"/>
    <xf numFmtId="0" fontId="84" fillId="56" borderId="0" xfId="0" applyFont="1" applyFill="1"/>
    <xf numFmtId="0" fontId="2" fillId="56" borderId="0" xfId="0" applyFont="1" applyFill="1" applyAlignment="1">
      <alignment horizontal="center"/>
    </xf>
    <xf numFmtId="0" fontId="3" fillId="63" borderId="0" xfId="0" applyFont="1" applyFill="1" applyAlignment="1">
      <alignment wrapText="1"/>
    </xf>
    <xf numFmtId="0" fontId="8" fillId="0" borderId="0" xfId="0" applyFont="1" applyAlignment="1">
      <alignment vertical="top" wrapText="1"/>
    </xf>
    <xf numFmtId="0" fontId="2" fillId="66" borderId="46" xfId="0" applyFont="1" applyFill="1" applyBorder="1" applyAlignment="1">
      <alignment horizontal="center" vertical="top"/>
    </xf>
    <xf numFmtId="0" fontId="2" fillId="0" borderId="2" xfId="0" applyFont="1" applyBorder="1" applyAlignment="1">
      <alignment horizontal="center" vertical="top"/>
    </xf>
    <xf numFmtId="0" fontId="0" fillId="63" borderId="43" xfId="0" applyFill="1" applyBorder="1"/>
    <xf numFmtId="0" fontId="0" fillId="63" borderId="46" xfId="0" applyFill="1" applyBorder="1"/>
    <xf numFmtId="175" fontId="8" fillId="0" borderId="52" xfId="0" applyNumberFormat="1" applyFont="1" applyBorder="1" applyAlignment="1">
      <alignment horizontal="right"/>
    </xf>
    <xf numFmtId="175" fontId="8" fillId="0" borderId="129" xfId="0" applyNumberFormat="1" applyFont="1" applyBorder="1" applyAlignment="1">
      <alignment horizontal="right"/>
    </xf>
    <xf numFmtId="0" fontId="8" fillId="56" borderId="0" xfId="12" applyFont="1" applyFill="1"/>
    <xf numFmtId="0" fontId="102" fillId="0" borderId="34" xfId="73" applyFont="1" applyFill="1" applyBorder="1" applyAlignment="1" applyProtection="1">
      <alignment horizontal="left"/>
    </xf>
    <xf numFmtId="0" fontId="2" fillId="0" borderId="139" xfId="0" applyFont="1" applyBorder="1" applyAlignment="1">
      <alignment horizontal="center"/>
    </xf>
    <xf numFmtId="176" fontId="8" fillId="0" borderId="44" xfId="0" applyNumberFormat="1" applyFont="1" applyBorder="1" applyAlignment="1">
      <alignment horizontal="right"/>
    </xf>
    <xf numFmtId="176" fontId="8" fillId="0" borderId="51" xfId="0" applyNumberFormat="1" applyFont="1" applyBorder="1" applyAlignment="1">
      <alignment horizontal="right"/>
    </xf>
    <xf numFmtId="176" fontId="8" fillId="0" borderId="129" xfId="0" applyNumberFormat="1" applyFont="1" applyBorder="1" applyAlignment="1">
      <alignment horizontal="right"/>
    </xf>
    <xf numFmtId="0" fontId="66" fillId="56" borderId="0" xfId="0" applyFont="1" applyFill="1"/>
    <xf numFmtId="1" fontId="0" fillId="56" borderId="0" xfId="6" applyNumberFormat="1" applyFont="1" applyFill="1" applyAlignment="1">
      <alignment horizontal="right"/>
    </xf>
    <xf numFmtId="0" fontId="2" fillId="0" borderId="36" xfId="0" applyFont="1" applyBorder="1" applyAlignment="1">
      <alignment horizontal="center"/>
    </xf>
    <xf numFmtId="0" fontId="0" fillId="56" borderId="0" xfId="12" applyFont="1" applyFill="1"/>
    <xf numFmtId="170" fontId="0" fillId="0" borderId="8" xfId="20" applyNumberFormat="1" applyFont="1" applyFill="1" applyBorder="1" applyAlignment="1">
      <alignment horizontal="right"/>
    </xf>
    <xf numFmtId="170" fontId="0" fillId="0" borderId="24" xfId="20" applyNumberFormat="1" applyFont="1" applyFill="1" applyBorder="1" applyAlignment="1">
      <alignment horizontal="right"/>
    </xf>
    <xf numFmtId="170" fontId="0" fillId="0" borderId="9" xfId="20" applyNumberFormat="1" applyFont="1" applyFill="1" applyBorder="1" applyAlignment="1">
      <alignment horizontal="right"/>
    </xf>
    <xf numFmtId="170" fontId="0" fillId="24" borderId="43" xfId="20" applyNumberFormat="1" applyFont="1" applyFill="1" applyBorder="1" applyAlignment="1">
      <alignment horizontal="right"/>
    </xf>
    <xf numFmtId="170" fontId="0" fillId="0" borderId="0" xfId="20" applyNumberFormat="1" applyFont="1" applyFill="1" applyBorder="1" applyAlignment="1">
      <alignment horizontal="right"/>
    </xf>
    <xf numFmtId="170" fontId="0" fillId="0" borderId="52" xfId="20" applyNumberFormat="1" applyFont="1" applyFill="1" applyBorder="1" applyAlignment="1">
      <alignment horizontal="right"/>
    </xf>
    <xf numFmtId="170" fontId="0" fillId="0" borderId="129" xfId="20" applyNumberFormat="1" applyFont="1" applyFill="1" applyBorder="1" applyAlignment="1">
      <alignment horizontal="right"/>
    </xf>
    <xf numFmtId="170" fontId="0" fillId="0" borderId="51" xfId="20" applyNumberFormat="1" applyFont="1" applyFill="1" applyBorder="1" applyAlignment="1">
      <alignment horizontal="right"/>
    </xf>
    <xf numFmtId="170" fontId="0" fillId="24" borderId="46" xfId="20" applyNumberFormat="1" applyFont="1" applyFill="1" applyBorder="1" applyAlignment="1">
      <alignment horizontal="right"/>
    </xf>
    <xf numFmtId="170" fontId="0" fillId="0" borderId="44" xfId="20" applyNumberFormat="1" applyFont="1" applyFill="1" applyBorder="1" applyAlignment="1">
      <alignment horizontal="right"/>
    </xf>
    <xf numFmtId="169" fontId="0" fillId="56" borderId="0" xfId="0" applyNumberFormat="1" applyFill="1"/>
    <xf numFmtId="170" fontId="0" fillId="0" borderId="0" xfId="0" applyNumberFormat="1"/>
    <xf numFmtId="0" fontId="37" fillId="0" borderId="0" xfId="0" applyFont="1"/>
    <xf numFmtId="0" fontId="2" fillId="24" borderId="42" xfId="0" applyFont="1" applyFill="1" applyBorder="1"/>
    <xf numFmtId="0" fontId="4" fillId="0" borderId="42" xfId="73" applyFill="1" applyBorder="1" applyAlignment="1" applyProtection="1">
      <alignment horizontal="left"/>
    </xf>
    <xf numFmtId="0" fontId="0" fillId="63" borderId="34" xfId="0" applyFill="1" applyBorder="1" applyAlignment="1">
      <alignment horizontal="left" wrapText="1"/>
    </xf>
    <xf numFmtId="1" fontId="0" fillId="0" borderId="0" xfId="1" applyNumberFormat="1" applyFont="1" applyFill="1" applyBorder="1"/>
    <xf numFmtId="0" fontId="40" fillId="0" borderId="0" xfId="0" applyFont="1"/>
    <xf numFmtId="0" fontId="2" fillId="56" borderId="44" xfId="0" applyFont="1" applyFill="1" applyBorder="1" applyAlignment="1">
      <alignment horizontal="center"/>
    </xf>
    <xf numFmtId="0" fontId="0" fillId="56" borderId="0" xfId="0" applyFill="1" applyAlignment="1">
      <alignment wrapText="1"/>
    </xf>
    <xf numFmtId="0" fontId="8" fillId="63" borderId="34" xfId="0" applyFont="1" applyFill="1" applyBorder="1" applyAlignment="1">
      <alignment vertical="top" wrapText="1"/>
    </xf>
    <xf numFmtId="10" fontId="0" fillId="0" borderId="35" xfId="1" applyNumberFormat="1" applyFont="1" applyBorder="1" applyAlignment="1">
      <alignment horizontal="right"/>
    </xf>
    <xf numFmtId="10" fontId="0" fillId="0" borderId="36" xfId="1" applyNumberFormat="1" applyFont="1" applyBorder="1" applyAlignment="1">
      <alignment horizontal="right"/>
    </xf>
    <xf numFmtId="10" fontId="0" fillId="66" borderId="34" xfId="1" applyNumberFormat="1" applyFont="1" applyFill="1" applyBorder="1" applyAlignment="1">
      <alignment horizontal="right"/>
    </xf>
    <xf numFmtId="10" fontId="0" fillId="0" borderId="37" xfId="1" applyNumberFormat="1" applyFont="1" applyBorder="1" applyAlignment="1">
      <alignment horizontal="right"/>
    </xf>
    <xf numFmtId="0" fontId="2" fillId="0" borderId="6" xfId="0" applyFont="1" applyBorder="1" applyAlignment="1">
      <alignment horizontal="center" vertical="top"/>
    </xf>
    <xf numFmtId="175" fontId="8" fillId="0" borderId="3" xfId="0" applyNumberFormat="1" applyFont="1" applyBorder="1" applyAlignment="1">
      <alignment horizontal="right"/>
    </xf>
    <xf numFmtId="175" fontId="8" fillId="0" borderId="5" xfId="0" applyNumberFormat="1" applyFont="1" applyBorder="1" applyAlignment="1">
      <alignment horizontal="right"/>
    </xf>
    <xf numFmtId="175" fontId="8" fillId="0" borderId="44" xfId="0" applyNumberFormat="1" applyFont="1" applyBorder="1" applyAlignment="1">
      <alignment horizontal="right"/>
    </xf>
    <xf numFmtId="176" fontId="8" fillId="0" borderId="139" xfId="0" applyNumberFormat="1" applyFont="1" applyBorder="1" applyAlignment="1">
      <alignment horizontal="right"/>
    </xf>
    <xf numFmtId="170" fontId="0" fillId="0" borderId="9" xfId="20" applyNumberFormat="1" applyFont="1" applyBorder="1" applyAlignment="1">
      <alignment horizontal="right"/>
    </xf>
    <xf numFmtId="170" fontId="0" fillId="0" borderId="51" xfId="20" applyNumberFormat="1" applyFont="1" applyBorder="1" applyAlignment="1">
      <alignment horizontal="right"/>
    </xf>
    <xf numFmtId="170" fontId="0" fillId="0" borderId="137" xfId="20" applyNumberFormat="1" applyFont="1" applyBorder="1" applyAlignment="1">
      <alignment horizontal="right"/>
    </xf>
    <xf numFmtId="0" fontId="32" fillId="59" borderId="34" xfId="0" applyFont="1" applyFill="1" applyBorder="1" applyAlignment="1">
      <alignment horizontal="left"/>
    </xf>
    <xf numFmtId="0" fontId="32" fillId="59" borderId="34" xfId="0" applyFont="1" applyFill="1" applyBorder="1"/>
    <xf numFmtId="0" fontId="32" fillId="62" borderId="34" xfId="0" applyFont="1" applyFill="1" applyBorder="1" applyAlignment="1">
      <alignment horizontal="left"/>
    </xf>
    <xf numFmtId="0" fontId="32" fillId="65" borderId="34" xfId="0" applyFont="1" applyFill="1" applyBorder="1"/>
    <xf numFmtId="0" fontId="32" fillId="62" borderId="34" xfId="0" applyFont="1" applyFill="1" applyBorder="1"/>
    <xf numFmtId="0" fontId="72" fillId="62" borderId="34" xfId="0" applyFont="1" applyFill="1" applyBorder="1" applyAlignment="1">
      <alignment wrapText="1"/>
    </xf>
    <xf numFmtId="0" fontId="32" fillId="63" borderId="34" xfId="0" applyFont="1" applyFill="1" applyBorder="1"/>
    <xf numFmtId="0" fontId="32" fillId="63" borderId="42" xfId="0" applyFont="1" applyFill="1" applyBorder="1"/>
    <xf numFmtId="0" fontId="32" fillId="57" borderId="34" xfId="0" applyFont="1" applyFill="1" applyBorder="1"/>
    <xf numFmtId="0" fontId="101" fillId="0" borderId="0" xfId="0" applyFont="1" applyAlignment="1">
      <alignment horizontal="center" vertical="top"/>
    </xf>
    <xf numFmtId="0" fontId="98" fillId="56" borderId="149" xfId="0" applyFont="1" applyFill="1" applyBorder="1" applyAlignment="1">
      <alignment horizontal="center" vertical="center"/>
    </xf>
    <xf numFmtId="0" fontId="101" fillId="0" borderId="211" xfId="0" applyFont="1" applyBorder="1" applyAlignment="1">
      <alignment horizontal="left" vertical="top"/>
    </xf>
    <xf numFmtId="0" fontId="100" fillId="56" borderId="193" xfId="0" applyFont="1" applyFill="1" applyBorder="1" applyAlignment="1">
      <alignment horizontal="center" vertical="center"/>
    </xf>
    <xf numFmtId="0" fontId="100" fillId="56" borderId="192" xfId="0" applyFont="1" applyFill="1" applyBorder="1" applyAlignment="1">
      <alignment horizontal="center" vertical="center"/>
    </xf>
    <xf numFmtId="0" fontId="0" fillId="0" borderId="56" xfId="0" applyBorder="1" applyAlignment="1">
      <alignment horizontal="center"/>
    </xf>
    <xf numFmtId="0" fontId="0" fillId="0" borderId="129" xfId="0" applyBorder="1" applyAlignment="1">
      <alignment horizontal="center"/>
    </xf>
    <xf numFmtId="0" fontId="0" fillId="0" borderId="57" xfId="0" applyBorder="1" applyAlignment="1">
      <alignment horizontal="center"/>
    </xf>
    <xf numFmtId="0" fontId="2" fillId="66" borderId="46" xfId="0" applyFont="1" applyFill="1" applyBorder="1" applyAlignment="1">
      <alignment horizontal="center"/>
    </xf>
    <xf numFmtId="0" fontId="0" fillId="0" borderId="51" xfId="0" applyBorder="1" applyAlignment="1">
      <alignment horizontal="center"/>
    </xf>
    <xf numFmtId="9" fontId="0" fillId="0" borderId="19" xfId="1" applyFont="1" applyBorder="1" applyAlignment="1">
      <alignment horizontal="right"/>
    </xf>
    <xf numFmtId="9" fontId="0" fillId="0" borderId="8" xfId="1" applyFont="1" applyBorder="1" applyAlignment="1">
      <alignment horizontal="right"/>
    </xf>
    <xf numFmtId="9" fontId="0" fillId="0" borderId="21" xfId="1" applyFont="1" applyBorder="1" applyAlignment="1">
      <alignment horizontal="right"/>
    </xf>
    <xf numFmtId="166" fontId="0" fillId="0" borderId="3" xfId="1" applyNumberFormat="1" applyFont="1" applyFill="1" applyBorder="1"/>
    <xf numFmtId="166" fontId="0" fillId="24" borderId="46" xfId="0" applyNumberFormat="1" applyFill="1" applyBorder="1"/>
    <xf numFmtId="166" fontId="0" fillId="0" borderId="20" xfId="0" applyNumberFormat="1" applyBorder="1"/>
    <xf numFmtId="166" fontId="0" fillId="24" borderId="42" xfId="0" applyNumberFormat="1" applyFill="1" applyBorder="1"/>
    <xf numFmtId="166" fontId="1" fillId="24" borderId="42" xfId="1" applyNumberFormat="1" applyFont="1" applyFill="1" applyBorder="1"/>
    <xf numFmtId="166" fontId="0" fillId="24" borderId="43" xfId="0" applyNumberFormat="1" applyFill="1" applyBorder="1"/>
    <xf numFmtId="166" fontId="1" fillId="24" borderId="43" xfId="1" applyNumberFormat="1" applyFont="1" applyFill="1" applyBorder="1"/>
    <xf numFmtId="166" fontId="0" fillId="0" borderId="18" xfId="0" applyNumberFormat="1" applyBorder="1"/>
    <xf numFmtId="166" fontId="1" fillId="24" borderId="46" xfId="1" applyNumberFormat="1" applyFont="1" applyFill="1" applyBorder="1"/>
    <xf numFmtId="0" fontId="97" fillId="0" borderId="0" xfId="0" applyFont="1" applyAlignment="1">
      <alignment horizontal="left" vertical="top" wrapText="1"/>
    </xf>
    <xf numFmtId="0" fontId="65" fillId="0" borderId="0" xfId="0" applyFont="1"/>
    <xf numFmtId="0" fontId="84" fillId="0" borderId="0" xfId="0" applyFont="1" applyAlignment="1">
      <alignment vertical="top" wrapText="1"/>
    </xf>
    <xf numFmtId="0" fontId="2" fillId="24" borderId="34" xfId="0" applyFont="1" applyFill="1" applyBorder="1" applyAlignment="1" applyProtection="1">
      <alignment horizontal="center"/>
      <protection locked="0"/>
    </xf>
    <xf numFmtId="0" fontId="83" fillId="56" borderId="168" xfId="0" applyFont="1" applyFill="1" applyBorder="1" applyAlignment="1">
      <alignment horizontal="center" vertical="center"/>
    </xf>
    <xf numFmtId="0" fontId="3" fillId="63" borderId="0" xfId="74" applyFont="1" applyFill="1" applyAlignment="1">
      <alignment vertical="top" wrapText="1"/>
    </xf>
    <xf numFmtId="9" fontId="0" fillId="0" borderId="18" xfId="1" applyFont="1" applyBorder="1" applyAlignment="1">
      <alignment horizontal="right"/>
    </xf>
    <xf numFmtId="9" fontId="0" fillId="0" borderId="0" xfId="1" applyFont="1" applyBorder="1" applyAlignment="1">
      <alignment horizontal="right"/>
    </xf>
    <xf numFmtId="167" fontId="8" fillId="0" borderId="0" xfId="76" applyNumberFormat="1" applyFont="1"/>
    <xf numFmtId="167" fontId="8" fillId="0" borderId="8" xfId="76" applyNumberFormat="1" applyFont="1" applyBorder="1"/>
    <xf numFmtId="167" fontId="0" fillId="0" borderId="9" xfId="0" applyNumberFormat="1" applyBorder="1"/>
    <xf numFmtId="167" fontId="0" fillId="0" borderId="8" xfId="0" applyNumberFormat="1" applyBorder="1"/>
    <xf numFmtId="167" fontId="0" fillId="0" borderId="0" xfId="0" applyNumberFormat="1"/>
    <xf numFmtId="167" fontId="0" fillId="24" borderId="58" xfId="0" applyNumberFormat="1" applyFill="1" applyBorder="1"/>
    <xf numFmtId="167" fontId="0" fillId="24" borderId="59" xfId="0" applyNumberFormat="1" applyFill="1" applyBorder="1"/>
    <xf numFmtId="167" fontId="1" fillId="0" borderId="0" xfId="0" applyNumberFormat="1" applyFont="1"/>
    <xf numFmtId="167" fontId="1" fillId="0" borderId="8" xfId="0" applyNumberFormat="1" applyFont="1" applyBorder="1"/>
    <xf numFmtId="167" fontId="8" fillId="0" borderId="20" xfId="0" applyNumberFormat="1" applyFont="1" applyBorder="1" applyAlignment="1">
      <alignment vertical="center"/>
    </xf>
    <xf numFmtId="167" fontId="8" fillId="0" borderId="21" xfId="0" applyNumberFormat="1" applyFont="1" applyBorder="1" applyAlignment="1">
      <alignment vertical="center"/>
    </xf>
    <xf numFmtId="167" fontId="8" fillId="0" borderId="6" xfId="0" applyNumberFormat="1" applyFont="1" applyBorder="1" applyAlignment="1">
      <alignment vertical="center"/>
    </xf>
    <xf numFmtId="167" fontId="8" fillId="24" borderId="49" xfId="0" applyNumberFormat="1" applyFont="1" applyFill="1" applyBorder="1" applyAlignment="1">
      <alignment vertical="center"/>
    </xf>
    <xf numFmtId="167" fontId="8" fillId="24" borderId="45" xfId="0" applyNumberFormat="1" applyFont="1" applyFill="1" applyBorder="1" applyAlignment="1">
      <alignment vertical="center"/>
    </xf>
    <xf numFmtId="167" fontId="0" fillId="0" borderId="6" xfId="0" applyNumberFormat="1" applyBorder="1"/>
    <xf numFmtId="167" fontId="0" fillId="0" borderId="21" xfId="0" applyNumberFormat="1" applyBorder="1"/>
    <xf numFmtId="167" fontId="1" fillId="56" borderId="0" xfId="0" applyNumberFormat="1" applyFont="1" applyFill="1"/>
    <xf numFmtId="167" fontId="1" fillId="56" borderId="0" xfId="0" applyNumberFormat="1" applyFont="1" applyFill="1" applyAlignment="1">
      <alignment vertical="center"/>
    </xf>
    <xf numFmtId="167" fontId="1" fillId="0" borderId="18" xfId="0" applyNumberFormat="1" applyFont="1" applyBorder="1"/>
    <xf numFmtId="167" fontId="1" fillId="0" borderId="5" xfId="0" applyNumberFormat="1" applyFont="1" applyBorder="1"/>
    <xf numFmtId="167" fontId="0" fillId="0" borderId="5" xfId="0" applyNumberFormat="1" applyBorder="1"/>
    <xf numFmtId="167" fontId="0" fillId="0" borderId="19" xfId="0" applyNumberFormat="1" applyBorder="1"/>
    <xf numFmtId="167" fontId="0" fillId="0" borderId="18" xfId="0" applyNumberFormat="1" applyBorder="1"/>
    <xf numFmtId="167" fontId="0" fillId="24" borderId="38" xfId="0" applyNumberFormat="1" applyFill="1" applyBorder="1"/>
    <xf numFmtId="167" fontId="0" fillId="24" borderId="40" xfId="0" applyNumberFormat="1" applyFill="1" applyBorder="1"/>
    <xf numFmtId="167" fontId="1" fillId="0" borderId="9" xfId="0" applyNumberFormat="1" applyFont="1" applyBorder="1"/>
    <xf numFmtId="167" fontId="1" fillId="0" borderId="20" xfId="0" applyNumberFormat="1" applyFont="1" applyBorder="1"/>
    <xf numFmtId="167" fontId="1" fillId="0" borderId="6" xfId="0" applyNumberFormat="1" applyFont="1" applyBorder="1"/>
    <xf numFmtId="167" fontId="0" fillId="0" borderId="20" xfId="0" applyNumberFormat="1" applyBorder="1"/>
    <xf numFmtId="167" fontId="0" fillId="24" borderId="49" xfId="0" applyNumberFormat="1" applyFill="1" applyBorder="1"/>
    <xf numFmtId="167" fontId="0" fillId="24" borderId="45" xfId="0" applyNumberFormat="1" applyFill="1" applyBorder="1"/>
    <xf numFmtId="167" fontId="1" fillId="56" borderId="22" xfId="0" applyNumberFormat="1" applyFont="1" applyFill="1" applyBorder="1" applyAlignment="1">
      <alignment vertical="center"/>
    </xf>
    <xf numFmtId="167" fontId="8" fillId="56" borderId="0" xfId="0" applyNumberFormat="1" applyFont="1" applyFill="1" applyAlignment="1">
      <alignment vertical="center"/>
    </xf>
    <xf numFmtId="167" fontId="8" fillId="56" borderId="22" xfId="0" applyNumberFormat="1" applyFont="1" applyFill="1" applyBorder="1" applyAlignment="1">
      <alignment vertical="center"/>
    </xf>
    <xf numFmtId="167" fontId="8" fillId="0" borderId="5" xfId="76" applyNumberFormat="1" applyFont="1" applyBorder="1"/>
    <xf numFmtId="167" fontId="8" fillId="0" borderId="18" xfId="76" applyNumberFormat="1" applyFont="1" applyBorder="1"/>
    <xf numFmtId="167" fontId="8" fillId="0" borderId="9" xfId="76" applyNumberFormat="1" applyFont="1" applyBorder="1"/>
    <xf numFmtId="167" fontId="8" fillId="0" borderId="6" xfId="76" applyNumberFormat="1" applyFont="1" applyBorder="1"/>
    <xf numFmtId="167" fontId="8" fillId="0" borderId="20" xfId="76" applyNumberFormat="1" applyFont="1" applyBorder="1"/>
    <xf numFmtId="180" fontId="1" fillId="0" borderId="5" xfId="0" applyNumberFormat="1" applyFont="1" applyBorder="1"/>
    <xf numFmtId="180" fontId="1" fillId="0" borderId="18" xfId="0" applyNumberFormat="1" applyFont="1" applyBorder="1"/>
    <xf numFmtId="180" fontId="0" fillId="0" borderId="5" xfId="0" applyNumberFormat="1" applyBorder="1"/>
    <xf numFmtId="180" fontId="0" fillId="0" borderId="19" xfId="0" applyNumberFormat="1" applyBorder="1"/>
    <xf numFmtId="180" fontId="1" fillId="0" borderId="6" xfId="0" applyNumberFormat="1" applyFont="1" applyBorder="1"/>
    <xf numFmtId="180" fontId="1" fillId="0" borderId="20" xfId="0" applyNumberFormat="1" applyFont="1" applyBorder="1"/>
    <xf numFmtId="180" fontId="0" fillId="0" borderId="6" xfId="0" applyNumberFormat="1" applyBorder="1"/>
    <xf numFmtId="180" fontId="0" fillId="0" borderId="21" xfId="0" applyNumberFormat="1" applyBorder="1"/>
    <xf numFmtId="0" fontId="0" fillId="56" borderId="20" xfId="0" applyFill="1" applyBorder="1"/>
    <xf numFmtId="167" fontId="0" fillId="58" borderId="5" xfId="0" applyNumberFormat="1" applyFill="1" applyBorder="1"/>
    <xf numFmtId="167" fontId="0" fillId="58" borderId="19" xfId="0" applyNumberFormat="1" applyFill="1" applyBorder="1"/>
    <xf numFmtId="167" fontId="0" fillId="58" borderId="9" xfId="0" applyNumberFormat="1" applyFill="1" applyBorder="1"/>
    <xf numFmtId="167" fontId="0" fillId="58" borderId="8" xfId="0" applyNumberFormat="1" applyFill="1" applyBorder="1"/>
    <xf numFmtId="0" fontId="0" fillId="58" borderId="9" xfId="0" applyFill="1" applyBorder="1"/>
    <xf numFmtId="0" fontId="0" fillId="58" borderId="0" xfId="0" applyFill="1"/>
    <xf numFmtId="0" fontId="0" fillId="58" borderId="6" xfId="0" applyFill="1" applyBorder="1"/>
    <xf numFmtId="0" fontId="0" fillId="58" borderId="20" xfId="0" applyFill="1" applyBorder="1"/>
    <xf numFmtId="167" fontId="0" fillId="58" borderId="6" xfId="0" applyNumberFormat="1" applyFill="1" applyBorder="1"/>
    <xf numFmtId="167" fontId="0" fillId="58" borderId="21" xfId="0" applyNumberFormat="1" applyFill="1" applyBorder="1"/>
    <xf numFmtId="9" fontId="0" fillId="0" borderId="135" xfId="1" applyFont="1" applyFill="1" applyBorder="1" applyAlignment="1">
      <alignment horizontal="right"/>
    </xf>
    <xf numFmtId="9" fontId="0" fillId="0" borderId="136" xfId="1" applyFont="1" applyFill="1" applyBorder="1" applyAlignment="1">
      <alignment horizontal="right"/>
    </xf>
    <xf numFmtId="9" fontId="0" fillId="0" borderId="116" xfId="1" applyFont="1" applyFill="1" applyBorder="1" applyAlignment="1">
      <alignment horizontal="right"/>
    </xf>
    <xf numFmtId="9" fontId="0" fillId="0" borderId="24" xfId="1" applyFont="1" applyBorder="1" applyAlignment="1">
      <alignment horizontal="right"/>
    </xf>
    <xf numFmtId="9" fontId="8" fillId="0" borderId="24" xfId="1" applyFont="1" applyFill="1" applyBorder="1" applyAlignment="1">
      <alignment horizontal="right"/>
    </xf>
    <xf numFmtId="9" fontId="8" fillId="0" borderId="0" xfId="1" applyFont="1" applyFill="1" applyBorder="1" applyAlignment="1">
      <alignment horizontal="right"/>
    </xf>
    <xf numFmtId="9" fontId="8" fillId="24" borderId="43" xfId="1" applyFont="1" applyFill="1" applyBorder="1" applyAlignment="1">
      <alignment horizontal="right"/>
    </xf>
    <xf numFmtId="9" fontId="8" fillId="56" borderId="0" xfId="1" applyFont="1" applyFill="1" applyAlignment="1">
      <alignment horizontal="right"/>
    </xf>
    <xf numFmtId="9" fontId="8" fillId="56" borderId="0" xfId="1" applyFont="1" applyFill="1" applyBorder="1" applyAlignment="1">
      <alignment horizontal="right"/>
    </xf>
    <xf numFmtId="9" fontId="8" fillId="56" borderId="20" xfId="1" applyFont="1" applyFill="1" applyBorder="1" applyAlignment="1">
      <alignment horizontal="right"/>
    </xf>
    <xf numFmtId="9" fontId="8" fillId="0" borderId="3" xfId="1" applyFont="1" applyFill="1" applyBorder="1" applyAlignment="1">
      <alignment horizontal="right"/>
    </xf>
    <xf numFmtId="9" fontId="8" fillId="0" borderId="117" xfId="1" applyFont="1" applyFill="1" applyBorder="1" applyAlignment="1">
      <alignment horizontal="right"/>
    </xf>
    <xf numFmtId="9" fontId="8" fillId="24" borderId="42" xfId="1" applyFont="1" applyFill="1" applyBorder="1" applyAlignment="1">
      <alignment horizontal="right"/>
    </xf>
    <xf numFmtId="9" fontId="8" fillId="0" borderId="181" xfId="1" applyFont="1" applyFill="1" applyBorder="1" applyAlignment="1">
      <alignment horizontal="right"/>
    </xf>
    <xf numFmtId="9" fontId="0" fillId="0" borderId="3" xfId="1" applyFont="1" applyBorder="1" applyAlignment="1">
      <alignment horizontal="right"/>
    </xf>
    <xf numFmtId="9" fontId="8" fillId="0" borderId="59" xfId="1" applyFont="1" applyFill="1" applyBorder="1" applyAlignment="1">
      <alignment horizontal="right"/>
    </xf>
    <xf numFmtId="9" fontId="8" fillId="0" borderId="54" xfId="1" applyFont="1" applyFill="1" applyBorder="1" applyAlignment="1">
      <alignment horizontal="right"/>
    </xf>
    <xf numFmtId="9" fontId="8" fillId="0" borderId="9" xfId="1" applyFont="1" applyFill="1" applyBorder="1" applyAlignment="1">
      <alignment horizontal="right"/>
    </xf>
    <xf numFmtId="9" fontId="8" fillId="0" borderId="169" xfId="1" applyFont="1" applyFill="1" applyBorder="1" applyAlignment="1">
      <alignment horizontal="right"/>
    </xf>
    <xf numFmtId="9" fontId="8" fillId="0" borderId="182" xfId="1" applyFont="1" applyFill="1" applyBorder="1" applyAlignment="1">
      <alignment horizontal="right"/>
    </xf>
    <xf numFmtId="9" fontId="0" fillId="0" borderId="2" xfId="1" applyFont="1" applyBorder="1" applyAlignment="1">
      <alignment horizontal="right"/>
    </xf>
    <xf numFmtId="9" fontId="8" fillId="56" borderId="22" xfId="1" applyFont="1" applyFill="1" applyBorder="1" applyAlignment="1">
      <alignment horizontal="right"/>
    </xf>
    <xf numFmtId="9" fontId="8" fillId="0" borderId="18" xfId="1" applyFont="1" applyFill="1" applyBorder="1" applyAlignment="1">
      <alignment horizontal="right"/>
    </xf>
    <xf numFmtId="9" fontId="8" fillId="0" borderId="55" xfId="1" applyFont="1" applyFill="1" applyBorder="1" applyAlignment="1">
      <alignment horizontal="right"/>
    </xf>
    <xf numFmtId="9" fontId="8" fillId="0" borderId="8" xfId="1" applyFont="1" applyFill="1" applyBorder="1" applyAlignment="1">
      <alignment horizontal="right"/>
    </xf>
    <xf numFmtId="9" fontId="8" fillId="0" borderId="118" xfId="1" applyFont="1" applyFill="1" applyBorder="1" applyAlignment="1">
      <alignment horizontal="right"/>
    </xf>
    <xf numFmtId="9" fontId="8" fillId="56" borderId="36" xfId="1" applyFont="1" applyFill="1" applyBorder="1" applyAlignment="1">
      <alignment horizontal="right"/>
    </xf>
    <xf numFmtId="9" fontId="0" fillId="0" borderId="117" xfId="1" applyFont="1" applyBorder="1" applyAlignment="1">
      <alignment horizontal="right"/>
    </xf>
    <xf numFmtId="9" fontId="0" fillId="0" borderId="55" xfId="1" applyFont="1" applyBorder="1" applyAlignment="1">
      <alignment horizontal="right"/>
    </xf>
    <xf numFmtId="9" fontId="0" fillId="0" borderId="54" xfId="1" applyFont="1" applyBorder="1" applyAlignment="1">
      <alignment horizontal="right"/>
    </xf>
    <xf numFmtId="9" fontId="0" fillId="0" borderId="59" xfId="1" applyFont="1" applyBorder="1" applyAlignment="1">
      <alignment horizontal="right"/>
    </xf>
    <xf numFmtId="9" fontId="0" fillId="0" borderId="169" xfId="1" applyFont="1" applyBorder="1" applyAlignment="1">
      <alignment horizontal="right"/>
    </xf>
    <xf numFmtId="9" fontId="0" fillId="0" borderId="182" xfId="1" applyFont="1" applyBorder="1" applyAlignment="1">
      <alignment horizontal="right"/>
    </xf>
    <xf numFmtId="166" fontId="8" fillId="24" borderId="50" xfId="1" applyNumberFormat="1" applyFont="1" applyFill="1" applyBorder="1"/>
    <xf numFmtId="166" fontId="0" fillId="24" borderId="116" xfId="1" applyNumberFormat="1" applyFont="1" applyFill="1" applyBorder="1"/>
    <xf numFmtId="166" fontId="8" fillId="24" borderId="8" xfId="1" applyNumberFormat="1" applyFont="1" applyFill="1" applyBorder="1"/>
    <xf numFmtId="166" fontId="0" fillId="24" borderId="55" xfId="1" applyNumberFormat="1" applyFont="1" applyFill="1" applyBorder="1"/>
    <xf numFmtId="166" fontId="0" fillId="24" borderId="57" xfId="1" applyNumberFormat="1" applyFont="1" applyFill="1" applyBorder="1"/>
    <xf numFmtId="166" fontId="8" fillId="56" borderId="0" xfId="1" applyNumberFormat="1" applyFont="1" applyFill="1" applyBorder="1" applyAlignment="1">
      <alignment horizontal="center"/>
    </xf>
    <xf numFmtId="166" fontId="0" fillId="24" borderId="50" xfId="1" applyNumberFormat="1" applyFont="1" applyFill="1" applyBorder="1"/>
    <xf numFmtId="166" fontId="0" fillId="24" borderId="8" xfId="1" applyNumberFormat="1" applyFont="1" applyFill="1" applyBorder="1"/>
    <xf numFmtId="166" fontId="0" fillId="24" borderId="52" xfId="1" applyNumberFormat="1" applyFont="1" applyFill="1" applyBorder="1"/>
    <xf numFmtId="0" fontId="119" fillId="0" borderId="0" xfId="9" applyFont="1" applyFill="1" applyAlignment="1" applyProtection="1">
      <protection hidden="1"/>
    </xf>
    <xf numFmtId="166" fontId="0" fillId="0" borderId="6" xfId="1" applyNumberFormat="1" applyFont="1" applyBorder="1" applyAlignment="1">
      <alignment horizontal="right"/>
    </xf>
    <xf numFmtId="166" fontId="0" fillId="0" borderId="21" xfId="1" applyNumberFormat="1" applyFont="1" applyFill="1" applyBorder="1" applyAlignment="1">
      <alignment horizontal="right"/>
    </xf>
    <xf numFmtId="0" fontId="99" fillId="56" borderId="212" xfId="0" applyFont="1" applyFill="1" applyBorder="1" applyAlignment="1">
      <alignment horizontal="center" vertical="center"/>
    </xf>
    <xf numFmtId="0" fontId="99" fillId="56" borderId="213" xfId="0" applyFont="1" applyFill="1" applyBorder="1" applyAlignment="1">
      <alignment horizontal="center" vertical="center"/>
    </xf>
    <xf numFmtId="49" fontId="41" fillId="0" borderId="139" xfId="0" applyNumberFormat="1" applyFont="1" applyBorder="1" applyAlignment="1">
      <alignment horizontal="center" wrapText="1"/>
    </xf>
    <xf numFmtId="9" fontId="3" fillId="0" borderId="6" xfId="191" applyNumberFormat="1" applyFont="1" applyBorder="1" applyAlignment="1">
      <alignment horizontal="right"/>
    </xf>
    <xf numFmtId="171" fontId="8" fillId="0" borderId="6" xfId="191" applyNumberFormat="1" applyFont="1" applyBorder="1" applyAlignment="1">
      <alignment horizontal="right"/>
    </xf>
    <xf numFmtId="167" fontId="1" fillId="0" borderId="2" xfId="0" applyNumberFormat="1" applyFont="1" applyBorder="1" applyAlignment="1">
      <alignment horizontal="right"/>
    </xf>
    <xf numFmtId="0" fontId="1" fillId="0" borderId="2" xfId="0" applyFont="1" applyBorder="1" applyAlignment="1">
      <alignment horizontal="right"/>
    </xf>
    <xf numFmtId="0" fontId="65" fillId="0" borderId="0" xfId="0" applyFont="1" applyAlignment="1">
      <alignment horizontal="center"/>
    </xf>
    <xf numFmtId="0" fontId="0" fillId="0" borderId="0" xfId="0" applyAlignment="1">
      <alignment vertical="center"/>
    </xf>
    <xf numFmtId="0" fontId="65" fillId="56" borderId="0" xfId="0" applyFont="1" applyFill="1"/>
    <xf numFmtId="0" fontId="65" fillId="56" borderId="0" xfId="12" applyFont="1" applyFill="1" applyAlignment="1">
      <alignment horizontal="left" vertical="center" wrapText="1"/>
    </xf>
    <xf numFmtId="0" fontId="65" fillId="56" borderId="0" xfId="12" applyFont="1" applyFill="1" applyAlignment="1">
      <alignment horizontal="left" vertical="center"/>
    </xf>
    <xf numFmtId="0" fontId="65" fillId="56" borderId="9" xfId="0" applyFont="1" applyFill="1" applyBorder="1" applyAlignment="1">
      <alignment horizontal="left" vertical="center"/>
    </xf>
    <xf numFmtId="0" fontId="65" fillId="0" borderId="9" xfId="0" applyFont="1" applyBorder="1"/>
    <xf numFmtId="166" fontId="0" fillId="0" borderId="20" xfId="1" applyNumberFormat="1" applyFont="1" applyFill="1" applyBorder="1" applyAlignment="1">
      <alignment horizontal="right"/>
    </xf>
    <xf numFmtId="166" fontId="0" fillId="0" borderId="6" xfId="1" applyNumberFormat="1" applyFont="1" applyFill="1" applyBorder="1" applyAlignment="1">
      <alignment horizontal="right"/>
    </xf>
    <xf numFmtId="166" fontId="0" fillId="24" borderId="46" xfId="1" applyNumberFormat="1" applyFont="1" applyFill="1" applyBorder="1" applyAlignment="1">
      <alignment horizontal="right"/>
    </xf>
    <xf numFmtId="0" fontId="3" fillId="0" borderId="24" xfId="0" applyFont="1" applyBorder="1"/>
    <xf numFmtId="0" fontId="58" fillId="65" borderId="24" xfId="205" applyFont="1" applyFill="1" applyBorder="1" applyAlignment="1">
      <alignment wrapText="1"/>
    </xf>
    <xf numFmtId="0" fontId="58" fillId="65" borderId="2" xfId="205" applyFont="1" applyFill="1" applyBorder="1" applyAlignment="1">
      <alignment wrapText="1"/>
    </xf>
    <xf numFmtId="166" fontId="54" fillId="0" borderId="0" xfId="1" applyNumberFormat="1" applyFont="1" applyFill="1" applyAlignment="1"/>
    <xf numFmtId="166" fontId="54" fillId="0" borderId="0" xfId="0" applyNumberFormat="1" applyFont="1"/>
    <xf numFmtId="166" fontId="54" fillId="0" borderId="0" xfId="1" applyNumberFormat="1" applyFont="1" applyFill="1" applyBorder="1" applyAlignment="1"/>
    <xf numFmtId="166" fontId="54" fillId="0" borderId="0" xfId="1" applyNumberFormat="1" applyFont="1" applyFill="1" applyBorder="1"/>
    <xf numFmtId="0" fontId="80" fillId="68" borderId="59" xfId="0" applyFont="1" applyFill="1" applyBorder="1" applyAlignment="1">
      <alignment horizontal="left"/>
    </xf>
    <xf numFmtId="0" fontId="130" fillId="0" borderId="91" xfId="73" applyFont="1" applyBorder="1" applyAlignment="1" applyProtection="1">
      <alignment horizontal="left" vertical="center" wrapText="1"/>
    </xf>
    <xf numFmtId="0" fontId="130" fillId="0" borderId="124" xfId="73" applyFont="1" applyFill="1" applyBorder="1" applyAlignment="1" applyProtection="1">
      <alignment horizontal="left" vertical="center" wrapText="1"/>
    </xf>
    <xf numFmtId="0" fontId="0" fillId="0" borderId="51" xfId="0" applyBorder="1" applyAlignment="1">
      <alignment horizontal="center" vertical="center" wrapText="1"/>
    </xf>
    <xf numFmtId="0" fontId="0" fillId="0" borderId="44" xfId="0" applyBorder="1" applyAlignment="1">
      <alignment horizontal="center" vertical="center" wrapText="1"/>
    </xf>
    <xf numFmtId="0" fontId="8" fillId="0" borderId="56" xfId="0" applyFont="1" applyBorder="1" applyAlignment="1">
      <alignment horizontal="center"/>
    </xf>
    <xf numFmtId="0" fontId="8" fillId="0" borderId="129" xfId="0" applyFont="1" applyBorder="1" applyAlignment="1">
      <alignment horizontal="center"/>
    </xf>
    <xf numFmtId="0" fontId="8" fillId="0" borderId="57" xfId="0" applyFont="1" applyBorder="1" applyAlignment="1">
      <alignment horizontal="center"/>
    </xf>
    <xf numFmtId="0" fontId="2" fillId="24" borderId="44" xfId="0" applyFont="1" applyFill="1" applyBorder="1" applyAlignment="1">
      <alignment horizontal="center"/>
    </xf>
    <xf numFmtId="165" fontId="8" fillId="0" borderId="56" xfId="0" applyNumberFormat="1" applyFont="1" applyBorder="1" applyAlignment="1">
      <alignment horizontal="center"/>
    </xf>
    <xf numFmtId="165" fontId="8" fillId="0" borderId="129" xfId="0" applyNumberFormat="1" applyFont="1" applyBorder="1" applyAlignment="1">
      <alignment horizontal="center"/>
    </xf>
    <xf numFmtId="165" fontId="8" fillId="0" borderId="51" xfId="0" applyNumberFormat="1" applyFont="1" applyBorder="1" applyAlignment="1">
      <alignment horizontal="center"/>
    </xf>
    <xf numFmtId="0" fontId="3" fillId="24" borderId="44" xfId="0" applyFont="1" applyFill="1" applyBorder="1" applyAlignment="1">
      <alignment horizontal="center"/>
    </xf>
    <xf numFmtId="0" fontId="8" fillId="0" borderId="51" xfId="0" applyFont="1" applyBorder="1" applyAlignment="1">
      <alignment horizontal="center"/>
    </xf>
    <xf numFmtId="0" fontId="8" fillId="0" borderId="44" xfId="0" applyFont="1" applyBorder="1" applyAlignment="1">
      <alignment horizontal="center"/>
    </xf>
    <xf numFmtId="0" fontId="0" fillId="0" borderId="56" xfId="0" applyBorder="1" applyAlignment="1" applyProtection="1">
      <alignment horizontal="center" vertical="center" wrapText="1"/>
      <protection locked="0"/>
    </xf>
    <xf numFmtId="0" fontId="0" fillId="0" borderId="129" xfId="0" applyBorder="1" applyAlignment="1" applyProtection="1">
      <alignment horizontal="center" vertical="center" wrapText="1"/>
      <protection locked="0"/>
    </xf>
    <xf numFmtId="0" fontId="0" fillId="0" borderId="57" xfId="0" applyBorder="1" applyAlignment="1" applyProtection="1">
      <alignment horizontal="center" vertical="center" wrapText="1"/>
      <protection locked="0"/>
    </xf>
    <xf numFmtId="0" fontId="2" fillId="24" borderId="46" xfId="0" applyFont="1" applyFill="1" applyBorder="1" applyAlignment="1" applyProtection="1">
      <alignment horizontal="center" vertical="center" wrapText="1"/>
      <protection locked="0"/>
    </xf>
    <xf numFmtId="0" fontId="0" fillId="0" borderId="56" xfId="0" applyBorder="1" applyAlignment="1">
      <alignment horizontal="center" vertical="center" wrapText="1"/>
    </xf>
    <xf numFmtId="0" fontId="0" fillId="0" borderId="129" xfId="0" applyBorder="1" applyAlignment="1">
      <alignment horizontal="center" vertical="center" wrapText="1"/>
    </xf>
    <xf numFmtId="0" fontId="98" fillId="0" borderId="0" xfId="0" applyFont="1"/>
    <xf numFmtId="0" fontId="77" fillId="0" borderId="0" xfId="0" applyFont="1" applyAlignment="1">
      <alignment horizontal="center" vertical="center"/>
    </xf>
    <xf numFmtId="0" fontId="77" fillId="0" borderId="0" xfId="0" applyFont="1" applyAlignment="1">
      <alignment horizontal="center" vertical="center" wrapText="1"/>
    </xf>
    <xf numFmtId="0" fontId="100" fillId="56" borderId="214" xfId="0" applyFont="1" applyFill="1" applyBorder="1" applyAlignment="1">
      <alignment horizontal="center" vertical="center"/>
    </xf>
    <xf numFmtId="167" fontId="54" fillId="56" borderId="0" xfId="0" applyNumberFormat="1" applyFont="1" applyFill="1"/>
    <xf numFmtId="0" fontId="54" fillId="56" borderId="0" xfId="0" applyFont="1" applyFill="1"/>
    <xf numFmtId="0" fontId="98" fillId="56" borderId="168" xfId="0" applyFont="1" applyFill="1" applyBorder="1" applyAlignment="1">
      <alignment horizontal="center" vertical="center"/>
    </xf>
    <xf numFmtId="0" fontId="0" fillId="0" borderId="39" xfId="0" applyBorder="1" applyAlignment="1">
      <alignment horizontal="right"/>
    </xf>
    <xf numFmtId="0" fontId="2" fillId="0" borderId="20" xfId="0" applyFont="1" applyBorder="1" applyAlignment="1">
      <alignment horizontal="center" vertical="top"/>
    </xf>
    <xf numFmtId="175" fontId="8" fillId="0" borderId="18" xfId="0" applyNumberFormat="1" applyFont="1" applyBorder="1" applyAlignment="1">
      <alignment horizontal="right"/>
    </xf>
    <xf numFmtId="0" fontId="65" fillId="56" borderId="9" xfId="12" applyFont="1" applyFill="1" applyBorder="1" applyAlignment="1">
      <alignment vertical="center"/>
    </xf>
    <xf numFmtId="0" fontId="65" fillId="56" borderId="0" xfId="12" applyFont="1" applyFill="1" applyAlignment="1">
      <alignment vertical="center"/>
    </xf>
    <xf numFmtId="0" fontId="2" fillId="0" borderId="37" xfId="0" applyFont="1" applyBorder="1" applyAlignment="1">
      <alignment horizontal="center"/>
    </xf>
    <xf numFmtId="9" fontId="0" fillId="0" borderId="36" xfId="1" applyFont="1" applyFill="1" applyBorder="1"/>
    <xf numFmtId="9" fontId="0" fillId="24" borderId="34" xfId="1" applyFont="1" applyFill="1" applyBorder="1"/>
    <xf numFmtId="9" fontId="0" fillId="0" borderId="36" xfId="1" applyFont="1" applyBorder="1"/>
    <xf numFmtId="9" fontId="0" fillId="0" borderId="37" xfId="1" applyFont="1" applyFill="1" applyBorder="1"/>
    <xf numFmtId="0" fontId="58" fillId="59" borderId="3" xfId="203" applyFont="1" applyFill="1" applyBorder="1" applyAlignment="1">
      <alignment horizontal="left" vertical="top"/>
    </xf>
    <xf numFmtId="0" fontId="58" fillId="59" borderId="24" xfId="203" applyFont="1" applyFill="1" applyBorder="1" applyAlignment="1">
      <alignment horizontal="left" vertical="top"/>
    </xf>
    <xf numFmtId="0" fontId="58" fillId="59" borderId="2" xfId="203" applyFont="1" applyFill="1" applyBorder="1" applyAlignment="1">
      <alignment horizontal="left" vertical="top"/>
    </xf>
    <xf numFmtId="0" fontId="2" fillId="0" borderId="42" xfId="0" applyFont="1" applyBorder="1" applyAlignment="1">
      <alignment horizontal="center"/>
    </xf>
    <xf numFmtId="9" fontId="0" fillId="0" borderId="34" xfId="1" applyFont="1" applyFill="1" applyBorder="1"/>
    <xf numFmtId="0" fontId="2" fillId="0" borderId="34" xfId="0" applyFont="1" applyBorder="1" applyAlignment="1">
      <alignment horizontal="center"/>
    </xf>
    <xf numFmtId="10" fontId="0" fillId="0" borderId="34" xfId="1" applyNumberFormat="1" applyFont="1" applyBorder="1" applyAlignment="1">
      <alignment horizontal="right"/>
    </xf>
    <xf numFmtId="0" fontId="32" fillId="63" borderId="35" xfId="0" applyFont="1" applyFill="1" applyBorder="1"/>
    <xf numFmtId="0" fontId="68" fillId="0" borderId="0" xfId="0" applyFont="1" applyAlignment="1">
      <alignment wrapText="1"/>
    </xf>
    <xf numFmtId="0" fontId="65" fillId="0" borderId="0" xfId="0" applyFont="1" applyAlignment="1">
      <alignment horizontal="left" vertical="top" wrapText="1"/>
    </xf>
    <xf numFmtId="9" fontId="8" fillId="0" borderId="0" xfId="0" applyNumberFormat="1" applyFont="1"/>
    <xf numFmtId="9" fontId="1" fillId="0" borderId="0" xfId="1" applyFont="1" applyFill="1" applyBorder="1" applyAlignment="1">
      <alignment horizontal="right"/>
    </xf>
    <xf numFmtId="9" fontId="0" fillId="0" borderId="18" xfId="0" applyNumberFormat="1" applyBorder="1" applyAlignment="1">
      <alignment horizontal="right"/>
    </xf>
    <xf numFmtId="9" fontId="0" fillId="0" borderId="20" xfId="0" applyNumberFormat="1" applyBorder="1" applyAlignment="1">
      <alignment horizontal="right"/>
    </xf>
    <xf numFmtId="9" fontId="1" fillId="0" borderId="18" xfId="1" applyFont="1" applyFill="1" applyBorder="1" applyAlignment="1">
      <alignment horizontal="right"/>
    </xf>
    <xf numFmtId="9" fontId="1" fillId="0" borderId="20" xfId="1" applyFont="1" applyFill="1" applyBorder="1" applyAlignment="1">
      <alignment horizontal="right"/>
    </xf>
    <xf numFmtId="9" fontId="0" fillId="24" borderId="43" xfId="0" applyNumberFormat="1" applyFill="1" applyBorder="1" applyAlignment="1">
      <alignment horizontal="right"/>
    </xf>
    <xf numFmtId="172" fontId="0" fillId="56" borderId="0" xfId="0" applyNumberFormat="1" applyFill="1" applyAlignment="1">
      <alignment horizontal="right"/>
    </xf>
    <xf numFmtId="172" fontId="8" fillId="56" borderId="0" xfId="0" applyNumberFormat="1" applyFont="1" applyFill="1" applyAlignment="1">
      <alignment horizontal="right"/>
    </xf>
    <xf numFmtId="9" fontId="8" fillId="0" borderId="6" xfId="187" applyNumberFormat="1" applyFont="1" applyBorder="1" applyAlignment="1">
      <alignment horizontal="right"/>
    </xf>
    <xf numFmtId="9" fontId="58" fillId="0" borderId="5" xfId="202" applyNumberFormat="1" applyFont="1" applyBorder="1" applyAlignment="1">
      <alignment horizontal="right"/>
    </xf>
    <xf numFmtId="9" fontId="58" fillId="0" borderId="9" xfId="202" applyNumberFormat="1" applyFont="1" applyBorder="1" applyAlignment="1">
      <alignment horizontal="right"/>
    </xf>
    <xf numFmtId="9" fontId="58" fillId="0" borderId="6" xfId="202" applyNumberFormat="1" applyFont="1" applyBorder="1" applyAlignment="1">
      <alignment horizontal="right"/>
    </xf>
    <xf numFmtId="9" fontId="8" fillId="0" borderId="5" xfId="187" applyNumberFormat="1" applyFont="1" applyBorder="1" applyAlignment="1">
      <alignment horizontal="right"/>
    </xf>
    <xf numFmtId="9" fontId="8" fillId="0" borderId="9" xfId="187" applyNumberFormat="1" applyFont="1" applyBorder="1" applyAlignment="1">
      <alignment horizontal="right"/>
    </xf>
    <xf numFmtId="9" fontId="58" fillId="0" borderId="5" xfId="196" applyNumberFormat="1" applyFont="1" applyBorder="1" applyAlignment="1">
      <alignment horizontal="right"/>
    </xf>
    <xf numFmtId="9" fontId="58" fillId="0" borderId="6" xfId="196" applyNumberFormat="1" applyFont="1" applyBorder="1" applyAlignment="1">
      <alignment horizontal="right"/>
    </xf>
    <xf numFmtId="0" fontId="40" fillId="0" borderId="0" xfId="0" applyFont="1" applyAlignment="1">
      <alignment horizontal="center"/>
    </xf>
    <xf numFmtId="9" fontId="8" fillId="0" borderId="2" xfId="187" applyNumberFormat="1" applyFont="1" applyBorder="1" applyAlignment="1">
      <alignment horizontal="right"/>
    </xf>
    <xf numFmtId="9" fontId="58" fillId="0" borderId="3" xfId="202" applyNumberFormat="1" applyFont="1" applyBorder="1" applyAlignment="1">
      <alignment horizontal="right"/>
    </xf>
    <xf numFmtId="9" fontId="58" fillId="0" borderId="24" xfId="202" applyNumberFormat="1" applyFont="1" applyBorder="1" applyAlignment="1">
      <alignment horizontal="right"/>
    </xf>
    <xf numFmtId="9" fontId="58" fillId="0" borderId="2" xfId="202" applyNumberFormat="1" applyFont="1" applyBorder="1" applyAlignment="1">
      <alignment horizontal="right"/>
    </xf>
    <xf numFmtId="9" fontId="8" fillId="0" borderId="3" xfId="187" applyNumberFormat="1" applyFont="1" applyBorder="1" applyAlignment="1">
      <alignment horizontal="right"/>
    </xf>
    <xf numFmtId="9" fontId="8" fillId="0" borderId="24" xfId="187" applyNumberFormat="1" applyFont="1" applyBorder="1" applyAlignment="1">
      <alignment horizontal="right"/>
    </xf>
    <xf numFmtId="9" fontId="58" fillId="0" borderId="3" xfId="196" applyNumberFormat="1" applyFont="1" applyBorder="1" applyAlignment="1">
      <alignment horizontal="right"/>
    </xf>
    <xf numFmtId="9" fontId="58" fillId="0" borderId="2" xfId="196" applyNumberFormat="1" applyFont="1" applyBorder="1" applyAlignment="1">
      <alignment horizontal="right"/>
    </xf>
    <xf numFmtId="9" fontId="8" fillId="0" borderId="9" xfId="186" applyNumberFormat="1" applyFont="1" applyBorder="1" applyAlignment="1">
      <alignment horizontal="right"/>
    </xf>
    <xf numFmtId="9" fontId="8" fillId="0" borderId="24" xfId="186" applyNumberFormat="1" applyFont="1" applyBorder="1" applyAlignment="1">
      <alignment horizontal="right"/>
    </xf>
    <xf numFmtId="9" fontId="8" fillId="0" borderId="21" xfId="187" applyNumberFormat="1" applyFont="1" applyBorder="1" applyAlignment="1">
      <alignment horizontal="right"/>
    </xf>
    <xf numFmtId="9" fontId="8" fillId="0" borderId="8" xfId="186" applyNumberFormat="1" applyFont="1" applyBorder="1" applyAlignment="1">
      <alignment horizontal="right"/>
    </xf>
    <xf numFmtId="170" fontId="41" fillId="0" borderId="0" xfId="182" applyNumberFormat="1" applyFont="1" applyFill="1" applyAlignment="1">
      <alignment horizontal="right"/>
    </xf>
    <xf numFmtId="170" fontId="0" fillId="0" borderId="0" xfId="182" applyNumberFormat="1" applyFont="1" applyFill="1" applyAlignment="1">
      <alignment horizontal="right"/>
    </xf>
    <xf numFmtId="170" fontId="66" fillId="0" borderId="9" xfId="182" applyNumberFormat="1" applyFont="1" applyFill="1" applyBorder="1" applyAlignment="1">
      <alignment horizontal="right"/>
    </xf>
    <xf numFmtId="170" fontId="66" fillId="0" borderId="6" xfId="182" applyNumberFormat="1" applyFont="1" applyFill="1" applyBorder="1" applyAlignment="1">
      <alignment horizontal="right"/>
    </xf>
    <xf numFmtId="170" fontId="41" fillId="0" borderId="5" xfId="182" applyNumberFormat="1" applyFont="1" applyFill="1" applyBorder="1" applyAlignment="1">
      <alignment horizontal="right"/>
    </xf>
    <xf numFmtId="170" fontId="41" fillId="0" borderId="9" xfId="182" applyNumberFormat="1" applyFont="1" applyFill="1" applyBorder="1" applyAlignment="1">
      <alignment horizontal="right"/>
    </xf>
    <xf numFmtId="170" fontId="41" fillId="0" borderId="6" xfId="182" applyNumberFormat="1" applyFont="1" applyFill="1" applyBorder="1" applyAlignment="1">
      <alignment horizontal="right"/>
    </xf>
    <xf numFmtId="3" fontId="41" fillId="0" borderId="5" xfId="0" applyNumberFormat="1" applyFont="1" applyBorder="1" applyAlignment="1">
      <alignment horizontal="right"/>
    </xf>
    <xf numFmtId="3" fontId="41" fillId="0" borderId="6" xfId="0" applyNumberFormat="1" applyFont="1" applyBorder="1" applyAlignment="1">
      <alignment horizontal="right"/>
    </xf>
    <xf numFmtId="167" fontId="64" fillId="0" borderId="24" xfId="0" applyNumberFormat="1" applyFont="1" applyBorder="1" applyAlignment="1">
      <alignment horizontal="center"/>
    </xf>
    <xf numFmtId="167" fontId="0" fillId="0" borderId="1" xfId="0" applyNumberFormat="1" applyBorder="1" applyAlignment="1">
      <alignment horizontal="center"/>
    </xf>
    <xf numFmtId="167" fontId="64" fillId="0" borderId="3" xfId="0" applyNumberFormat="1" applyFont="1" applyBorder="1" applyAlignment="1">
      <alignment horizontal="center"/>
    </xf>
    <xf numFmtId="167" fontId="64" fillId="0" borderId="2" xfId="0" applyNumberFormat="1" applyFont="1" applyBorder="1" applyAlignment="1">
      <alignment horizontal="center"/>
    </xf>
    <xf numFmtId="0" fontId="65" fillId="0" borderId="0" xfId="0" applyFont="1" applyAlignment="1">
      <alignment vertical="top" wrapText="1"/>
    </xf>
    <xf numFmtId="0" fontId="74" fillId="0" borderId="0" xfId="0" applyFont="1"/>
    <xf numFmtId="0" fontId="65" fillId="0" borderId="0" xfId="0" applyFont="1" applyAlignment="1">
      <alignment vertical="center"/>
    </xf>
    <xf numFmtId="0" fontId="84" fillId="0" borderId="0" xfId="0" applyFont="1" applyAlignment="1">
      <alignment horizontal="center"/>
    </xf>
    <xf numFmtId="2" fontId="124" fillId="0" borderId="0" xfId="0" applyNumberFormat="1" applyFont="1" applyAlignment="1">
      <alignment vertical="center" wrapText="1"/>
    </xf>
    <xf numFmtId="170" fontId="8" fillId="0" borderId="18" xfId="1086" applyNumberFormat="1" applyFont="1" applyFill="1" applyBorder="1" applyAlignment="1"/>
    <xf numFmtId="170" fontId="8" fillId="0" borderId="0" xfId="1086" applyNumberFormat="1" applyFont="1" applyFill="1" applyBorder="1" applyAlignment="1"/>
    <xf numFmtId="170" fontId="8" fillId="0" borderId="20" xfId="1086" applyNumberFormat="1" applyFont="1" applyFill="1" applyBorder="1" applyAlignment="1"/>
    <xf numFmtId="170" fontId="8" fillId="56" borderId="0" xfId="1086" applyNumberFormat="1" applyFont="1" applyFill="1" applyAlignment="1"/>
    <xf numFmtId="170" fontId="8" fillId="0" borderId="19" xfId="1086" applyNumberFormat="1" applyFont="1" applyFill="1" applyBorder="1" applyAlignment="1"/>
    <xf numFmtId="170" fontId="8" fillId="0" borderId="8" xfId="1086" applyNumberFormat="1" applyFont="1" applyFill="1" applyBorder="1" applyAlignment="1"/>
    <xf numFmtId="170" fontId="8" fillId="0" borderId="21" xfId="1086" applyNumberFormat="1" applyFont="1" applyFill="1" applyBorder="1" applyAlignment="1"/>
    <xf numFmtId="166" fontId="8" fillId="24" borderId="35" xfId="1" applyNumberFormat="1" applyFont="1" applyFill="1" applyBorder="1" applyAlignment="1"/>
    <xf numFmtId="170" fontId="8" fillId="24" borderId="37" xfId="1086" applyNumberFormat="1" applyFont="1" applyFill="1" applyBorder="1" applyAlignment="1"/>
    <xf numFmtId="3" fontId="8" fillId="56" borderId="0" xfId="0" applyNumberFormat="1" applyFont="1" applyFill="1"/>
    <xf numFmtId="166" fontId="8" fillId="24" borderId="38" xfId="1" applyNumberFormat="1" applyFont="1" applyFill="1" applyBorder="1" applyAlignment="1"/>
    <xf numFmtId="170" fontId="8" fillId="24" borderId="40" xfId="1086" applyNumberFormat="1" applyFont="1" applyFill="1" applyBorder="1" applyAlignment="1"/>
    <xf numFmtId="166" fontId="8" fillId="24" borderId="58" xfId="1" applyNumberFormat="1" applyFont="1" applyFill="1" applyBorder="1" applyAlignment="1"/>
    <xf numFmtId="170" fontId="8" fillId="24" borderId="59" xfId="1086" applyNumberFormat="1" applyFont="1" applyFill="1" applyBorder="1" applyAlignment="1"/>
    <xf numFmtId="166" fontId="8" fillId="24" borderId="49" xfId="1" applyNumberFormat="1" applyFont="1" applyFill="1" applyBorder="1" applyAlignment="1"/>
    <xf numFmtId="170" fontId="8" fillId="24" borderId="45" xfId="1086" applyNumberFormat="1" applyFont="1" applyFill="1" applyBorder="1" applyAlignment="1"/>
    <xf numFmtId="170" fontId="0" fillId="0" borderId="19" xfId="1086" applyNumberFormat="1" applyFont="1" applyBorder="1" applyAlignment="1"/>
    <xf numFmtId="170" fontId="0" fillId="0" borderId="8" xfId="1086" applyNumberFormat="1" applyFont="1" applyBorder="1" applyAlignment="1"/>
    <xf numFmtId="170" fontId="0" fillId="0" borderId="21" xfId="1086" applyNumberFormat="1" applyFont="1" applyBorder="1" applyAlignment="1"/>
    <xf numFmtId="166" fontId="27" fillId="0" borderId="9" xfId="1" applyNumberFormat="1" applyFont="1" applyBorder="1" applyAlignment="1">
      <alignment horizontal="right"/>
    </xf>
    <xf numFmtId="3" fontId="27" fillId="0" borderId="8" xfId="243" applyNumberFormat="1" applyFont="1" applyBorder="1" applyAlignment="1">
      <alignment horizontal="right"/>
    </xf>
    <xf numFmtId="166" fontId="27" fillId="0" borderId="9" xfId="1" applyNumberFormat="1" applyFont="1" applyBorder="1" applyAlignment="1"/>
    <xf numFmtId="166" fontId="27" fillId="0" borderId="6" xfId="1" applyNumberFormat="1" applyFont="1" applyBorder="1" applyAlignment="1">
      <alignment horizontal="right"/>
    </xf>
    <xf numFmtId="166" fontId="27" fillId="0" borderId="5" xfId="1" applyNumberFormat="1" applyFont="1" applyBorder="1" applyAlignment="1">
      <alignment horizontal="right"/>
    </xf>
    <xf numFmtId="3" fontId="27" fillId="0" borderId="19" xfId="243" applyNumberFormat="1" applyFont="1" applyBorder="1" applyAlignment="1">
      <alignment horizontal="right"/>
    </xf>
    <xf numFmtId="166" fontId="27" fillId="0" borderId="5" xfId="1" applyNumberFormat="1" applyFont="1" applyBorder="1" applyAlignment="1"/>
    <xf numFmtId="3" fontId="8" fillId="0" borderId="21" xfId="0" applyNumberFormat="1" applyFont="1" applyBorder="1"/>
    <xf numFmtId="166" fontId="8" fillId="0" borderId="18" xfId="0" applyNumberFormat="1" applyFont="1" applyBorder="1"/>
    <xf numFmtId="166" fontId="8" fillId="56" borderId="0" xfId="1" applyNumberFormat="1" applyFont="1" applyFill="1" applyBorder="1" applyAlignment="1"/>
    <xf numFmtId="166" fontId="8" fillId="0" borderId="6" xfId="1" applyNumberFormat="1" applyFont="1" applyFill="1" applyBorder="1"/>
    <xf numFmtId="10" fontId="54" fillId="0" borderId="0" xfId="0" applyNumberFormat="1" applyFont="1"/>
    <xf numFmtId="166" fontId="8" fillId="0" borderId="20" xfId="0" applyNumberFormat="1" applyFont="1" applyBorder="1"/>
    <xf numFmtId="9" fontId="8" fillId="0" borderId="0" xfId="1" applyFont="1" applyFill="1"/>
    <xf numFmtId="166" fontId="8" fillId="0" borderId="5" xfId="1" applyNumberFormat="1" applyFont="1" applyFill="1" applyBorder="1"/>
    <xf numFmtId="166" fontId="8" fillId="0" borderId="9" xfId="1" applyNumberFormat="1" applyFont="1" applyFill="1" applyBorder="1"/>
    <xf numFmtId="170" fontId="8" fillId="0" borderId="8" xfId="1086" applyNumberFormat="1" applyFont="1" applyFill="1" applyBorder="1"/>
    <xf numFmtId="170" fontId="8" fillId="0" borderId="19" xfId="1086" applyNumberFormat="1" applyFont="1" applyFill="1" applyBorder="1"/>
    <xf numFmtId="166" fontId="8" fillId="0" borderId="5" xfId="0" applyNumberFormat="1" applyFont="1" applyBorder="1"/>
    <xf numFmtId="166" fontId="8" fillId="0" borderId="18" xfId="1" applyNumberFormat="1" applyFont="1" applyFill="1" applyBorder="1"/>
    <xf numFmtId="170" fontId="8" fillId="0" borderId="21" xfId="1086" applyNumberFormat="1" applyFont="1" applyFill="1" applyBorder="1"/>
    <xf numFmtId="166" fontId="8" fillId="0" borderId="6" xfId="0" applyNumberFormat="1" applyFont="1" applyBorder="1"/>
    <xf numFmtId="166" fontId="8" fillId="0" borderId="20" xfId="1" applyNumberFormat="1" applyFont="1" applyFill="1" applyBorder="1"/>
    <xf numFmtId="0" fontId="8" fillId="0" borderId="22" xfId="0" applyFont="1" applyBorder="1"/>
    <xf numFmtId="9" fontId="8" fillId="0" borderId="22" xfId="1" applyFont="1" applyFill="1" applyBorder="1"/>
    <xf numFmtId="166" fontId="8" fillId="0" borderId="22" xfId="0" applyNumberFormat="1" applyFont="1" applyBorder="1"/>
    <xf numFmtId="3" fontId="8" fillId="0" borderId="19" xfId="0" applyNumberFormat="1" applyFont="1" applyBorder="1"/>
    <xf numFmtId="3" fontId="8" fillId="0" borderId="8" xfId="0" applyNumberFormat="1" applyFont="1" applyBorder="1"/>
    <xf numFmtId="1" fontId="8" fillId="0" borderId="8" xfId="0" applyNumberFormat="1" applyFont="1" applyBorder="1"/>
    <xf numFmtId="3" fontId="27" fillId="0" borderId="19" xfId="0" applyNumberFormat="1" applyFont="1" applyBorder="1"/>
    <xf numFmtId="3" fontId="27" fillId="0" borderId="8" xfId="0" applyNumberFormat="1" applyFont="1" applyBorder="1"/>
    <xf numFmtId="3" fontId="27" fillId="0" borderId="21" xfId="0" applyNumberFormat="1" applyFont="1" applyBorder="1"/>
    <xf numFmtId="166" fontId="8" fillId="0" borderId="5" xfId="242" applyNumberFormat="1" applyFont="1" applyBorder="1" applyAlignment="1">
      <alignment horizontal="right"/>
    </xf>
    <xf numFmtId="166" fontId="8" fillId="0" borderId="0" xfId="242" applyNumberFormat="1" applyFont="1" applyBorder="1" applyAlignment="1">
      <alignment horizontal="right"/>
    </xf>
    <xf numFmtId="166" fontId="8" fillId="0" borderId="6" xfId="242" applyNumberFormat="1" applyFont="1" applyBorder="1" applyAlignment="1">
      <alignment horizontal="right"/>
    </xf>
    <xf numFmtId="170" fontId="8" fillId="56" borderId="21" xfId="1086" applyNumberFormat="1" applyFont="1" applyFill="1" applyBorder="1"/>
    <xf numFmtId="10" fontId="8" fillId="56" borderId="0" xfId="0" applyNumberFormat="1" applyFont="1" applyFill="1"/>
    <xf numFmtId="170" fontId="8" fillId="56" borderId="19" xfId="1086" applyNumberFormat="1" applyFont="1" applyFill="1" applyBorder="1"/>
    <xf numFmtId="170" fontId="8" fillId="56" borderId="8" xfId="1086" applyNumberFormat="1" applyFont="1" applyFill="1" applyBorder="1"/>
    <xf numFmtId="0" fontId="8" fillId="56" borderId="22" xfId="0" applyFont="1" applyFill="1" applyBorder="1"/>
    <xf numFmtId="178" fontId="8" fillId="56" borderId="19" xfId="0" applyNumberFormat="1" applyFont="1" applyFill="1" applyBorder="1"/>
    <xf numFmtId="178" fontId="8" fillId="56" borderId="8" xfId="0" applyNumberFormat="1" applyFont="1" applyFill="1" applyBorder="1"/>
    <xf numFmtId="178" fontId="8" fillId="56" borderId="21" xfId="0" applyNumberFormat="1" applyFont="1" applyFill="1" applyBorder="1"/>
    <xf numFmtId="170" fontId="8" fillId="56" borderId="19" xfId="1086" applyNumberFormat="1" applyFont="1" applyFill="1" applyBorder="1" applyAlignment="1">
      <alignment horizontal="left"/>
    </xf>
    <xf numFmtId="170" fontId="8" fillId="56" borderId="8" xfId="1086" applyNumberFormat="1" applyFont="1" applyFill="1" applyBorder="1" applyAlignment="1">
      <alignment horizontal="left"/>
    </xf>
    <xf numFmtId="3" fontId="27" fillId="0" borderId="19" xfId="0" applyNumberFormat="1" applyFont="1" applyBorder="1" applyAlignment="1">
      <alignment horizontal="right"/>
    </xf>
    <xf numFmtId="3" fontId="27" fillId="0" borderId="8" xfId="0" applyNumberFormat="1" applyFont="1" applyBorder="1" applyAlignment="1">
      <alignment horizontal="right" vertical="center"/>
    </xf>
    <xf numFmtId="3" fontId="27" fillId="0" borderId="8" xfId="0" applyNumberFormat="1" applyFont="1" applyBorder="1" applyAlignment="1">
      <alignment horizontal="right"/>
    </xf>
    <xf numFmtId="3" fontId="27" fillId="0" borderId="21" xfId="0" applyNumberFormat="1" applyFont="1" applyBorder="1" applyAlignment="1">
      <alignment horizontal="right" vertical="center"/>
    </xf>
    <xf numFmtId="3" fontId="27" fillId="0" borderId="21" xfId="0" applyNumberFormat="1" applyFont="1" applyBorder="1" applyAlignment="1">
      <alignment horizontal="right"/>
    </xf>
    <xf numFmtId="10" fontId="8" fillId="0" borderId="0" xfId="1" applyNumberFormat="1" applyFont="1" applyFill="1"/>
    <xf numFmtId="170" fontId="8" fillId="0" borderId="21" xfId="182" applyNumberFormat="1" applyFont="1" applyFill="1" applyBorder="1"/>
    <xf numFmtId="179" fontId="8" fillId="0" borderId="0" xfId="182" applyNumberFormat="1" applyFont="1" applyFill="1"/>
    <xf numFmtId="170" fontId="8" fillId="0" borderId="19" xfId="182" applyNumberFormat="1" applyFont="1" applyFill="1" applyBorder="1"/>
    <xf numFmtId="170" fontId="8" fillId="0" borderId="8" xfId="182" applyNumberFormat="1" applyFont="1" applyFill="1" applyBorder="1"/>
    <xf numFmtId="166" fontId="27" fillId="0" borderId="6" xfId="1" applyNumberFormat="1" applyFont="1" applyBorder="1" applyAlignment="1"/>
    <xf numFmtId="3" fontId="27" fillId="0" borderId="21" xfId="243" applyNumberFormat="1" applyFont="1" applyBorder="1" applyAlignment="1">
      <alignment horizontal="right"/>
    </xf>
    <xf numFmtId="170" fontId="8" fillId="56" borderId="21" xfId="1086" applyNumberFormat="1" applyFont="1" applyFill="1" applyBorder="1" applyAlignment="1">
      <alignment horizontal="left"/>
    </xf>
    <xf numFmtId="3" fontId="0" fillId="0" borderId="19" xfId="0" applyNumberFormat="1" applyBorder="1"/>
    <xf numFmtId="3" fontId="0" fillId="0" borderId="8" xfId="0" applyNumberFormat="1" applyBorder="1"/>
    <xf numFmtId="3" fontId="0" fillId="0" borderId="21" xfId="0" applyNumberFormat="1" applyBorder="1"/>
    <xf numFmtId="166" fontId="0" fillId="0" borderId="5" xfId="1" applyNumberFormat="1" applyFont="1" applyBorder="1"/>
    <xf numFmtId="170" fontId="8" fillId="0" borderId="18" xfId="182" applyNumberFormat="1" applyFont="1" applyFill="1" applyBorder="1"/>
    <xf numFmtId="170" fontId="8" fillId="0" borderId="0" xfId="182" applyNumberFormat="1" applyFont="1" applyFill="1" applyBorder="1"/>
    <xf numFmtId="170" fontId="8" fillId="0" borderId="20" xfId="182" applyNumberFormat="1" applyFont="1" applyFill="1" applyBorder="1"/>
    <xf numFmtId="166" fontId="0" fillId="0" borderId="9" xfId="1" applyNumberFormat="1" applyFont="1" applyBorder="1"/>
    <xf numFmtId="166" fontId="0" fillId="0" borderId="6" xfId="1" applyNumberFormat="1" applyFont="1" applyBorder="1"/>
    <xf numFmtId="3" fontId="8" fillId="0" borderId="18" xfId="0" applyNumberFormat="1" applyFont="1" applyBorder="1"/>
    <xf numFmtId="3" fontId="8" fillId="0" borderId="0" xfId="0" applyNumberFormat="1" applyFont="1"/>
    <xf numFmtId="3" fontId="8" fillId="0" borderId="20" xfId="0" applyNumberFormat="1" applyFont="1" applyBorder="1"/>
    <xf numFmtId="3" fontId="8" fillId="0" borderId="19" xfId="1" applyNumberFormat="1" applyFont="1" applyFill="1" applyBorder="1"/>
    <xf numFmtId="3" fontId="8" fillId="0" borderId="8" xfId="1" applyNumberFormat="1" applyFont="1" applyFill="1" applyBorder="1"/>
    <xf numFmtId="3" fontId="8" fillId="0" borderId="21" xfId="1" applyNumberFormat="1" applyFont="1" applyFill="1" applyBorder="1"/>
    <xf numFmtId="0" fontId="38" fillId="0" borderId="0" xfId="242" applyFont="1" applyBorder="1" applyAlignment="1" applyProtection="1">
      <alignment horizontal="left"/>
      <protection locked="0"/>
    </xf>
    <xf numFmtId="3" fontId="38" fillId="0" borderId="0" xfId="0" applyNumberFormat="1" applyFont="1"/>
    <xf numFmtId="2" fontId="38" fillId="0" borderId="0" xfId="0" applyNumberFormat="1" applyFont="1"/>
    <xf numFmtId="3" fontId="38" fillId="56" borderId="0" xfId="0" applyNumberFormat="1" applyFont="1" applyFill="1"/>
    <xf numFmtId="49" fontId="8" fillId="0" borderId="0" xfId="72" applyNumberFormat="1" applyFont="1" applyAlignment="1">
      <alignment horizontal="left" vertical="center" wrapText="1"/>
    </xf>
    <xf numFmtId="0" fontId="8" fillId="0" borderId="0" xfId="72" applyFont="1" applyAlignment="1">
      <alignment horizontal="left" vertical="center" wrapText="1"/>
    </xf>
    <xf numFmtId="0" fontId="2" fillId="62" borderId="0" xfId="0" applyFont="1" applyFill="1" applyAlignment="1">
      <alignment vertical="center" wrapText="1"/>
    </xf>
    <xf numFmtId="0" fontId="8" fillId="0" borderId="0" xfId="0" applyFont="1" applyAlignment="1">
      <alignment vertical="center" wrapText="1"/>
    </xf>
    <xf numFmtId="0" fontId="4" fillId="0" borderId="0" xfId="73" applyAlignment="1" applyProtection="1">
      <alignment vertical="top" wrapText="1"/>
    </xf>
    <xf numFmtId="0" fontId="8" fillId="0" borderId="0" xfId="72" applyFont="1" applyAlignment="1">
      <alignment horizontal="left" vertical="top" wrapText="1"/>
    </xf>
    <xf numFmtId="0" fontId="2" fillId="0" borderId="52" xfId="0" applyFont="1" applyBorder="1" applyAlignment="1">
      <alignment horizontal="center"/>
    </xf>
    <xf numFmtId="0" fontId="2" fillId="0" borderId="129" xfId="0" applyFont="1" applyBorder="1" applyAlignment="1">
      <alignment horizontal="center"/>
    </xf>
    <xf numFmtId="0" fontId="2" fillId="0" borderId="51" xfId="0" applyFont="1" applyBorder="1" applyAlignment="1">
      <alignment horizontal="center"/>
    </xf>
    <xf numFmtId="170" fontId="0" fillId="0" borderId="136" xfId="20" applyNumberFormat="1" applyFont="1" applyBorder="1" applyAlignment="1">
      <alignment horizontal="right"/>
    </xf>
    <xf numFmtId="170" fontId="0" fillId="0" borderId="24" xfId="20" applyNumberFormat="1" applyFont="1" applyBorder="1" applyAlignment="1">
      <alignment horizontal="right"/>
    </xf>
    <xf numFmtId="170" fontId="0" fillId="0" borderId="0" xfId="20" applyNumberFormat="1" applyFont="1" applyBorder="1" applyAlignment="1">
      <alignment horizontal="right"/>
    </xf>
    <xf numFmtId="170" fontId="0" fillId="0" borderId="129" xfId="20" applyNumberFormat="1" applyFont="1" applyBorder="1" applyAlignment="1">
      <alignment horizontal="right"/>
    </xf>
    <xf numFmtId="170" fontId="0" fillId="0" borderId="44" xfId="20" applyNumberFormat="1" applyFont="1" applyBorder="1" applyAlignment="1">
      <alignment horizontal="right"/>
    </xf>
    <xf numFmtId="166" fontId="8" fillId="0" borderId="3" xfId="0" applyNumberFormat="1" applyFont="1" applyBorder="1"/>
    <xf numFmtId="166" fontId="8" fillId="0" borderId="24" xfId="0" applyNumberFormat="1" applyFont="1" applyBorder="1"/>
    <xf numFmtId="166" fontId="8" fillId="0" borderId="2" xfId="0" applyNumberFormat="1" applyFont="1" applyBorder="1"/>
    <xf numFmtId="166" fontId="8" fillId="0" borderId="3" xfId="1" applyNumberFormat="1" applyFont="1" applyFill="1" applyBorder="1"/>
    <xf numFmtId="0" fontId="65" fillId="0" borderId="0" xfId="0" applyFont="1" applyAlignment="1">
      <alignment horizontal="left" vertical="top"/>
    </xf>
    <xf numFmtId="0" fontId="134" fillId="0" borderId="0" xfId="0" applyFont="1"/>
    <xf numFmtId="9" fontId="0" fillId="0" borderId="118" xfId="0" applyNumberFormat="1" applyBorder="1" applyAlignment="1">
      <alignment horizontal="right"/>
    </xf>
    <xf numFmtId="0" fontId="0" fillId="56" borderId="59" xfId="0" applyFill="1" applyBorder="1" applyAlignment="1">
      <alignment horizontal="center"/>
    </xf>
    <xf numFmtId="9" fontId="0" fillId="0" borderId="117" xfId="0" applyNumberFormat="1" applyBorder="1" applyAlignment="1">
      <alignment horizontal="right"/>
    </xf>
    <xf numFmtId="9" fontId="0" fillId="0" borderId="55" xfId="0" applyNumberFormat="1" applyBorder="1" applyAlignment="1">
      <alignment horizontal="right"/>
    </xf>
    <xf numFmtId="9" fontId="0" fillId="0" borderId="52" xfId="0" applyNumberFormat="1" applyBorder="1" applyAlignment="1">
      <alignment horizontal="right"/>
    </xf>
    <xf numFmtId="9" fontId="0" fillId="0" borderId="51" xfId="0" applyNumberFormat="1" applyBorder="1" applyAlignment="1">
      <alignment horizontal="right"/>
    </xf>
    <xf numFmtId="9" fontId="0" fillId="0" borderId="57" xfId="0" applyNumberFormat="1" applyBorder="1" applyAlignment="1">
      <alignment horizontal="right"/>
    </xf>
    <xf numFmtId="0" fontId="0" fillId="0" borderId="43" xfId="0" applyBorder="1" applyAlignment="1">
      <alignment horizontal="center"/>
    </xf>
    <xf numFmtId="0" fontId="0" fillId="0" borderId="34" xfId="0" applyBorder="1"/>
    <xf numFmtId="0" fontId="0" fillId="0" borderId="52" xfId="0" applyBorder="1" applyAlignment="1">
      <alignment horizontal="center"/>
    </xf>
    <xf numFmtId="0" fontId="0" fillId="0" borderId="53" xfId="0" applyBorder="1" applyAlignment="1">
      <alignment horizontal="center" vertical="center"/>
    </xf>
    <xf numFmtId="0" fontId="5" fillId="0" borderId="0" xfId="0" applyFont="1"/>
    <xf numFmtId="0" fontId="4" fillId="0" borderId="0" xfId="73" applyFill="1" applyBorder="1" applyAlignment="1" applyProtection="1">
      <alignment horizontal="left" wrapText="1"/>
    </xf>
    <xf numFmtId="2" fontId="8" fillId="0" borderId="0" xfId="0" applyNumberFormat="1" applyFont="1"/>
    <xf numFmtId="0" fontId="52" fillId="61" borderId="0" xfId="0" applyFont="1" applyFill="1" applyAlignment="1">
      <alignment horizontal="left" wrapText="1"/>
    </xf>
    <xf numFmtId="3" fontId="136" fillId="0" borderId="0" xfId="0" applyNumberFormat="1" applyFont="1"/>
    <xf numFmtId="0" fontId="138" fillId="0" borderId="0" xfId="0" applyFont="1"/>
    <xf numFmtId="0" fontId="37" fillId="0" borderId="0" xfId="0" applyFont="1" applyAlignment="1">
      <alignment wrapText="1"/>
    </xf>
    <xf numFmtId="166" fontId="0" fillId="24" borderId="46" xfId="0" applyNumberFormat="1" applyFill="1" applyBorder="1" applyAlignment="1">
      <alignment horizontal="right"/>
    </xf>
    <xf numFmtId="0" fontId="121" fillId="0" borderId="0" xfId="0" applyFont="1" applyAlignment="1">
      <alignment vertical="top" wrapText="1"/>
    </xf>
    <xf numFmtId="0" fontId="65" fillId="0" borderId="0" xfId="0" applyFont="1" applyAlignment="1">
      <alignment wrapText="1"/>
    </xf>
    <xf numFmtId="0" fontId="8" fillId="62" borderId="43" xfId="0" applyFont="1" applyFill="1" applyBorder="1"/>
    <xf numFmtId="3" fontId="8" fillId="24" borderId="42" xfId="182" applyNumberFormat="1" applyFont="1" applyFill="1" applyBorder="1" applyAlignment="1">
      <alignment horizontal="right"/>
    </xf>
    <xf numFmtId="3" fontId="8" fillId="0" borderId="8" xfId="182" applyNumberFormat="1" applyFont="1" applyFill="1" applyBorder="1" applyAlignment="1">
      <alignment horizontal="right"/>
    </xf>
    <xf numFmtId="3" fontId="8" fillId="0" borderId="0" xfId="182" applyNumberFormat="1" applyFont="1" applyFill="1" applyBorder="1" applyAlignment="1">
      <alignment horizontal="right"/>
    </xf>
    <xf numFmtId="3" fontId="8" fillId="0" borderId="24" xfId="182" applyNumberFormat="1" applyFont="1" applyFill="1" applyBorder="1" applyAlignment="1">
      <alignment horizontal="right"/>
    </xf>
    <xf numFmtId="3" fontId="8" fillId="24" borderId="43" xfId="182" applyNumberFormat="1" applyFont="1" applyFill="1" applyBorder="1" applyAlignment="1">
      <alignment horizontal="right"/>
    </xf>
    <xf numFmtId="3" fontId="8" fillId="56" borderId="20" xfId="0" applyNumberFormat="1" applyFont="1" applyFill="1" applyBorder="1" applyAlignment="1">
      <alignment horizontal="right"/>
    </xf>
    <xf numFmtId="0" fontId="8" fillId="56" borderId="20" xfId="0" applyFont="1" applyFill="1" applyBorder="1" applyAlignment="1">
      <alignment horizontal="right"/>
    </xf>
    <xf numFmtId="1" fontId="0" fillId="56" borderId="20" xfId="0" applyNumberFormat="1" applyFill="1" applyBorder="1" applyAlignment="1">
      <alignment horizontal="right"/>
    </xf>
    <xf numFmtId="3" fontId="8" fillId="66" borderId="35" xfId="182" applyNumberFormat="1" applyFont="1" applyFill="1" applyBorder="1" applyAlignment="1">
      <alignment horizontal="right"/>
    </xf>
    <xf numFmtId="3" fontId="8" fillId="0" borderId="196" xfId="0" applyNumberFormat="1" applyFont="1" applyBorder="1" applyAlignment="1">
      <alignment horizontal="right"/>
    </xf>
    <xf numFmtId="0" fontId="8" fillId="62" borderId="47" xfId="0" applyFont="1" applyFill="1" applyBorder="1"/>
    <xf numFmtId="0" fontId="8" fillId="62" borderId="197" xfId="0" applyFont="1" applyFill="1" applyBorder="1"/>
    <xf numFmtId="0" fontId="8" fillId="62" borderId="48" xfId="0" applyFont="1" applyFill="1" applyBorder="1"/>
    <xf numFmtId="0" fontId="112" fillId="0" borderId="0" xfId="0" applyFont="1"/>
    <xf numFmtId="0" fontId="2" fillId="0" borderId="0" xfId="0" applyFont="1" applyAlignment="1">
      <alignment vertical="top"/>
    </xf>
    <xf numFmtId="0" fontId="2" fillId="0" borderId="0" xfId="0" applyFont="1" applyAlignment="1">
      <alignment vertical="top" wrapText="1"/>
    </xf>
    <xf numFmtId="0" fontId="8" fillId="0" borderId="0" xfId="72" applyFont="1" applyAlignment="1">
      <alignment horizontal="left"/>
    </xf>
    <xf numFmtId="0" fontId="4" fillId="0" borderId="0" xfId="73" applyBorder="1" applyAlignment="1" applyProtection="1"/>
    <xf numFmtId="165" fontId="0" fillId="0" borderId="6" xfId="0" applyNumberFormat="1" applyBorder="1" applyAlignment="1">
      <alignment horizontal="right" vertical="center"/>
    </xf>
    <xf numFmtId="0" fontId="0" fillId="0" borderId="21" xfId="0" applyBorder="1" applyAlignment="1">
      <alignment horizontal="right"/>
    </xf>
    <xf numFmtId="168" fontId="0" fillId="24" borderId="46" xfId="0" applyNumberFormat="1" applyFill="1" applyBorder="1" applyAlignment="1">
      <alignment horizontal="right" vertical="center"/>
    </xf>
    <xf numFmtId="0" fontId="8" fillId="63" borderId="141" xfId="0" applyFont="1" applyFill="1" applyBorder="1"/>
    <xf numFmtId="165" fontId="0" fillId="0" borderId="140" xfId="0" applyNumberFormat="1" applyBorder="1" applyAlignment="1">
      <alignment horizontal="right"/>
    </xf>
    <xf numFmtId="0" fontId="0" fillId="56" borderId="2" xfId="0" applyFill="1" applyBorder="1" applyAlignment="1">
      <alignment horizontal="right"/>
    </xf>
    <xf numFmtId="0" fontId="3" fillId="63" borderId="0" xfId="74" applyFont="1" applyFill="1" applyAlignment="1">
      <alignment vertical="top"/>
    </xf>
    <xf numFmtId="0" fontId="8" fillId="63" borderId="38" xfId="0" applyFont="1" applyFill="1" applyBorder="1"/>
    <xf numFmtId="0" fontId="8" fillId="63" borderId="58" xfId="0" applyFont="1" applyFill="1" applyBorder="1"/>
    <xf numFmtId="0" fontId="8" fillId="63" borderId="49" xfId="0" applyFont="1" applyFill="1" applyBorder="1"/>
    <xf numFmtId="177" fontId="0" fillId="24" borderId="24" xfId="0" applyNumberFormat="1" applyFill="1" applyBorder="1" applyAlignment="1">
      <alignment horizontal="right"/>
    </xf>
    <xf numFmtId="10" fontId="0" fillId="0" borderId="37" xfId="1" applyNumberFormat="1" applyFont="1" applyFill="1" applyBorder="1" applyAlignment="1">
      <alignment horizontal="right"/>
    </xf>
    <xf numFmtId="1" fontId="0" fillId="0" borderId="24" xfId="20" applyNumberFormat="1" applyFont="1" applyFill="1" applyBorder="1" applyAlignment="1">
      <alignment horizontal="right"/>
    </xf>
    <xf numFmtId="1" fontId="0" fillId="0" borderId="129" xfId="20" applyNumberFormat="1" applyFont="1" applyFill="1" applyBorder="1" applyAlignment="1">
      <alignment horizontal="right"/>
    </xf>
    <xf numFmtId="1" fontId="0" fillId="0" borderId="52" xfId="20" applyNumberFormat="1" applyFont="1" applyFill="1" applyBorder="1" applyAlignment="1">
      <alignment horizontal="right"/>
    </xf>
    <xf numFmtId="0" fontId="109" fillId="0" borderId="0" xfId="0" applyFont="1"/>
    <xf numFmtId="1" fontId="58" fillId="0" borderId="136" xfId="201" applyNumberFormat="1" applyFont="1" applyBorder="1" applyAlignment="1">
      <alignment horizontal="center"/>
    </xf>
    <xf numFmtId="1" fontId="58" fillId="0" borderId="21" xfId="201" applyNumberFormat="1" applyFont="1" applyBorder="1" applyAlignment="1">
      <alignment horizontal="center"/>
    </xf>
    <xf numFmtId="1" fontId="1" fillId="56" borderId="23" xfId="0" applyNumberFormat="1" applyFont="1" applyFill="1" applyBorder="1" applyAlignment="1">
      <alignment horizontal="center"/>
    </xf>
    <xf numFmtId="1" fontId="58" fillId="0" borderId="3" xfId="201" applyNumberFormat="1" applyFont="1" applyBorder="1" applyAlignment="1">
      <alignment horizontal="center"/>
    </xf>
    <xf numFmtId="1" fontId="58" fillId="0" borderId="24" xfId="201" applyNumberFormat="1" applyFont="1" applyBorder="1" applyAlignment="1">
      <alignment horizontal="center"/>
    </xf>
    <xf numFmtId="1" fontId="58" fillId="0" borderId="2" xfId="201" applyNumberFormat="1" applyFont="1" applyBorder="1" applyAlignment="1">
      <alignment horizontal="center"/>
    </xf>
    <xf numFmtId="0" fontId="38" fillId="0" borderId="0" xfId="0" applyFont="1" applyAlignment="1">
      <alignment wrapText="1"/>
    </xf>
    <xf numFmtId="0" fontId="101" fillId="0" borderId="0" xfId="0" applyFont="1" applyAlignment="1">
      <alignment vertical="center"/>
    </xf>
    <xf numFmtId="0" fontId="140" fillId="0" borderId="0" xfId="0" applyFont="1" applyAlignment="1">
      <alignment horizontal="left"/>
    </xf>
    <xf numFmtId="0" fontId="98" fillId="56" borderId="148" xfId="0" applyFont="1" applyFill="1" applyBorder="1" applyAlignment="1">
      <alignment horizontal="center" vertical="center"/>
    </xf>
    <xf numFmtId="0" fontId="99" fillId="56" borderId="149" xfId="0" applyFont="1" applyFill="1" applyBorder="1" applyAlignment="1">
      <alignment horizontal="center" vertical="center"/>
    </xf>
    <xf numFmtId="0" fontId="100" fillId="56" borderId="149" xfId="0" applyFont="1" applyFill="1" applyBorder="1" applyAlignment="1">
      <alignment horizontal="center" vertical="center" wrapText="1"/>
    </xf>
    <xf numFmtId="166" fontId="8" fillId="0" borderId="5" xfId="1" applyNumberFormat="1" applyFont="1" applyBorder="1"/>
    <xf numFmtId="166" fontId="8" fillId="0" borderId="0" xfId="1" applyNumberFormat="1" applyFont="1"/>
    <xf numFmtId="166" fontId="0" fillId="0" borderId="5" xfId="1" applyNumberFormat="1" applyFont="1" applyFill="1" applyBorder="1"/>
    <xf numFmtId="166" fontId="0" fillId="0" borderId="0" xfId="1" applyNumberFormat="1" applyFont="1" applyFill="1" applyBorder="1"/>
    <xf numFmtId="166" fontId="0" fillId="0" borderId="6" xfId="1" applyNumberFormat="1" applyFont="1" applyFill="1" applyBorder="1"/>
    <xf numFmtId="1" fontId="38" fillId="0" borderId="0" xfId="0" applyNumberFormat="1" applyFont="1"/>
    <xf numFmtId="1" fontId="38" fillId="0" borderId="0" xfId="1" applyNumberFormat="1" applyFont="1" applyFill="1" applyBorder="1" applyAlignment="1"/>
    <xf numFmtId="166" fontId="38" fillId="0" borderId="0" xfId="1" applyNumberFormat="1" applyFont="1" applyFill="1" applyAlignment="1"/>
    <xf numFmtId="0" fontId="2" fillId="24" borderId="45" xfId="0" applyFont="1" applyFill="1" applyBorder="1" applyAlignment="1">
      <alignment horizontal="center"/>
    </xf>
    <xf numFmtId="0" fontId="1" fillId="0" borderId="0" xfId="146"/>
    <xf numFmtId="0" fontId="4" fillId="0" borderId="43" xfId="73" applyFill="1" applyBorder="1" applyAlignment="1" applyProtection="1"/>
    <xf numFmtId="0" fontId="0" fillId="64" borderId="215" xfId="0" applyFill="1" applyBorder="1"/>
    <xf numFmtId="0" fontId="2" fillId="0" borderId="43" xfId="0" applyFont="1" applyBorder="1"/>
    <xf numFmtId="9" fontId="0" fillId="56" borderId="198" xfId="0" applyNumberFormat="1" applyFill="1" applyBorder="1" applyAlignment="1">
      <alignment horizontal="center"/>
    </xf>
    <xf numFmtId="0" fontId="0" fillId="64" borderId="47" xfId="0" applyFill="1" applyBorder="1"/>
    <xf numFmtId="9" fontId="0" fillId="24" borderId="47" xfId="0" applyNumberFormat="1" applyFill="1" applyBorder="1" applyAlignment="1">
      <alignment horizontal="right"/>
    </xf>
    <xf numFmtId="0" fontId="0" fillId="64" borderId="43" xfId="0" applyFill="1" applyBorder="1"/>
    <xf numFmtId="0" fontId="0" fillId="64" borderId="48" xfId="0" applyFill="1" applyBorder="1"/>
    <xf numFmtId="0" fontId="0" fillId="56" borderId="198" xfId="0" applyFill="1" applyBorder="1" applyAlignment="1">
      <alignment horizontal="center"/>
    </xf>
    <xf numFmtId="0" fontId="0" fillId="64" borderId="46" xfId="0" applyFill="1" applyBorder="1"/>
    <xf numFmtId="0" fontId="0" fillId="0" borderId="42" xfId="0" applyBorder="1" applyAlignment="1">
      <alignment horizontal="center"/>
    </xf>
    <xf numFmtId="0" fontId="0" fillId="57" borderId="48" xfId="0" applyFill="1" applyBorder="1"/>
    <xf numFmtId="9" fontId="0" fillId="0" borderId="48" xfId="0" applyNumberFormat="1" applyBorder="1"/>
    <xf numFmtId="9" fontId="1" fillId="0" borderId="182" xfId="146" applyNumberFormat="1" applyBorder="1"/>
    <xf numFmtId="9" fontId="1" fillId="0" borderId="2" xfId="146" applyNumberFormat="1" applyBorder="1"/>
    <xf numFmtId="9" fontId="1" fillId="0" borderId="118" xfId="146" applyNumberFormat="1" applyBorder="1"/>
    <xf numFmtId="0" fontId="2" fillId="0" borderId="48" xfId="0" applyFont="1" applyBorder="1"/>
    <xf numFmtId="9" fontId="0" fillId="0" borderId="43" xfId="0" applyNumberFormat="1" applyBorder="1"/>
    <xf numFmtId="0" fontId="1" fillId="0" borderId="58" xfId="146" applyBorder="1"/>
    <xf numFmtId="0" fontId="1" fillId="0" borderId="59" xfId="146" applyBorder="1"/>
    <xf numFmtId="0" fontId="0" fillId="57" borderId="43" xfId="0" applyFill="1" applyBorder="1"/>
    <xf numFmtId="9" fontId="0" fillId="0" borderId="47" xfId="0" applyNumberFormat="1" applyBorder="1"/>
    <xf numFmtId="9" fontId="1" fillId="0" borderId="181" xfId="146" applyNumberFormat="1" applyBorder="1"/>
    <xf numFmtId="9" fontId="1" fillId="0" borderId="19" xfId="146" applyNumberFormat="1" applyBorder="1"/>
    <xf numFmtId="9" fontId="1" fillId="0" borderId="172" xfId="146" applyNumberFormat="1" applyBorder="1"/>
    <xf numFmtId="9" fontId="1" fillId="0" borderId="54" xfId="146" applyNumberFormat="1" applyBorder="1"/>
    <xf numFmtId="9" fontId="1" fillId="0" borderId="8" xfId="146" applyNumberFormat="1" applyBorder="1"/>
    <xf numFmtId="9" fontId="1" fillId="0" borderId="59" xfId="146" applyNumberFormat="1" applyBorder="1"/>
    <xf numFmtId="9" fontId="1" fillId="0" borderId="21" xfId="146" applyNumberFormat="1" applyBorder="1"/>
    <xf numFmtId="9" fontId="1" fillId="0" borderId="169" xfId="146" applyNumberFormat="1" applyBorder="1"/>
    <xf numFmtId="0" fontId="2" fillId="0" borderId="215" xfId="0" applyFont="1" applyBorder="1"/>
    <xf numFmtId="0" fontId="0" fillId="0" borderId="43" xfId="0" applyBorder="1"/>
    <xf numFmtId="0" fontId="0" fillId="0" borderId="215" xfId="0" applyBorder="1"/>
    <xf numFmtId="0" fontId="1" fillId="0" borderId="216" xfId="146" applyBorder="1"/>
    <xf numFmtId="0" fontId="1" fillId="0" borderId="22" xfId="146" applyBorder="1"/>
    <xf numFmtId="0" fontId="1" fillId="0" borderId="217" xfId="146" applyBorder="1"/>
    <xf numFmtId="9" fontId="0" fillId="0" borderId="54" xfId="181" applyFont="1" applyFill="1" applyBorder="1"/>
    <xf numFmtId="9" fontId="0" fillId="0" borderId="8" xfId="181" applyFont="1" applyFill="1" applyBorder="1"/>
    <xf numFmtId="9" fontId="0" fillId="0" borderId="59" xfId="181" applyFont="1" applyFill="1" applyBorder="1"/>
    <xf numFmtId="9" fontId="0" fillId="0" borderId="182" xfId="181" applyFont="1" applyFill="1" applyBorder="1"/>
    <xf numFmtId="9" fontId="0" fillId="0" borderId="21" xfId="181" applyFont="1" applyFill="1" applyBorder="1"/>
    <xf numFmtId="9" fontId="0" fillId="0" borderId="169" xfId="181" applyFont="1" applyFill="1" applyBorder="1"/>
    <xf numFmtId="0" fontId="0" fillId="0" borderId="215" xfId="0" applyBorder="1" applyAlignment="1">
      <alignment horizontal="center"/>
    </xf>
    <xf numFmtId="9" fontId="0" fillId="0" borderId="182" xfId="181" applyFont="1" applyFill="1" applyBorder="1" applyAlignment="1">
      <alignment horizontal="center"/>
    </xf>
    <xf numFmtId="9" fontId="0" fillId="0" borderId="21" xfId="181" applyFont="1" applyFill="1" applyBorder="1" applyAlignment="1">
      <alignment horizontal="center"/>
    </xf>
    <xf numFmtId="9" fontId="0" fillId="0" borderId="169" xfId="181" applyFont="1" applyFill="1" applyBorder="1" applyAlignment="1">
      <alignment horizontal="center"/>
    </xf>
    <xf numFmtId="9" fontId="0" fillId="0" borderId="47" xfId="1" applyFont="1" applyBorder="1" applyAlignment="1">
      <alignment horizontal="right"/>
    </xf>
    <xf numFmtId="9" fontId="27" fillId="0" borderId="47" xfId="0" applyNumberFormat="1" applyFont="1" applyBorder="1" applyAlignment="1">
      <alignment horizontal="right" vertical="center" wrapText="1"/>
    </xf>
    <xf numFmtId="9" fontId="0" fillId="0" borderId="43" xfId="1" applyFont="1" applyBorder="1" applyAlignment="1">
      <alignment horizontal="right"/>
    </xf>
    <xf numFmtId="9" fontId="27" fillId="0" borderId="43" xfId="0" applyNumberFormat="1" applyFont="1" applyBorder="1" applyAlignment="1">
      <alignment horizontal="right" vertical="center" wrapText="1"/>
    </xf>
    <xf numFmtId="9" fontId="1" fillId="0" borderId="43" xfId="1" applyFont="1" applyBorder="1" applyAlignment="1">
      <alignment horizontal="right"/>
    </xf>
    <xf numFmtId="9" fontId="0" fillId="0" borderId="44" xfId="1" applyFont="1" applyBorder="1" applyAlignment="1">
      <alignment horizontal="right"/>
    </xf>
    <xf numFmtId="9" fontId="0" fillId="0" borderId="46" xfId="1" applyFont="1" applyBorder="1" applyAlignment="1">
      <alignment horizontal="right"/>
    </xf>
    <xf numFmtId="9" fontId="27" fillId="0" borderId="46" xfId="0" applyNumberFormat="1" applyFont="1" applyBorder="1" applyAlignment="1">
      <alignment horizontal="right" vertical="center" wrapText="1"/>
    </xf>
    <xf numFmtId="9" fontId="0" fillId="0" borderId="56" xfId="181" applyFont="1" applyFill="1" applyBorder="1"/>
    <xf numFmtId="9" fontId="0" fillId="0" borderId="52" xfId="181" applyFont="1" applyFill="1" applyBorder="1"/>
    <xf numFmtId="9" fontId="0" fillId="0" borderId="45" xfId="181" applyFont="1" applyFill="1" applyBorder="1"/>
    <xf numFmtId="0" fontId="1" fillId="0" borderId="0" xfId="146" applyAlignment="1">
      <alignment horizontal="center"/>
    </xf>
    <xf numFmtId="0" fontId="65" fillId="0" borderId="0" xfId="146" applyFont="1" applyAlignment="1">
      <alignment vertical="top"/>
    </xf>
    <xf numFmtId="0" fontId="65" fillId="0" borderId="0" xfId="146" applyFont="1" applyAlignment="1">
      <alignment vertical="top" wrapText="1"/>
    </xf>
    <xf numFmtId="0" fontId="0" fillId="64" borderId="4" xfId="0" applyFill="1" applyBorder="1"/>
    <xf numFmtId="0" fontId="0" fillId="64" borderId="5" xfId="0" applyFill="1" applyBorder="1"/>
    <xf numFmtId="0" fontId="0" fillId="64" borderId="9" xfId="0" applyFill="1" applyBorder="1"/>
    <xf numFmtId="0" fontId="0" fillId="64" borderId="6" xfId="0" applyFill="1" applyBorder="1"/>
    <xf numFmtId="0" fontId="0" fillId="57" borderId="3" xfId="0" applyFill="1" applyBorder="1"/>
    <xf numFmtId="0" fontId="0" fillId="57" borderId="2" xfId="0" applyFill="1" applyBorder="1"/>
    <xf numFmtId="0" fontId="0" fillId="57" borderId="24" xfId="0" applyFill="1" applyBorder="1" applyAlignment="1">
      <alignment horizontal="left"/>
    </xf>
    <xf numFmtId="0" fontId="0" fillId="57" borderId="3" xfId="0" applyFill="1" applyBorder="1" applyAlignment="1">
      <alignment horizontal="left"/>
    </xf>
    <xf numFmtId="0" fontId="0" fillId="57" borderId="2" xfId="0" applyFill="1" applyBorder="1" applyAlignment="1">
      <alignment horizontal="left"/>
    </xf>
    <xf numFmtId="0" fontId="8" fillId="0" borderId="9" xfId="0" applyFont="1" applyBorder="1" applyAlignment="1">
      <alignment horizontal="right"/>
    </xf>
    <xf numFmtId="0" fontId="8" fillId="0" borderId="5" xfId="0" applyFont="1" applyBorder="1" applyAlignment="1">
      <alignment horizontal="right"/>
    </xf>
    <xf numFmtId="0" fontId="8" fillId="0" borderId="18" xfId="0" applyFont="1" applyBorder="1" applyAlignment="1">
      <alignment horizontal="right"/>
    </xf>
    <xf numFmtId="0" fontId="8" fillId="0" borderId="6" xfId="0" applyFont="1" applyBorder="1" applyAlignment="1">
      <alignment horizontal="right"/>
    </xf>
    <xf numFmtId="0" fontId="8" fillId="0" borderId="20" xfId="0" applyFont="1" applyBorder="1" applyAlignment="1">
      <alignment horizontal="right"/>
    </xf>
    <xf numFmtId="3" fontId="8" fillId="0" borderId="18" xfId="0" applyNumberFormat="1" applyFont="1" applyBorder="1" applyAlignment="1">
      <alignment horizontal="right"/>
    </xf>
    <xf numFmtId="3" fontId="8" fillId="24" borderId="42" xfId="0" applyNumberFormat="1" applyFont="1" applyFill="1" applyBorder="1" applyAlignment="1">
      <alignment horizontal="right"/>
    </xf>
    <xf numFmtId="3" fontId="8" fillId="0" borderId="0" xfId="0" applyNumberFormat="1" applyFont="1" applyAlignment="1">
      <alignment horizontal="right"/>
    </xf>
    <xf numFmtId="3" fontId="8" fillId="24" borderId="43" xfId="0" applyNumberFormat="1" applyFont="1" applyFill="1" applyBorder="1" applyAlignment="1">
      <alignment horizontal="right"/>
    </xf>
    <xf numFmtId="1" fontId="8" fillId="0" borderId="24" xfId="0" applyNumberFormat="1" applyFont="1" applyBorder="1" applyAlignment="1">
      <alignment horizontal="right"/>
    </xf>
    <xf numFmtId="0" fontId="8" fillId="56" borderId="22" xfId="0" applyFont="1" applyFill="1" applyBorder="1" applyAlignment="1">
      <alignment horizontal="right"/>
    </xf>
    <xf numFmtId="0" fontId="0" fillId="0" borderId="3" xfId="0" applyBorder="1"/>
    <xf numFmtId="3" fontId="8" fillId="0" borderId="3" xfId="0" applyNumberFormat="1" applyFont="1" applyBorder="1" applyAlignment="1">
      <alignment horizontal="right"/>
    </xf>
    <xf numFmtId="3" fontId="8" fillId="0" borderId="5" xfId="0" applyNumberFormat="1" applyFont="1" applyBorder="1" applyAlignment="1">
      <alignment horizontal="right"/>
    </xf>
    <xf numFmtId="3" fontId="8" fillId="0" borderId="9" xfId="0" applyNumberFormat="1" applyFont="1" applyBorder="1" applyAlignment="1">
      <alignment horizontal="right"/>
    </xf>
    <xf numFmtId="0" fontId="2" fillId="0" borderId="0" xfId="0" applyFont="1" applyAlignment="1">
      <alignment horizontal="right"/>
    </xf>
    <xf numFmtId="0" fontId="8" fillId="24" borderId="42" xfId="0" applyFont="1" applyFill="1" applyBorder="1" applyAlignment="1">
      <alignment horizontal="right"/>
    </xf>
    <xf numFmtId="0" fontId="8" fillId="24" borderId="43" xfId="0" applyFont="1" applyFill="1" applyBorder="1" applyAlignment="1">
      <alignment horizontal="right"/>
    </xf>
    <xf numFmtId="0" fontId="8" fillId="24" borderId="46" xfId="0" applyFont="1" applyFill="1" applyBorder="1" applyAlignment="1">
      <alignment horizontal="right"/>
    </xf>
    <xf numFmtId="0" fontId="0" fillId="57" borderId="5" xfId="0" applyFill="1" applyBorder="1" applyAlignment="1">
      <alignment horizontal="left"/>
    </xf>
    <xf numFmtId="0" fontId="0" fillId="57" borderId="9" xfId="0" applyFill="1" applyBorder="1" applyAlignment="1">
      <alignment horizontal="left"/>
    </xf>
    <xf numFmtId="0" fontId="0" fillId="57" borderId="6" xfId="0" applyFill="1" applyBorder="1" applyAlignment="1">
      <alignment horizontal="left"/>
    </xf>
    <xf numFmtId="0" fontId="8" fillId="0" borderId="3" xfId="0" applyFont="1" applyBorder="1" applyAlignment="1">
      <alignment horizontal="right"/>
    </xf>
    <xf numFmtId="0" fontId="8" fillId="0" borderId="24" xfId="0" applyFont="1" applyBorder="1" applyAlignment="1">
      <alignment horizontal="right"/>
    </xf>
    <xf numFmtId="0" fontId="8" fillId="0" borderId="2" xfId="0" applyFont="1" applyBorder="1" applyAlignment="1">
      <alignment horizontal="right"/>
    </xf>
    <xf numFmtId="0" fontId="0" fillId="57" borderId="9" xfId="0" applyFill="1" applyBorder="1"/>
    <xf numFmtId="0" fontId="0" fillId="57" borderId="5" xfId="0" applyFill="1" applyBorder="1"/>
    <xf numFmtId="3" fontId="8" fillId="0" borderId="8" xfId="0" applyNumberFormat="1" applyFont="1" applyBorder="1" applyAlignment="1">
      <alignment horizontal="right"/>
    </xf>
    <xf numFmtId="3" fontId="8" fillId="56" borderId="22" xfId="0" applyNumberFormat="1" applyFont="1" applyFill="1" applyBorder="1" applyAlignment="1">
      <alignment horizontal="right"/>
    </xf>
    <xf numFmtId="0" fontId="0" fillId="56" borderId="0" xfId="0" applyFill="1" applyAlignment="1">
      <alignment horizontal="right"/>
    </xf>
    <xf numFmtId="3" fontId="8" fillId="0" borderId="19" xfId="0" applyNumberFormat="1" applyFont="1" applyBorder="1" applyAlignment="1">
      <alignment horizontal="right"/>
    </xf>
    <xf numFmtId="0" fontId="0" fillId="56" borderId="22" xfId="0" applyFill="1" applyBorder="1" applyAlignment="1">
      <alignment horizontal="right"/>
    </xf>
    <xf numFmtId="3" fontId="8" fillId="56" borderId="36" xfId="0" applyNumberFormat="1" applyFont="1" applyFill="1" applyBorder="1" applyAlignment="1">
      <alignment horizontal="right"/>
    </xf>
    <xf numFmtId="3" fontId="0" fillId="0" borderId="3" xfId="0" applyNumberFormat="1" applyBorder="1" applyAlignment="1">
      <alignment horizontal="right"/>
    </xf>
    <xf numFmtId="3" fontId="0" fillId="0" borderId="2" xfId="0" applyNumberFormat="1" applyBorder="1" applyAlignment="1">
      <alignment horizontal="right"/>
    </xf>
    <xf numFmtId="0" fontId="0" fillId="0" borderId="3" xfId="0" applyBorder="1" applyAlignment="1">
      <alignment horizontal="right"/>
    </xf>
    <xf numFmtId="0" fontId="0" fillId="0" borderId="24" xfId="0" applyBorder="1" applyAlignment="1">
      <alignment horizontal="right"/>
    </xf>
    <xf numFmtId="0" fontId="25" fillId="0" borderId="0" xfId="0" applyFont="1" applyAlignment="1">
      <alignment wrapText="1"/>
    </xf>
    <xf numFmtId="0" fontId="4" fillId="0" borderId="0" xfId="73" applyAlignment="1" applyProtection="1">
      <alignment wrapText="1"/>
    </xf>
    <xf numFmtId="0" fontId="36" fillId="0" borderId="0" xfId="0" applyFont="1" applyAlignment="1">
      <alignment vertical="center" wrapText="1"/>
    </xf>
    <xf numFmtId="49" fontId="34" fillId="0" borderId="0" xfId="72" applyNumberFormat="1" applyFont="1" applyAlignment="1">
      <alignment horizontal="left" wrapText="1"/>
    </xf>
    <xf numFmtId="0" fontId="34" fillId="0" borderId="0" xfId="71" applyFont="1" applyAlignment="1">
      <alignment wrapText="1"/>
    </xf>
    <xf numFmtId="0" fontId="35" fillId="64" borderId="0" xfId="74" applyFont="1" applyFill="1" applyAlignment="1">
      <alignment vertical="top" wrapText="1"/>
    </xf>
    <xf numFmtId="0" fontId="34" fillId="0" borderId="0" xfId="71" applyFont="1" applyAlignment="1">
      <alignment horizontal="left" wrapText="1"/>
    </xf>
    <xf numFmtId="0" fontId="34" fillId="0" borderId="0" xfId="72" applyFont="1" applyAlignment="1">
      <alignment horizontal="left" wrapText="1"/>
    </xf>
    <xf numFmtId="1" fontId="0" fillId="0" borderId="0" xfId="20" applyNumberFormat="1" applyFont="1" applyFill="1" applyBorder="1" applyAlignment="1">
      <alignment horizontal="right"/>
    </xf>
    <xf numFmtId="170" fontId="0" fillId="0" borderId="0" xfId="20" quotePrefix="1" applyNumberFormat="1" applyFont="1" applyBorder="1" applyAlignment="1">
      <alignment horizontal="right"/>
    </xf>
    <xf numFmtId="170" fontId="0" fillId="0" borderId="0" xfId="20" quotePrefix="1" applyNumberFormat="1" applyFont="1" applyFill="1" applyBorder="1" applyAlignment="1">
      <alignment horizontal="right"/>
    </xf>
    <xf numFmtId="0" fontId="65" fillId="0" borderId="0" xfId="0" applyFont="1" applyAlignment="1">
      <alignment horizontal="left" wrapText="1"/>
    </xf>
    <xf numFmtId="0" fontId="140" fillId="0" borderId="0" xfId="0" applyFont="1"/>
    <xf numFmtId="0" fontId="100" fillId="56" borderId="221" xfId="0" applyFont="1" applyFill="1" applyBorder="1" applyAlignment="1">
      <alignment horizontal="center" vertical="center"/>
    </xf>
    <xf numFmtId="0" fontId="100" fillId="56" borderId="220" xfId="0" applyFont="1" applyFill="1" applyBorder="1" applyAlignment="1">
      <alignment horizontal="center" vertical="center"/>
    </xf>
    <xf numFmtId="0" fontId="64" fillId="0" borderId="0" xfId="0" applyFont="1" applyAlignment="1">
      <alignment vertical="top"/>
    </xf>
    <xf numFmtId="0" fontId="64" fillId="0" borderId="0" xfId="0" applyFont="1" applyAlignment="1">
      <alignment vertical="top" wrapText="1"/>
    </xf>
    <xf numFmtId="0" fontId="65" fillId="0" borderId="0" xfId="0" applyFont="1" applyAlignment="1">
      <alignment vertical="top"/>
    </xf>
    <xf numFmtId="2" fontId="141" fillId="0" borderId="0" xfId="0" applyNumberFormat="1" applyFont="1" applyAlignment="1">
      <alignment vertical="center" wrapText="1"/>
    </xf>
    <xf numFmtId="164" fontId="0" fillId="0" borderId="0" xfId="20" applyFont="1" applyAlignment="1">
      <alignment horizontal="center"/>
    </xf>
    <xf numFmtId="0" fontId="101" fillId="0" borderId="125" xfId="0" applyFont="1" applyBorder="1" applyAlignment="1">
      <alignment vertical="center"/>
    </xf>
    <xf numFmtId="0" fontId="80" fillId="68" borderId="0" xfId="0" applyFont="1" applyFill="1" applyAlignment="1">
      <alignment horizontal="left"/>
    </xf>
    <xf numFmtId="0" fontId="142" fillId="0" borderId="0" xfId="0" applyFont="1" applyAlignment="1">
      <alignment horizontal="left" wrapText="1"/>
    </xf>
    <xf numFmtId="0" fontId="0" fillId="0" borderId="139" xfId="0" applyBorder="1" applyAlignment="1">
      <alignment horizontal="center" vertical="center" wrapText="1"/>
    </xf>
    <xf numFmtId="167" fontId="54" fillId="0" borderId="0" xfId="0" applyNumberFormat="1" applyFont="1" applyAlignment="1">
      <alignment horizontal="center"/>
    </xf>
    <xf numFmtId="9" fontId="54" fillId="0" borderId="0" xfId="0" applyNumberFormat="1" applyFont="1" applyAlignment="1">
      <alignment horizontal="right"/>
    </xf>
    <xf numFmtId="9" fontId="54" fillId="0" borderId="0" xfId="186" applyNumberFormat="1" applyFont="1" applyAlignment="1">
      <alignment horizontal="right"/>
    </xf>
    <xf numFmtId="9" fontId="54" fillId="0" borderId="0" xfId="187" applyNumberFormat="1" applyFont="1" applyAlignment="1">
      <alignment horizontal="right"/>
    </xf>
    <xf numFmtId="9" fontId="54" fillId="0" borderId="0" xfId="190" applyNumberFormat="1" applyFont="1" applyAlignment="1">
      <alignment horizontal="right"/>
    </xf>
    <xf numFmtId="166" fontId="54" fillId="0" borderId="0" xfId="1" applyNumberFormat="1" applyFont="1" applyFill="1"/>
    <xf numFmtId="170" fontId="54" fillId="0" borderId="0" xfId="20" applyNumberFormat="1" applyFont="1"/>
    <xf numFmtId="3" fontId="54" fillId="0" borderId="0" xfId="0" applyNumberFormat="1" applyFont="1"/>
    <xf numFmtId="9" fontId="54" fillId="0" borderId="0" xfId="1" applyFont="1" applyFill="1" applyBorder="1"/>
    <xf numFmtId="9" fontId="54" fillId="0" borderId="0" xfId="1" applyFont="1" applyFill="1" applyBorder="1" applyAlignment="1">
      <alignment horizontal="right"/>
    </xf>
    <xf numFmtId="49" fontId="8" fillId="0" borderId="0" xfId="72" applyNumberFormat="1" applyFont="1" applyAlignment="1">
      <alignment horizontal="left" vertical="top" wrapText="1"/>
    </xf>
    <xf numFmtId="0" fontId="143" fillId="0" borderId="0" xfId="73" applyFont="1" applyAlignment="1" applyProtection="1">
      <alignment vertical="top" wrapText="1"/>
    </xf>
    <xf numFmtId="0" fontId="8" fillId="0" borderId="0" xfId="0" applyFont="1" applyAlignment="1">
      <alignment vertical="top"/>
    </xf>
    <xf numFmtId="0" fontId="2" fillId="0" borderId="139" xfId="146" applyFont="1" applyBorder="1" applyAlignment="1">
      <alignment horizontal="center" wrapText="1"/>
    </xf>
    <xf numFmtId="0" fontId="2" fillId="0" borderId="53" xfId="146" applyFont="1" applyBorder="1" applyAlignment="1">
      <alignment horizontal="center" wrapText="1"/>
    </xf>
    <xf numFmtId="9" fontId="1" fillId="0" borderId="3" xfId="146" applyNumberFormat="1" applyBorder="1"/>
    <xf numFmtId="9" fontId="1" fillId="0" borderId="117" xfId="146" applyNumberFormat="1" applyBorder="1"/>
    <xf numFmtId="9" fontId="1" fillId="0" borderId="24" xfId="146" applyNumberFormat="1" applyBorder="1"/>
    <xf numFmtId="9" fontId="1" fillId="0" borderId="55" xfId="146" applyNumberFormat="1" applyBorder="1"/>
    <xf numFmtId="0" fontId="1" fillId="0" borderId="181" xfId="146" applyBorder="1"/>
    <xf numFmtId="0" fontId="1" fillId="0" borderId="3" xfId="146" applyBorder="1"/>
    <xf numFmtId="0" fontId="1" fillId="0" borderId="117" xfId="146" applyBorder="1"/>
    <xf numFmtId="9" fontId="0" fillId="0" borderId="181" xfId="181" applyFont="1" applyFill="1" applyBorder="1"/>
    <xf numFmtId="9" fontId="0" fillId="0" borderId="3" xfId="181" applyFont="1" applyFill="1" applyBorder="1"/>
    <xf numFmtId="9" fontId="0" fillId="0" borderId="117" xfId="181" applyFont="1" applyFill="1" applyBorder="1"/>
    <xf numFmtId="9" fontId="0" fillId="0" borderId="24" xfId="181" applyFont="1" applyFill="1" applyBorder="1"/>
    <xf numFmtId="9" fontId="0" fillId="0" borderId="118" xfId="181" applyFont="1" applyFill="1" applyBorder="1"/>
    <xf numFmtId="9" fontId="0" fillId="0" borderId="1" xfId="181" applyFont="1" applyFill="1" applyBorder="1" applyAlignment="1">
      <alignment horizontal="center"/>
    </xf>
    <xf numFmtId="9" fontId="0" fillId="0" borderId="118" xfId="181" applyFont="1" applyFill="1" applyBorder="1" applyAlignment="1">
      <alignment horizontal="center"/>
    </xf>
    <xf numFmtId="9" fontId="0" fillId="0" borderId="55" xfId="181" applyFont="1" applyFill="1" applyBorder="1"/>
    <xf numFmtId="9" fontId="0" fillId="0" borderId="129" xfId="181" applyFont="1" applyFill="1" applyBorder="1"/>
    <xf numFmtId="9" fontId="0" fillId="0" borderId="57" xfId="181" applyFont="1" applyFill="1" applyBorder="1"/>
    <xf numFmtId="0" fontId="2" fillId="0" borderId="0" xfId="146" applyFont="1"/>
    <xf numFmtId="2" fontId="66" fillId="0" borderId="0" xfId="0" applyNumberFormat="1" applyFont="1" applyAlignment="1">
      <alignment vertical="center" wrapText="1"/>
    </xf>
    <xf numFmtId="0" fontId="100" fillId="56" borderId="222" xfId="0" applyFont="1" applyFill="1" applyBorder="1" applyAlignment="1">
      <alignment horizontal="center" vertical="center"/>
    </xf>
    <xf numFmtId="0" fontId="2" fillId="24" borderId="38" xfId="0" applyFont="1" applyFill="1" applyBorder="1" applyAlignment="1">
      <alignment horizontal="center"/>
    </xf>
    <xf numFmtId="0" fontId="2" fillId="24" borderId="40" xfId="0" applyFont="1" applyFill="1" applyBorder="1" applyAlignment="1">
      <alignment horizontal="center"/>
    </xf>
    <xf numFmtId="0" fontId="86" fillId="60" borderId="35" xfId="0" applyFont="1" applyFill="1" applyBorder="1" applyAlignment="1">
      <alignment horizontal="left"/>
    </xf>
    <xf numFmtId="165" fontId="8" fillId="0" borderId="139" xfId="0" applyNumberFormat="1" applyFont="1" applyBorder="1" applyAlignment="1">
      <alignment horizontal="center"/>
    </xf>
    <xf numFmtId="165" fontId="8" fillId="0" borderId="52" xfId="0" applyNumberFormat="1" applyFont="1" applyBorder="1" applyAlignment="1">
      <alignment horizontal="center"/>
    </xf>
    <xf numFmtId="0" fontId="3" fillId="24" borderId="46" xfId="0" applyFont="1" applyFill="1" applyBorder="1" applyAlignment="1">
      <alignment horizontal="center"/>
    </xf>
    <xf numFmtId="0" fontId="86" fillId="61" borderId="35" xfId="0" applyFont="1" applyFill="1" applyBorder="1" applyAlignment="1">
      <alignment horizontal="left"/>
    </xf>
    <xf numFmtId="49" fontId="0" fillId="0" borderId="129" xfId="0" applyNumberFormat="1" applyBorder="1" applyAlignment="1">
      <alignment horizontal="center"/>
    </xf>
    <xf numFmtId="49" fontId="0" fillId="0" borderId="129" xfId="0" quotePrefix="1" applyNumberFormat="1" applyBorder="1" applyAlignment="1">
      <alignment horizontal="center"/>
    </xf>
    <xf numFmtId="49" fontId="0" fillId="0" borderId="51" xfId="0" applyNumberFormat="1" applyBorder="1" applyAlignment="1">
      <alignment horizontal="center"/>
    </xf>
    <xf numFmtId="0" fontId="86" fillId="61" borderId="35" xfId="0" applyFont="1" applyFill="1" applyBorder="1"/>
    <xf numFmtId="0" fontId="8" fillId="0" borderId="56" xfId="0" applyFont="1" applyBorder="1" applyAlignment="1" applyProtection="1">
      <alignment horizontal="center"/>
      <protection locked="0"/>
    </xf>
    <xf numFmtId="0" fontId="8" fillId="0" borderId="129" xfId="0" applyFont="1" applyBorder="1" applyAlignment="1" applyProtection="1">
      <alignment horizontal="center"/>
      <protection locked="0"/>
    </xf>
    <xf numFmtId="0" fontId="8" fillId="0" borderId="57" xfId="0" applyFont="1" applyBorder="1" applyAlignment="1" applyProtection="1">
      <alignment horizontal="center"/>
      <protection locked="0"/>
    </xf>
    <xf numFmtId="0" fontId="8" fillId="0" borderId="52" xfId="0" applyFont="1" applyBorder="1" applyAlignment="1">
      <alignment horizontal="center"/>
    </xf>
    <xf numFmtId="0" fontId="3" fillId="24" borderId="46" xfId="0" applyFont="1" applyFill="1" applyBorder="1" applyAlignment="1" applyProtection="1">
      <alignment horizontal="center"/>
      <protection locked="0"/>
    </xf>
    <xf numFmtId="177" fontId="0" fillId="24" borderId="129" xfId="0" applyNumberFormat="1" applyFill="1" applyBorder="1" applyAlignment="1">
      <alignment horizontal="right"/>
    </xf>
    <xf numFmtId="176" fontId="8" fillId="0" borderId="138" xfId="0" applyNumberFormat="1" applyFont="1" applyBorder="1" applyAlignment="1">
      <alignment horizontal="right"/>
    </xf>
    <xf numFmtId="0" fontId="2" fillId="0" borderId="56" xfId="0" applyFont="1" applyBorder="1" applyAlignment="1">
      <alignment horizontal="center"/>
    </xf>
    <xf numFmtId="0" fontId="2" fillId="0" borderId="44" xfId="0" applyFont="1" applyBorder="1" applyAlignment="1">
      <alignment horizontal="center"/>
    </xf>
    <xf numFmtId="175" fontId="8" fillId="0" borderId="0" xfId="0" applyNumberFormat="1" applyFont="1" applyAlignment="1">
      <alignment horizontal="right"/>
    </xf>
    <xf numFmtId="49" fontId="2" fillId="0" borderId="51" xfId="0" applyNumberFormat="1" applyFont="1" applyBorder="1" applyAlignment="1">
      <alignment horizontal="center"/>
    </xf>
    <xf numFmtId="170" fontId="0" fillId="0" borderId="129" xfId="20" quotePrefix="1" applyNumberFormat="1" applyFont="1" applyBorder="1" applyAlignment="1">
      <alignment horizontal="right"/>
    </xf>
    <xf numFmtId="170" fontId="0" fillId="0" borderId="129" xfId="20" quotePrefix="1" applyNumberFormat="1" applyFont="1" applyFill="1" applyBorder="1" applyAlignment="1">
      <alignment horizontal="right"/>
    </xf>
    <xf numFmtId="0" fontId="0" fillId="0" borderId="51" xfId="0" applyBorder="1" applyAlignment="1">
      <alignment horizontal="center" vertical="center"/>
    </xf>
    <xf numFmtId="0" fontId="0" fillId="0" borderId="129" xfId="0" applyBorder="1" applyAlignment="1">
      <alignment horizontal="center" vertical="center"/>
    </xf>
    <xf numFmtId="0" fontId="0" fillId="0" borderId="44" xfId="0" applyBorder="1" applyAlignment="1">
      <alignment horizontal="center" vertical="center"/>
    </xf>
    <xf numFmtId="0" fontId="98" fillId="56" borderId="227" xfId="0" applyFont="1" applyFill="1" applyBorder="1" applyAlignment="1">
      <alignment horizontal="center" vertical="center"/>
    </xf>
    <xf numFmtId="0" fontId="100" fillId="56" borderId="228" xfId="0" applyFont="1" applyFill="1" applyBorder="1" applyAlignment="1">
      <alignment horizontal="center" vertical="center"/>
    </xf>
    <xf numFmtId="0" fontId="100" fillId="56" borderId="229" xfId="0" applyFont="1" applyFill="1" applyBorder="1" applyAlignment="1">
      <alignment horizontal="center" vertical="center"/>
    </xf>
    <xf numFmtId="0" fontId="82" fillId="56" borderId="81" xfId="0" applyFont="1" applyFill="1" applyBorder="1" applyAlignment="1">
      <alignment horizontal="center" vertical="center"/>
    </xf>
    <xf numFmtId="0" fontId="77" fillId="0" borderId="230" xfId="0" applyFont="1" applyBorder="1" applyAlignment="1">
      <alignment vertical="center"/>
    </xf>
    <xf numFmtId="0" fontId="77" fillId="56" borderId="231" xfId="0" applyFont="1" applyFill="1" applyBorder="1" applyAlignment="1">
      <alignment vertical="center"/>
    </xf>
    <xf numFmtId="0" fontId="100" fillId="56" borderId="233" xfId="0" applyFont="1" applyFill="1" applyBorder="1" applyAlignment="1">
      <alignment horizontal="center" vertical="center"/>
    </xf>
    <xf numFmtId="0" fontId="100" fillId="56" borderId="232" xfId="0" applyFont="1" applyFill="1" applyBorder="1" applyAlignment="1">
      <alignment horizontal="center" vertical="center"/>
    </xf>
    <xf numFmtId="0" fontId="99" fillId="56" borderId="234" xfId="0" applyFont="1" applyFill="1" applyBorder="1" applyAlignment="1">
      <alignment horizontal="center" vertical="center"/>
    </xf>
    <xf numFmtId="0" fontId="77" fillId="56" borderId="235" xfId="0" applyFont="1" applyFill="1" applyBorder="1" applyAlignment="1">
      <alignment vertical="center"/>
    </xf>
    <xf numFmtId="0" fontId="98" fillId="56" borderId="228" xfId="0" applyFont="1" applyFill="1" applyBorder="1" applyAlignment="1">
      <alignment horizontal="center" vertical="center"/>
    </xf>
    <xf numFmtId="0" fontId="99" fillId="56" borderId="236" xfId="0" applyFont="1" applyFill="1" applyBorder="1" applyAlignment="1">
      <alignment horizontal="center" vertical="center" wrapText="1"/>
    </xf>
    <xf numFmtId="0" fontId="131" fillId="56" borderId="237" xfId="0" applyFont="1" applyFill="1" applyBorder="1" applyAlignment="1">
      <alignment horizontal="center" vertical="center"/>
    </xf>
    <xf numFmtId="0" fontId="131" fillId="56" borderId="238" xfId="0" applyFont="1" applyFill="1" applyBorder="1" applyAlignment="1">
      <alignment horizontal="center" vertical="center"/>
    </xf>
    <xf numFmtId="0" fontId="131" fillId="56" borderId="239" xfId="0" applyFont="1" applyFill="1" applyBorder="1" applyAlignment="1">
      <alignment horizontal="center" vertical="center"/>
    </xf>
    <xf numFmtId="167" fontId="0" fillId="24" borderId="119" xfId="0" applyNumberFormat="1" applyFill="1" applyBorder="1" applyAlignment="1">
      <alignment horizontal="right" vertical="center"/>
    </xf>
    <xf numFmtId="167" fontId="0" fillId="24" borderId="169" xfId="0" applyNumberFormat="1" applyFill="1" applyBorder="1" applyAlignment="1">
      <alignment horizontal="right" vertical="center"/>
    </xf>
    <xf numFmtId="167" fontId="0" fillId="56" borderId="58" xfId="0" applyNumberFormat="1" applyFill="1" applyBorder="1" applyAlignment="1">
      <alignment horizontal="right" vertical="center"/>
    </xf>
    <xf numFmtId="167" fontId="0" fillId="56" borderId="59" xfId="0" applyNumberFormat="1" applyFill="1" applyBorder="1" applyAlignment="1">
      <alignment horizontal="right" vertical="center"/>
    </xf>
    <xf numFmtId="167" fontId="0" fillId="24" borderId="198" xfId="0" applyNumberFormat="1" applyFill="1" applyBorder="1" applyAlignment="1">
      <alignment horizontal="right" vertical="center"/>
    </xf>
    <xf numFmtId="167" fontId="0" fillId="24" borderId="172" xfId="0" applyNumberFormat="1" applyFill="1" applyBorder="1" applyAlignment="1">
      <alignment horizontal="right" vertical="center"/>
    </xf>
    <xf numFmtId="0" fontId="77" fillId="0" borderId="86" xfId="0" applyFont="1" applyBorder="1" applyAlignment="1">
      <alignment vertical="center"/>
    </xf>
    <xf numFmtId="0" fontId="81" fillId="56" borderId="231" xfId="0" applyFont="1" applyFill="1" applyBorder="1" applyAlignment="1">
      <alignment horizontal="center" vertical="center"/>
    </xf>
    <xf numFmtId="0" fontId="131" fillId="56" borderId="240" xfId="0" applyFont="1" applyFill="1" applyBorder="1" applyAlignment="1">
      <alignment horizontal="center" vertical="center"/>
    </xf>
    <xf numFmtId="0" fontId="131" fillId="56" borderId="241" xfId="0" applyFont="1" applyFill="1" applyBorder="1" applyAlignment="1">
      <alignment horizontal="center" vertical="center"/>
    </xf>
    <xf numFmtId="0" fontId="8" fillId="56" borderId="0" xfId="0" applyFont="1" applyFill="1" applyAlignment="1">
      <alignment horizontal="center"/>
    </xf>
    <xf numFmtId="2" fontId="66" fillId="56" borderId="0" xfId="0" applyNumberFormat="1" applyFont="1" applyFill="1" applyAlignment="1">
      <alignment vertical="center" wrapText="1"/>
    </xf>
    <xf numFmtId="0" fontId="54" fillId="56" borderId="0" xfId="0" applyFont="1" applyFill="1" applyAlignment="1">
      <alignment horizontal="center"/>
    </xf>
    <xf numFmtId="0" fontId="54" fillId="56" borderId="0" xfId="0" applyFont="1" applyFill="1" applyAlignment="1" applyProtection="1">
      <alignment horizontal="center" vertical="center"/>
      <protection locked="0"/>
    </xf>
    <xf numFmtId="0" fontId="54" fillId="56" borderId="0" xfId="0" applyFont="1" applyFill="1" applyAlignment="1">
      <alignment horizontal="center" vertical="center"/>
    </xf>
    <xf numFmtId="1" fontId="54" fillId="56" borderId="0" xfId="0" applyNumberFormat="1" applyFont="1" applyFill="1" applyAlignment="1">
      <alignment horizontal="right"/>
    </xf>
    <xf numFmtId="1" fontId="54" fillId="56" borderId="0" xfId="201" applyNumberFormat="1" applyFont="1" applyFill="1" applyAlignment="1">
      <alignment horizontal="right"/>
    </xf>
    <xf numFmtId="0" fontId="32" fillId="62" borderId="35" xfId="0" applyFont="1" applyFill="1" applyBorder="1"/>
    <xf numFmtId="0" fontId="83" fillId="56" borderId="167" xfId="0" applyFont="1" applyFill="1" applyBorder="1" applyAlignment="1">
      <alignment horizontal="center" vertical="center"/>
    </xf>
    <xf numFmtId="0" fontId="115" fillId="56" borderId="167" xfId="0" applyFont="1" applyFill="1" applyBorder="1" applyAlignment="1">
      <alignment horizontal="center" vertical="center"/>
    </xf>
    <xf numFmtId="177" fontId="0" fillId="0" borderId="136" xfId="0" applyNumberFormat="1" applyBorder="1" applyAlignment="1">
      <alignment horizontal="right"/>
    </xf>
    <xf numFmtId="177" fontId="0" fillId="0" borderId="136" xfId="20" applyNumberFormat="1" applyFont="1" applyFill="1" applyBorder="1" applyAlignment="1">
      <alignment horizontal="right"/>
    </xf>
    <xf numFmtId="177" fontId="0" fillId="24" borderId="136" xfId="0" applyNumberFormat="1" applyFill="1" applyBorder="1" applyAlignment="1">
      <alignment horizontal="right"/>
    </xf>
    <xf numFmtId="177" fontId="0" fillId="0" borderId="24" xfId="20" applyNumberFormat="1" applyFont="1" applyFill="1" applyBorder="1" applyAlignment="1">
      <alignment horizontal="right"/>
    </xf>
    <xf numFmtId="177" fontId="0" fillId="0" borderId="0" xfId="20" applyNumberFormat="1" applyFont="1" applyFill="1" applyBorder="1" applyAlignment="1">
      <alignment horizontal="right"/>
    </xf>
    <xf numFmtId="177" fontId="0" fillId="0" borderId="24" xfId="0" quotePrefix="1" applyNumberFormat="1" applyBorder="1" applyAlignment="1">
      <alignment horizontal="right"/>
    </xf>
    <xf numFmtId="177" fontId="0" fillId="0" borderId="0" xfId="0" quotePrefix="1" applyNumberFormat="1" applyAlignment="1">
      <alignment horizontal="right"/>
    </xf>
    <xf numFmtId="177" fontId="0" fillId="56" borderId="129" xfId="0" applyNumberFormat="1" applyFill="1" applyBorder="1"/>
    <xf numFmtId="177" fontId="0" fillId="0" borderId="44" xfId="0" quotePrefix="1" applyNumberFormat="1" applyBorder="1" applyAlignment="1">
      <alignment horizontal="right"/>
    </xf>
    <xf numFmtId="177" fontId="0" fillId="0" borderId="129" xfId="0" quotePrefix="1" applyNumberFormat="1" applyBorder="1" applyAlignment="1">
      <alignment horizontal="right"/>
    </xf>
    <xf numFmtId="0" fontId="2" fillId="0" borderId="24" xfId="0" applyFont="1" applyBorder="1" applyAlignment="1">
      <alignment horizontal="center" vertical="top"/>
    </xf>
    <xf numFmtId="0" fontId="2" fillId="24" borderId="46" xfId="0" applyFont="1" applyFill="1" applyBorder="1" applyAlignment="1" applyProtection="1">
      <alignment horizontal="center" vertical="center"/>
      <protection locked="0"/>
    </xf>
    <xf numFmtId="49" fontId="41" fillId="0" borderId="139" xfId="0" applyNumberFormat="1" applyFont="1" applyBorder="1" applyAlignment="1">
      <alignment horizontal="center" vertical="center" wrapText="1"/>
    </xf>
    <xf numFmtId="0" fontId="29" fillId="0" borderId="58" xfId="0" applyFont="1" applyBorder="1" applyAlignment="1">
      <alignment horizontal="left"/>
    </xf>
    <xf numFmtId="0" fontId="2" fillId="0" borderId="0" xfId="0" applyFont="1" applyAlignment="1">
      <alignment horizontal="center" vertical="center" wrapText="1"/>
    </xf>
    <xf numFmtId="0" fontId="2" fillId="0" borderId="39" xfId="0" applyFont="1" applyBorder="1" applyAlignment="1">
      <alignment horizontal="center" vertical="center" wrapText="1"/>
    </xf>
    <xf numFmtId="9" fontId="0" fillId="0" borderId="144" xfId="1" applyFont="1" applyFill="1" applyBorder="1" applyAlignment="1">
      <alignment horizontal="right"/>
    </xf>
    <xf numFmtId="9" fontId="0" fillId="24" borderId="144" xfId="1" applyFont="1" applyFill="1" applyBorder="1" applyAlignment="1">
      <alignment horizontal="right"/>
    </xf>
    <xf numFmtId="9" fontId="0" fillId="0" borderId="144" xfId="0" applyNumberFormat="1" applyBorder="1"/>
    <xf numFmtId="9" fontId="0" fillId="0" borderId="144" xfId="0" applyNumberFormat="1" applyBorder="1" applyAlignment="1">
      <alignment horizontal="right"/>
    </xf>
    <xf numFmtId="9" fontId="8" fillId="0" borderId="171" xfId="0" applyNumberFormat="1" applyFont="1" applyBorder="1"/>
    <xf numFmtId="0" fontId="2" fillId="0" borderId="58" xfId="0" applyFont="1" applyBorder="1" applyAlignment="1">
      <alignment horizontal="center" vertical="center" wrapText="1"/>
    </xf>
    <xf numFmtId="0" fontId="2" fillId="0" borderId="38" xfId="0" applyFont="1" applyBorder="1"/>
    <xf numFmtId="0" fontId="8" fillId="0" borderId="35" xfId="0" applyFont="1" applyBorder="1" applyAlignment="1">
      <alignment horizontal="center" vertical="center" wrapText="1"/>
    </xf>
    <xf numFmtId="0" fontId="8" fillId="0" borderId="140" xfId="0" applyFont="1" applyBorder="1" applyAlignment="1">
      <alignment horizontal="center" vertical="center" wrapText="1"/>
    </xf>
    <xf numFmtId="0" fontId="3" fillId="24" borderId="140" xfId="0" applyFont="1" applyFill="1" applyBorder="1" applyAlignment="1">
      <alignment horizontal="center" vertical="center" wrapText="1"/>
    </xf>
    <xf numFmtId="0" fontId="0" fillId="0" borderId="140" xfId="0" applyBorder="1" applyAlignment="1">
      <alignment horizontal="center" wrapText="1"/>
    </xf>
    <xf numFmtId="0" fontId="0" fillId="0" borderId="224" xfId="0" applyBorder="1" applyAlignment="1">
      <alignment horizontal="center" wrapText="1"/>
    </xf>
    <xf numFmtId="0" fontId="0" fillId="63" borderId="143" xfId="0" applyFill="1" applyBorder="1"/>
    <xf numFmtId="9" fontId="0" fillId="0" borderId="51" xfId="1" applyFont="1" applyFill="1" applyBorder="1" applyAlignment="1">
      <alignment horizontal="right"/>
    </xf>
    <xf numFmtId="0" fontId="0" fillId="63" borderId="242" xfId="0" applyFill="1" applyBorder="1"/>
    <xf numFmtId="0" fontId="0" fillId="0" borderId="144" xfId="0" applyBorder="1" applyAlignment="1">
      <alignment horizontal="center"/>
    </xf>
    <xf numFmtId="0" fontId="0" fillId="0" borderId="144" xfId="0" applyBorder="1"/>
    <xf numFmtId="9" fontId="92" fillId="0" borderId="144" xfId="0" applyNumberFormat="1" applyFont="1" applyBorder="1" applyAlignment="1">
      <alignment horizontal="right" vertical="center"/>
    </xf>
    <xf numFmtId="9" fontId="36" fillId="0" borderId="171" xfId="0" applyNumberFormat="1" applyFont="1" applyBorder="1" applyAlignment="1">
      <alignment horizontal="right" vertical="center"/>
    </xf>
    <xf numFmtId="0" fontId="8" fillId="0" borderId="196" xfId="0" applyFont="1" applyBorder="1" applyAlignment="1">
      <alignment horizontal="center" vertical="center" wrapText="1"/>
    </xf>
    <xf numFmtId="0" fontId="0" fillId="0" borderId="140" xfId="0" applyBorder="1" applyAlignment="1">
      <alignment horizontal="center" vertical="center" wrapText="1"/>
    </xf>
    <xf numFmtId="0" fontId="8" fillId="0" borderId="224" xfId="0" applyFont="1" applyBorder="1" applyAlignment="1">
      <alignment horizontal="center" vertical="center" wrapText="1"/>
    </xf>
    <xf numFmtId="9" fontId="0" fillId="0" borderId="143" xfId="1" applyFont="1" applyFill="1" applyBorder="1"/>
    <xf numFmtId="9" fontId="0" fillId="0" borderId="144" xfId="1" applyFont="1" applyFill="1" applyBorder="1"/>
    <xf numFmtId="9" fontId="0" fillId="24" borderId="144" xfId="1" applyFont="1" applyFill="1" applyBorder="1"/>
    <xf numFmtId="0" fontId="64" fillId="56" borderId="144" xfId="0" applyFont="1" applyFill="1" applyBorder="1" applyAlignment="1">
      <alignment horizontal="center" wrapText="1"/>
    </xf>
    <xf numFmtId="0" fontId="2" fillId="0" borderId="38" xfId="0" applyFont="1" applyBorder="1" applyAlignment="1">
      <alignment horizontal="center" vertical="center" wrapText="1"/>
    </xf>
    <xf numFmtId="0" fontId="2" fillId="0" borderId="40" xfId="0" applyFont="1" applyBorder="1" applyAlignment="1">
      <alignment horizontal="center" vertical="center" wrapText="1"/>
    </xf>
    <xf numFmtId="0" fontId="64" fillId="56" borderId="0" xfId="0" applyFont="1" applyFill="1" applyAlignment="1">
      <alignment horizontal="center" wrapText="1"/>
    </xf>
    <xf numFmtId="9" fontId="92" fillId="0" borderId="0" xfId="0" applyNumberFormat="1" applyFont="1" applyAlignment="1">
      <alignment horizontal="right" vertical="center"/>
    </xf>
    <xf numFmtId="9" fontId="36" fillId="0" borderId="0" xfId="0" applyNumberFormat="1" applyFont="1" applyAlignment="1">
      <alignment horizontal="right" vertical="center"/>
    </xf>
    <xf numFmtId="0" fontId="144" fillId="0" borderId="0" xfId="0" applyFont="1" applyAlignment="1">
      <alignment vertical="center"/>
    </xf>
    <xf numFmtId="0" fontId="0" fillId="0" borderId="145" xfId="0" applyBorder="1"/>
    <xf numFmtId="0" fontId="0" fillId="0" borderId="142" xfId="0" applyBorder="1" applyAlignment="1">
      <alignment horizontal="center" wrapText="1"/>
    </xf>
    <xf numFmtId="0" fontId="144" fillId="0" borderId="0" xfId="0" applyFont="1"/>
    <xf numFmtId="0" fontId="0" fillId="0" borderId="0" xfId="146" applyFont="1"/>
    <xf numFmtId="9" fontId="2" fillId="0" borderId="41" xfId="146" applyNumberFormat="1" applyFont="1" applyBorder="1" applyAlignment="1">
      <alignment horizontal="center"/>
    </xf>
    <xf numFmtId="9" fontId="0" fillId="0" borderId="215" xfId="0" applyNumberFormat="1" applyBorder="1"/>
    <xf numFmtId="9" fontId="0" fillId="0" borderId="47" xfId="1" applyFont="1" applyFill="1" applyBorder="1" applyAlignment="1">
      <alignment horizontal="right"/>
    </xf>
    <xf numFmtId="9" fontId="0" fillId="0" borderId="46" xfId="1" applyFont="1" applyFill="1" applyBorder="1" applyAlignment="1">
      <alignment horizontal="right"/>
    </xf>
    <xf numFmtId="9" fontId="0" fillId="0" borderId="43" xfId="1" applyFont="1" applyFill="1" applyBorder="1" applyAlignment="1">
      <alignment horizontal="right"/>
    </xf>
    <xf numFmtId="9" fontId="0" fillId="0" borderId="197" xfId="0" applyNumberFormat="1" applyBorder="1"/>
    <xf numFmtId="0" fontId="85" fillId="56" borderId="76" xfId="0" applyFont="1" applyFill="1" applyBorder="1" applyAlignment="1">
      <alignment horizontal="center" vertical="center"/>
    </xf>
    <xf numFmtId="0" fontId="77" fillId="0" borderId="125" xfId="0" applyFont="1" applyBorder="1" applyAlignment="1">
      <alignment horizontal="center" vertical="center"/>
    </xf>
    <xf numFmtId="0" fontId="65" fillId="0" borderId="0" xfId="0" applyFont="1" applyAlignment="1">
      <alignment vertical="center" wrapText="1"/>
    </xf>
    <xf numFmtId="0" fontId="0" fillId="0" borderId="1" xfId="0" applyBorder="1"/>
    <xf numFmtId="166" fontId="0" fillId="0" borderId="1" xfId="0" applyNumberFormat="1" applyBorder="1" applyAlignment="1">
      <alignment horizontal="right"/>
    </xf>
    <xf numFmtId="166" fontId="1" fillId="24" borderId="1" xfId="1" applyNumberFormat="1" applyFont="1" applyFill="1" applyBorder="1" applyAlignment="1">
      <alignment horizontal="right"/>
    </xf>
    <xf numFmtId="0" fontId="4" fillId="0" borderId="2" xfId="73" applyBorder="1" applyAlignment="1" applyProtection="1"/>
    <xf numFmtId="0" fontId="0" fillId="0" borderId="2" xfId="0" applyBorder="1" applyAlignment="1">
      <alignment horizontal="center"/>
    </xf>
    <xf numFmtId="0" fontId="2" fillId="24" borderId="2" xfId="0" applyFont="1" applyFill="1" applyBorder="1" applyAlignment="1">
      <alignment horizontal="center"/>
    </xf>
    <xf numFmtId="0" fontId="0" fillId="56" borderId="2" xfId="0" applyFill="1" applyBorder="1" applyAlignment="1">
      <alignment horizontal="center"/>
    </xf>
    <xf numFmtId="166" fontId="8" fillId="56" borderId="1" xfId="1" applyNumberFormat="1" applyFont="1" applyFill="1" applyBorder="1" applyAlignment="1">
      <alignment horizontal="center"/>
    </xf>
    <xf numFmtId="177" fontId="0" fillId="0" borderId="136" xfId="20" applyNumberFormat="1" applyFont="1" applyFill="1" applyBorder="1" applyAlignment="1">
      <alignment horizontal="center"/>
    </xf>
    <xf numFmtId="177" fontId="0" fillId="0" borderId="24" xfId="20" applyNumberFormat="1" applyFont="1" applyFill="1" applyBorder="1" applyAlignment="1">
      <alignment horizontal="center"/>
    </xf>
    <xf numFmtId="0" fontId="77" fillId="0" borderId="74" xfId="0" applyFont="1" applyBorder="1" applyAlignment="1">
      <alignment horizontal="left" vertical="center" wrapText="1"/>
    </xf>
    <xf numFmtId="0" fontId="77" fillId="0" borderId="78" xfId="0" applyFont="1" applyBorder="1" applyAlignment="1">
      <alignment horizontal="left" vertical="center" wrapText="1"/>
    </xf>
    <xf numFmtId="0" fontId="130" fillId="0" borderId="175" xfId="73" applyFont="1" applyBorder="1" applyAlignment="1" applyProtection="1">
      <alignment horizontal="left" vertical="center" wrapText="1"/>
    </xf>
    <xf numFmtId="0" fontId="130" fillId="0" borderId="176" xfId="73" applyFont="1" applyBorder="1" applyAlignment="1" applyProtection="1">
      <alignment horizontal="left" vertical="center" wrapText="1"/>
    </xf>
    <xf numFmtId="0" fontId="77" fillId="0" borderId="74" xfId="0" applyFont="1" applyBorder="1" applyAlignment="1">
      <alignment horizontal="left" vertical="center"/>
    </xf>
    <xf numFmtId="0" fontId="77" fillId="0" borderId="78" xfId="0" applyFont="1" applyBorder="1" applyAlignment="1">
      <alignment horizontal="left" vertical="center"/>
    </xf>
    <xf numFmtId="0" fontId="77" fillId="0" borderId="173" xfId="0" applyFont="1" applyBorder="1" applyAlignment="1">
      <alignment horizontal="left" vertical="center" wrapText="1"/>
    </xf>
    <xf numFmtId="0" fontId="77" fillId="0" borderId="174" xfId="0" applyFont="1" applyBorder="1" applyAlignment="1">
      <alignment horizontal="left" vertical="center" wrapText="1"/>
    </xf>
    <xf numFmtId="0" fontId="110" fillId="0" borderId="75" xfId="73" applyFont="1" applyBorder="1" applyAlignment="1" applyProtection="1">
      <alignment horizontal="left" vertical="center" wrapText="1"/>
    </xf>
    <xf numFmtId="0" fontId="110" fillId="0" borderId="79" xfId="73" applyFont="1" applyBorder="1" applyAlignment="1" applyProtection="1">
      <alignment horizontal="left" vertical="center" wrapText="1"/>
    </xf>
    <xf numFmtId="0" fontId="100" fillId="56" borderId="225" xfId="0" applyFont="1" applyFill="1" applyBorder="1" applyAlignment="1">
      <alignment horizontal="center" vertical="center"/>
    </xf>
    <xf numFmtId="0" fontId="100" fillId="56" borderId="219" xfId="0" applyFont="1" applyFill="1" applyBorder="1" applyAlignment="1">
      <alignment horizontal="center" vertical="center"/>
    </xf>
    <xf numFmtId="0" fontId="100" fillId="56" borderId="223" xfId="0" applyFont="1" applyFill="1" applyBorder="1" applyAlignment="1">
      <alignment horizontal="center" vertical="center"/>
    </xf>
    <xf numFmtId="0" fontId="100" fillId="56" borderId="226" xfId="0" applyFont="1" applyFill="1" applyBorder="1" applyAlignment="1">
      <alignment horizontal="center" vertical="center"/>
    </xf>
    <xf numFmtId="0" fontId="80" fillId="56" borderId="64" xfId="0" applyFont="1" applyFill="1" applyBorder="1" applyAlignment="1">
      <alignment horizontal="center" vertical="center"/>
    </xf>
    <xf numFmtId="0" fontId="80" fillId="56" borderId="82" xfId="0" applyFont="1" applyFill="1" applyBorder="1" applyAlignment="1">
      <alignment horizontal="center" vertical="center"/>
    </xf>
    <xf numFmtId="0" fontId="80" fillId="56" borderId="63" xfId="0" applyFont="1" applyFill="1" applyBorder="1" applyAlignment="1">
      <alignment horizontal="center" vertical="center"/>
    </xf>
    <xf numFmtId="0" fontId="77" fillId="0" borderId="243" xfId="0" applyFont="1" applyBorder="1" applyAlignment="1">
      <alignment horizontal="left" vertical="center" wrapText="1"/>
    </xf>
    <xf numFmtId="0" fontId="77" fillId="0" borderId="244" xfId="0" applyFont="1" applyBorder="1" applyAlignment="1">
      <alignment horizontal="left" vertical="center" wrapText="1"/>
    </xf>
    <xf numFmtId="0" fontId="77" fillId="0" borderId="245" xfId="0" applyFont="1" applyBorder="1" applyAlignment="1">
      <alignment horizontal="left" vertical="center" wrapText="1"/>
    </xf>
    <xf numFmtId="0" fontId="130" fillId="0" borderId="246" xfId="73" applyFont="1" applyFill="1" applyBorder="1" applyAlignment="1" applyProtection="1">
      <alignment horizontal="left" vertical="center" wrapText="1"/>
    </xf>
    <xf numFmtId="0" fontId="130" fillId="0" borderId="247" xfId="73" applyFont="1" applyFill="1" applyBorder="1" applyAlignment="1" applyProtection="1">
      <alignment horizontal="left" vertical="center" wrapText="1"/>
    </xf>
    <xf numFmtId="0" fontId="130" fillId="0" borderId="122" xfId="73" applyFont="1" applyFill="1" applyBorder="1" applyAlignment="1" applyProtection="1">
      <alignment horizontal="left" vertical="center" wrapText="1"/>
    </xf>
    <xf numFmtId="0" fontId="103" fillId="0" borderId="0" xfId="0" applyFont="1" applyAlignment="1">
      <alignment horizontal="center" vertical="center"/>
    </xf>
    <xf numFmtId="0" fontId="110" fillId="0" borderId="94" xfId="73" applyFont="1" applyBorder="1" applyAlignment="1" applyProtection="1">
      <alignment horizontal="left" vertical="center" wrapText="1"/>
    </xf>
    <xf numFmtId="0" fontId="110" fillId="0" borderId="97" xfId="73" applyFont="1" applyBorder="1" applyAlignment="1" applyProtection="1">
      <alignment horizontal="left" vertical="center" wrapText="1"/>
    </xf>
    <xf numFmtId="0" fontId="110" fillId="0" borderId="61" xfId="73" applyFont="1" applyBorder="1" applyAlignment="1" applyProtection="1">
      <alignment horizontal="left" vertical="center" wrapText="1"/>
    </xf>
    <xf numFmtId="0" fontId="110" fillId="0" borderId="100" xfId="73" applyFont="1" applyBorder="1" applyAlignment="1" applyProtection="1">
      <alignment horizontal="left" vertical="center" wrapText="1"/>
    </xf>
    <xf numFmtId="0" fontId="110" fillId="0" borderId="62" xfId="73" applyFont="1" applyBorder="1" applyAlignment="1" applyProtection="1">
      <alignment horizontal="left" vertical="center" wrapText="1"/>
    </xf>
    <xf numFmtId="0" fontId="83" fillId="0" borderId="44" xfId="0" applyFont="1" applyBorder="1" applyAlignment="1">
      <alignment horizontal="center"/>
    </xf>
    <xf numFmtId="0" fontId="80" fillId="0" borderId="35" xfId="0" applyFont="1" applyBorder="1" applyAlignment="1">
      <alignment horizontal="center" vertical="center"/>
    </xf>
    <xf numFmtId="0" fontId="80" fillId="0" borderId="37" xfId="0" applyFont="1" applyBorder="1" applyAlignment="1">
      <alignment horizontal="center" vertical="center"/>
    </xf>
    <xf numFmtId="0" fontId="77" fillId="0" borderId="194" xfId="0" applyFont="1" applyBorder="1" applyAlignment="1">
      <alignment horizontal="left" vertical="center" wrapText="1"/>
    </xf>
    <xf numFmtId="0" fontId="77" fillId="0" borderId="195" xfId="0" applyFont="1" applyBorder="1" applyAlignment="1">
      <alignment horizontal="left" vertical="center" wrapText="1"/>
    </xf>
    <xf numFmtId="0" fontId="110" fillId="0" borderId="105" xfId="73" applyFont="1" applyFill="1" applyBorder="1" applyAlignment="1" applyProtection="1">
      <alignment horizontal="left" vertical="center" wrapText="1"/>
    </xf>
    <xf numFmtId="0" fontId="110" fillId="0" borderId="102" xfId="73" applyFont="1" applyFill="1" applyBorder="1" applyAlignment="1" applyProtection="1">
      <alignment horizontal="left" vertical="center" wrapText="1"/>
    </xf>
    <xf numFmtId="0" fontId="77" fillId="0" borderId="106" xfId="0" applyFont="1" applyBorder="1" applyAlignment="1">
      <alignment horizontal="left" vertical="center" wrapText="1"/>
    </xf>
    <xf numFmtId="0" fontId="77" fillId="0" borderId="101" xfId="0" applyFont="1" applyBorder="1" applyAlignment="1">
      <alignment horizontal="left" vertical="center" wrapText="1"/>
    </xf>
    <xf numFmtId="0" fontId="110" fillId="0" borderId="107" xfId="73" applyFont="1" applyFill="1" applyBorder="1" applyAlignment="1" applyProtection="1">
      <alignment horizontal="left" vertical="center" wrapText="1"/>
    </xf>
    <xf numFmtId="166" fontId="77" fillId="56" borderId="114" xfId="0" applyNumberFormat="1" applyFont="1" applyFill="1" applyBorder="1" applyAlignment="1">
      <alignment horizontal="center" vertical="center" wrapText="1"/>
    </xf>
    <xf numFmtId="166" fontId="77" fillId="56" borderId="151" xfId="0" applyNumberFormat="1" applyFont="1" applyFill="1" applyBorder="1" applyAlignment="1">
      <alignment horizontal="center" vertical="center" wrapText="1"/>
    </xf>
    <xf numFmtId="0" fontId="77" fillId="0" borderId="93" xfId="0" applyFont="1" applyBorder="1" applyAlignment="1">
      <alignment horizontal="left" vertical="center" wrapText="1"/>
    </xf>
    <xf numFmtId="0" fontId="77" fillId="0" borderId="96" xfId="0" applyFont="1" applyBorder="1" applyAlignment="1">
      <alignment horizontal="left" vertical="center" wrapText="1"/>
    </xf>
    <xf numFmtId="166" fontId="77" fillId="56" borderId="94" xfId="0" applyNumberFormat="1" applyFont="1" applyFill="1" applyBorder="1" applyAlignment="1">
      <alignment horizontal="center" vertical="center" wrapText="1"/>
    </xf>
    <xf numFmtId="166" fontId="77" fillId="56" borderId="115" xfId="0" applyNumberFormat="1" applyFont="1" applyFill="1" applyBorder="1" applyAlignment="1">
      <alignment horizontal="center" vertical="center" wrapText="1"/>
    </xf>
    <xf numFmtId="0" fontId="77" fillId="0" borderId="73" xfId="0" applyFont="1" applyBorder="1" applyAlignment="1">
      <alignment horizontal="left" vertical="center" wrapText="1"/>
    </xf>
    <xf numFmtId="0" fontId="80" fillId="56" borderId="63" xfId="0" applyFont="1" applyFill="1" applyBorder="1" applyAlignment="1">
      <alignment horizontal="center" vertical="center" wrapText="1"/>
    </xf>
    <xf numFmtId="0" fontId="80" fillId="56" borderId="0" xfId="0" applyFont="1" applyFill="1" applyAlignment="1">
      <alignment horizontal="center" vertical="center" wrapText="1"/>
    </xf>
    <xf numFmtId="0" fontId="29" fillId="0" borderId="49" xfId="0" applyFont="1" applyBorder="1" applyAlignment="1">
      <alignment horizontal="left"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77" fillId="0" borderId="69" xfId="0" applyFont="1" applyBorder="1" applyAlignment="1">
      <alignment horizontal="left" vertical="center" wrapText="1"/>
    </xf>
    <xf numFmtId="0" fontId="77" fillId="0" borderId="70" xfId="0" applyFont="1" applyBorder="1" applyAlignment="1">
      <alignment horizontal="left" vertical="center" wrapText="1"/>
    </xf>
    <xf numFmtId="0" fontId="80" fillId="68" borderId="38" xfId="0" applyFont="1" applyFill="1" applyBorder="1" applyAlignment="1">
      <alignment horizontal="left"/>
    </xf>
    <xf numFmtId="0" fontId="80" fillId="68" borderId="39" xfId="0" applyFont="1" applyFill="1" applyBorder="1" applyAlignment="1">
      <alignment horizontal="left"/>
    </xf>
    <xf numFmtId="0" fontId="80" fillId="68" borderId="40" xfId="0" applyFont="1" applyFill="1" applyBorder="1" applyAlignment="1">
      <alignment horizontal="left"/>
    </xf>
    <xf numFmtId="0" fontId="77" fillId="68" borderId="58" xfId="0" applyFont="1" applyFill="1" applyBorder="1" applyAlignment="1">
      <alignment horizontal="left" vertical="center" wrapText="1"/>
    </xf>
    <xf numFmtId="0" fontId="77" fillId="68" borderId="0" xfId="0" applyFont="1" applyFill="1" applyAlignment="1">
      <alignment horizontal="left" vertical="center" wrapText="1"/>
    </xf>
    <xf numFmtId="0" fontId="77" fillId="68" borderId="59" xfId="0" applyFont="1" applyFill="1" applyBorder="1" applyAlignment="1">
      <alignment horizontal="left" vertical="center" wrapText="1"/>
    </xf>
    <xf numFmtId="0" fontId="80" fillId="0" borderId="0" xfId="0" applyFont="1" applyAlignment="1">
      <alignment horizontal="center" vertical="center" wrapText="1"/>
    </xf>
    <xf numFmtId="0" fontId="29" fillId="0" borderId="58" xfId="0" applyFont="1" applyBorder="1" applyAlignment="1">
      <alignment horizontal="left" wrapText="1"/>
    </xf>
    <xf numFmtId="0" fontId="29" fillId="0" borderId="0" xfId="0" applyFont="1" applyAlignment="1">
      <alignment horizontal="left" wrapText="1"/>
    </xf>
    <xf numFmtId="0" fontId="29" fillId="0" borderId="59" xfId="0" applyFont="1" applyBorder="1" applyAlignment="1">
      <alignment horizontal="left" wrapText="1"/>
    </xf>
    <xf numFmtId="0" fontId="77" fillId="68" borderId="58" xfId="0" applyFont="1" applyFill="1" applyBorder="1" applyAlignment="1">
      <alignment horizontal="left" vertical="top" wrapText="1"/>
    </xf>
    <xf numFmtId="0" fontId="77" fillId="68" borderId="0" xfId="0" applyFont="1" applyFill="1" applyAlignment="1">
      <alignment horizontal="left" vertical="top" wrapText="1"/>
    </xf>
    <xf numFmtId="0" fontId="77" fillId="68" borderId="59" xfId="0" applyFont="1" applyFill="1" applyBorder="1" applyAlignment="1">
      <alignment horizontal="left" vertical="top" wrapText="1"/>
    </xf>
    <xf numFmtId="0" fontId="77" fillId="0" borderId="87" xfId="0" applyFont="1" applyBorder="1" applyAlignment="1">
      <alignment horizontal="left" vertical="center" wrapText="1"/>
    </xf>
    <xf numFmtId="0" fontId="77" fillId="0" borderId="90" xfId="0" applyFont="1" applyBorder="1" applyAlignment="1">
      <alignment horizontal="left" vertical="center" wrapText="1"/>
    </xf>
    <xf numFmtId="0" fontId="77" fillId="0" borderId="58" xfId="0" applyFont="1" applyBorder="1" applyAlignment="1">
      <alignment horizontal="left" wrapText="1"/>
    </xf>
    <xf numFmtId="0" fontId="77" fillId="0" borderId="0" xfId="0" applyFont="1" applyAlignment="1">
      <alignment horizontal="left" wrapText="1"/>
    </xf>
    <xf numFmtId="0" fontId="77" fillId="0" borderId="59" xfId="0" applyFont="1" applyBorder="1" applyAlignment="1">
      <alignment horizontal="left" wrapText="1"/>
    </xf>
    <xf numFmtId="0" fontId="77" fillId="0" borderId="58" xfId="0" applyFont="1" applyBorder="1" applyAlignment="1">
      <alignment horizontal="left" vertical="center" wrapText="1"/>
    </xf>
    <xf numFmtId="0" fontId="77" fillId="0" borderId="0" xfId="0" applyFont="1" applyAlignment="1">
      <alignment horizontal="left" vertical="center" wrapText="1"/>
    </xf>
    <xf numFmtId="0" fontId="77" fillId="0" borderId="59" xfId="0" applyFont="1" applyBorder="1" applyAlignment="1">
      <alignment horizontal="left" vertical="center" wrapText="1"/>
    </xf>
    <xf numFmtId="0" fontId="130" fillId="0" borderId="75" xfId="73" applyFont="1" applyBorder="1" applyAlignment="1" applyProtection="1">
      <alignment horizontal="left" vertical="center" wrapText="1"/>
    </xf>
    <xf numFmtId="0" fontId="130" fillId="0" borderId="79" xfId="73" applyFont="1" applyBorder="1" applyAlignment="1" applyProtection="1">
      <alignment horizontal="left" vertical="center" wrapText="1"/>
    </xf>
    <xf numFmtId="0" fontId="110" fillId="0" borderId="65" xfId="73" applyFont="1" applyBorder="1" applyAlignment="1" applyProtection="1">
      <alignment horizontal="left" vertical="center" wrapText="1"/>
    </xf>
    <xf numFmtId="0" fontId="80" fillId="58" borderId="0" xfId="0" applyFont="1" applyFill="1" applyAlignment="1">
      <alignment horizontal="center" vertical="center" wrapText="1"/>
    </xf>
    <xf numFmtId="0" fontId="77" fillId="0" borderId="77" xfId="0" applyFont="1" applyBorder="1" applyAlignment="1">
      <alignment horizontal="left" vertical="center" wrapText="1"/>
    </xf>
    <xf numFmtId="0" fontId="110" fillId="0" borderId="68" xfId="73" applyFont="1" applyFill="1" applyBorder="1" applyAlignment="1" applyProtection="1">
      <alignment horizontal="left" vertical="center" wrapText="1"/>
    </xf>
    <xf numFmtId="0" fontId="110" fillId="0" borderId="72" xfId="73" applyFont="1" applyFill="1" applyBorder="1" applyAlignment="1" applyProtection="1">
      <alignment horizontal="left" vertical="center" wrapText="1"/>
    </xf>
    <xf numFmtId="0" fontId="110" fillId="0" borderId="122" xfId="73" applyFont="1" applyFill="1" applyBorder="1" applyAlignment="1" applyProtection="1">
      <alignment horizontal="left" vertical="center" wrapText="1"/>
    </xf>
    <xf numFmtId="0" fontId="52" fillId="69" borderId="136" xfId="0" applyFont="1" applyFill="1" applyBorder="1" applyAlignment="1">
      <alignment horizontal="center" vertical="center" wrapText="1"/>
    </xf>
    <xf numFmtId="0" fontId="52" fillId="69" borderId="129" xfId="0" applyFont="1" applyFill="1" applyBorder="1" applyAlignment="1">
      <alignment horizontal="center" vertical="center" wrapText="1"/>
    </xf>
    <xf numFmtId="0" fontId="52" fillId="63" borderId="136" xfId="0" applyFont="1" applyFill="1" applyBorder="1" applyAlignment="1">
      <alignment horizontal="center" vertical="center"/>
    </xf>
    <xf numFmtId="0" fontId="52" fillId="63" borderId="24" xfId="0" applyFont="1" applyFill="1" applyBorder="1" applyAlignment="1">
      <alignment horizontal="center" vertical="center"/>
    </xf>
    <xf numFmtId="0" fontId="52" fillId="63" borderId="129" xfId="0" applyFont="1" applyFill="1" applyBorder="1" applyAlignment="1">
      <alignment horizontal="center" vertical="center"/>
    </xf>
    <xf numFmtId="0" fontId="52" fillId="60" borderId="24" xfId="0" applyFont="1" applyFill="1" applyBorder="1" applyAlignment="1">
      <alignment horizontal="center" vertical="center" wrapText="1"/>
    </xf>
    <xf numFmtId="0" fontId="52" fillId="60" borderId="129" xfId="0" applyFont="1" applyFill="1" applyBorder="1" applyAlignment="1">
      <alignment horizontal="center" vertical="center" wrapText="1"/>
    </xf>
    <xf numFmtId="0" fontId="52" fillId="59" borderId="136" xfId="0" applyFont="1" applyFill="1" applyBorder="1" applyAlignment="1">
      <alignment horizontal="center" vertical="center" wrapText="1"/>
    </xf>
    <xf numFmtId="0" fontId="52" fillId="59" borderId="24" xfId="0" applyFont="1" applyFill="1" applyBorder="1" applyAlignment="1">
      <alignment horizontal="center" vertical="center" wrapText="1"/>
    </xf>
    <xf numFmtId="0" fontId="52" fillId="59" borderId="129" xfId="0" applyFont="1" applyFill="1" applyBorder="1" applyAlignment="1">
      <alignment horizontal="center" vertical="center" wrapText="1"/>
    </xf>
    <xf numFmtId="0" fontId="52" fillId="65" borderId="50" xfId="0" applyFont="1" applyFill="1" applyBorder="1" applyAlignment="1">
      <alignment horizontal="center" vertical="center" wrapText="1"/>
    </xf>
    <xf numFmtId="0" fontId="52" fillId="65" borderId="8" xfId="0" applyFont="1" applyFill="1" applyBorder="1" applyAlignment="1">
      <alignment horizontal="center" vertical="center" wrapText="1"/>
    </xf>
    <xf numFmtId="0" fontId="52" fillId="65" borderId="52" xfId="0" applyFont="1" applyFill="1" applyBorder="1" applyAlignment="1">
      <alignment horizontal="center" vertical="center" wrapText="1"/>
    </xf>
    <xf numFmtId="0" fontId="52" fillId="67" borderId="50" xfId="0" applyFont="1" applyFill="1" applyBorder="1" applyAlignment="1">
      <alignment horizontal="center" vertical="center" wrapText="1"/>
    </xf>
    <xf numFmtId="0" fontId="52" fillId="67" borderId="8" xfId="0" applyFont="1" applyFill="1"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52" fillId="60" borderId="35" xfId="0" applyFont="1" applyFill="1" applyBorder="1" applyAlignment="1">
      <alignment horizontal="center" vertical="center"/>
    </xf>
    <xf numFmtId="0" fontId="52" fillId="60" borderId="36" xfId="0" applyFont="1" applyFill="1" applyBorder="1" applyAlignment="1">
      <alignment horizontal="center" vertical="center"/>
    </xf>
    <xf numFmtId="0" fontId="52" fillId="60" borderId="37" xfId="0" applyFont="1" applyFill="1" applyBorder="1" applyAlignment="1">
      <alignment horizontal="center" vertical="center"/>
    </xf>
    <xf numFmtId="0" fontId="3" fillId="24" borderId="38" xfId="0" applyFont="1" applyFill="1" applyBorder="1" applyAlignment="1">
      <alignment horizontal="center"/>
    </xf>
    <xf numFmtId="0" fontId="3" fillId="24" borderId="40" xfId="0" applyFont="1" applyFill="1" applyBorder="1" applyAlignment="1">
      <alignment horizontal="center"/>
    </xf>
    <xf numFmtId="0" fontId="0" fillId="0" borderId="129" xfId="0" applyBorder="1" applyAlignment="1">
      <alignment horizontal="center"/>
    </xf>
    <xf numFmtId="0" fontId="0" fillId="0" borderId="52" xfId="0" applyBorder="1" applyAlignment="1">
      <alignment horizontal="center"/>
    </xf>
    <xf numFmtId="0" fontId="0" fillId="0" borderId="51" xfId="0" applyBorder="1" applyAlignment="1">
      <alignment horizontal="center"/>
    </xf>
    <xf numFmtId="0" fontId="0" fillId="0" borderId="56" xfId="0" applyBorder="1" applyAlignment="1">
      <alignment horizontal="center"/>
    </xf>
    <xf numFmtId="0" fontId="0" fillId="0" borderId="57" xfId="0" applyBorder="1" applyAlignment="1">
      <alignment horizontal="center"/>
    </xf>
    <xf numFmtId="0" fontId="2" fillId="24" borderId="56" xfId="0" applyFont="1" applyFill="1" applyBorder="1" applyAlignment="1">
      <alignment horizontal="center"/>
    </xf>
    <xf numFmtId="0" fontId="2" fillId="24" borderId="51" xfId="0" applyFont="1" applyFill="1" applyBorder="1" applyAlignment="1">
      <alignment horizontal="center"/>
    </xf>
    <xf numFmtId="0" fontId="0" fillId="0" borderId="44" xfId="0" applyBorder="1" applyAlignment="1">
      <alignment horizontal="center" vertical="center" wrapText="1"/>
    </xf>
    <xf numFmtId="0" fontId="65" fillId="0" borderId="0" xfId="0" applyFont="1" applyAlignment="1">
      <alignment horizontal="center" vertical="top" wrapText="1"/>
    </xf>
    <xf numFmtId="0" fontId="86" fillId="60" borderId="35" xfId="0" applyFont="1" applyFill="1" applyBorder="1" applyAlignment="1">
      <alignment horizontal="center" vertical="center"/>
    </xf>
    <xf numFmtId="0" fontId="86" fillId="60" borderId="36" xfId="0" applyFont="1" applyFill="1" applyBorder="1" applyAlignment="1">
      <alignment horizontal="center" vertical="center"/>
    </xf>
    <xf numFmtId="0" fontId="86" fillId="60" borderId="37" xfId="0" applyFont="1" applyFill="1" applyBorder="1" applyAlignment="1">
      <alignment horizontal="center" vertical="center"/>
    </xf>
    <xf numFmtId="0" fontId="2" fillId="24" borderId="38" xfId="0" applyFont="1" applyFill="1" applyBorder="1" applyAlignment="1">
      <alignment horizontal="center" vertical="top" wrapText="1"/>
    </xf>
    <xf numFmtId="0" fontId="2" fillId="24" borderId="40" xfId="0" applyFont="1" applyFill="1" applyBorder="1" applyAlignment="1">
      <alignment horizontal="center" vertical="top" wrapText="1"/>
    </xf>
    <xf numFmtId="0" fontId="2" fillId="24" borderId="49" xfId="0" applyFont="1" applyFill="1" applyBorder="1" applyAlignment="1">
      <alignment horizontal="center"/>
    </xf>
    <xf numFmtId="0" fontId="2" fillId="24" borderId="45" xfId="0" applyFont="1" applyFill="1" applyBorder="1" applyAlignment="1">
      <alignment horizontal="center"/>
    </xf>
    <xf numFmtId="0" fontId="0" fillId="0" borderId="44" xfId="0" applyBorder="1" applyAlignment="1">
      <alignment horizontal="center"/>
    </xf>
    <xf numFmtId="0" fontId="0" fillId="0" borderId="0" xfId="0" applyAlignment="1">
      <alignment horizontal="center"/>
    </xf>
    <xf numFmtId="0" fontId="65" fillId="0" borderId="0" xfId="0" applyFont="1" applyAlignment="1">
      <alignment horizontal="left" vertical="top" wrapText="1"/>
    </xf>
    <xf numFmtId="0" fontId="0" fillId="0" borderId="138" xfId="0" applyBorder="1" applyAlignment="1">
      <alignment horizontal="center"/>
    </xf>
    <xf numFmtId="0" fontId="0" fillId="0" borderId="130"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 fillId="24" borderId="38" xfId="0" applyFont="1" applyFill="1" applyBorder="1" applyAlignment="1">
      <alignment horizontal="center"/>
    </xf>
    <xf numFmtId="0" fontId="2" fillId="24" borderId="40" xfId="0" applyFont="1" applyFill="1" applyBorder="1" applyAlignment="1">
      <alignment horizontal="center"/>
    </xf>
    <xf numFmtId="0" fontId="2" fillId="24" borderId="57" xfId="0" applyFont="1" applyFill="1" applyBorder="1" applyAlignment="1">
      <alignment horizontal="center"/>
    </xf>
    <xf numFmtId="0" fontId="32" fillId="59" borderId="35" xfId="0" applyFont="1" applyFill="1" applyBorder="1" applyAlignment="1">
      <alignment horizontal="center" vertical="center"/>
    </xf>
    <xf numFmtId="0" fontId="32" fillId="59" borderId="36" xfId="0" applyFont="1" applyFill="1" applyBorder="1" applyAlignment="1">
      <alignment horizontal="center" vertical="center"/>
    </xf>
    <xf numFmtId="0" fontId="32" fillId="59" borderId="37" xfId="0" applyFont="1" applyFill="1" applyBorder="1" applyAlignment="1">
      <alignment horizontal="center" vertical="center"/>
    </xf>
    <xf numFmtId="0" fontId="2" fillId="59" borderId="35" xfId="0" applyFont="1" applyFill="1" applyBorder="1" applyAlignment="1">
      <alignment horizontal="center" vertical="center"/>
    </xf>
    <xf numFmtId="0" fontId="2" fillId="59" borderId="36" xfId="0" applyFont="1" applyFill="1" applyBorder="1" applyAlignment="1">
      <alignment horizontal="center" vertical="center"/>
    </xf>
    <xf numFmtId="0" fontId="2" fillId="59" borderId="37" xfId="0" applyFont="1" applyFill="1" applyBorder="1" applyAlignment="1">
      <alignment horizontal="center" vertical="center"/>
    </xf>
    <xf numFmtId="0" fontId="2" fillId="59" borderId="35" xfId="0" applyFont="1" applyFill="1" applyBorder="1" applyAlignment="1">
      <alignment horizontal="center"/>
    </xf>
    <xf numFmtId="0" fontId="2" fillId="59" borderId="36" xfId="0" applyFont="1" applyFill="1" applyBorder="1" applyAlignment="1">
      <alignment horizontal="center"/>
    </xf>
    <xf numFmtId="0" fontId="2" fillId="59" borderId="37" xfId="0" applyFont="1" applyFill="1" applyBorder="1" applyAlignment="1">
      <alignment horizontal="center"/>
    </xf>
    <xf numFmtId="0" fontId="0" fillId="0" borderId="6"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9" xfId="0" applyBorder="1"/>
    <xf numFmtId="0" fontId="0" fillId="0" borderId="0" xfId="0"/>
    <xf numFmtId="0" fontId="0" fillId="0" borderId="8" xfId="0" applyBorder="1"/>
    <xf numFmtId="0" fontId="0" fillId="0" borderId="6" xfId="0" applyBorder="1"/>
    <xf numFmtId="0" fontId="0" fillId="0" borderId="20" xfId="0" applyBorder="1"/>
    <xf numFmtId="0" fontId="0" fillId="0" borderId="21" xfId="0" applyBorder="1"/>
    <xf numFmtId="0" fontId="0" fillId="0" borderId="22" xfId="0" applyBorder="1" applyAlignment="1">
      <alignment horizontal="center"/>
    </xf>
    <xf numFmtId="0" fontId="32" fillId="59" borderId="35" xfId="0" applyFont="1" applyFill="1" applyBorder="1" applyAlignment="1">
      <alignment horizontal="center"/>
    </xf>
    <xf numFmtId="0" fontId="32" fillId="59" borderId="36" xfId="0" applyFont="1" applyFill="1" applyBorder="1" applyAlignment="1">
      <alignment horizontal="center"/>
    </xf>
    <xf numFmtId="0" fontId="32" fillId="59" borderId="37" xfId="0" applyFont="1" applyFill="1" applyBorder="1" applyAlignment="1">
      <alignment horizontal="center"/>
    </xf>
    <xf numFmtId="0" fontId="8" fillId="0" borderId="2" xfId="0" applyFont="1" applyBorder="1" applyAlignment="1">
      <alignment horizontal="center"/>
    </xf>
    <xf numFmtId="0" fontId="8" fillId="0" borderId="118" xfId="0" applyFont="1" applyBorder="1" applyAlignment="1">
      <alignment horizontal="center"/>
    </xf>
    <xf numFmtId="0" fontId="8" fillId="0" borderId="146" xfId="0" applyFont="1" applyBorder="1" applyAlignment="1">
      <alignment horizontal="center"/>
    </xf>
    <xf numFmtId="0" fontId="8" fillId="0" borderId="144" xfId="0" applyFont="1" applyBorder="1" applyAlignment="1">
      <alignment horizontal="center"/>
    </xf>
    <xf numFmtId="0" fontId="8" fillId="0" borderId="171" xfId="0" applyFont="1" applyBorder="1" applyAlignment="1">
      <alignment horizontal="center"/>
    </xf>
    <xf numFmtId="0" fontId="0" fillId="0" borderId="1" xfId="0" applyBorder="1" applyAlignment="1">
      <alignment horizontal="center"/>
    </xf>
    <xf numFmtId="0" fontId="3" fillId="0" borderId="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0" fillId="0" borderId="18" xfId="0" applyBorder="1"/>
    <xf numFmtId="0" fontId="0" fillId="0" borderId="19" xfId="0" applyBorder="1"/>
    <xf numFmtId="0" fontId="3" fillId="0" borderId="23" xfId="0" applyFont="1" applyBorder="1" applyAlignment="1">
      <alignment horizontal="center" vertical="center" wrapText="1"/>
    </xf>
    <xf numFmtId="0" fontId="3" fillId="0" borderId="1" xfId="0" applyFont="1" applyBorder="1" applyAlignment="1">
      <alignment horizontal="center" vertical="center" wrapText="1"/>
    </xf>
    <xf numFmtId="0" fontId="8" fillId="0" borderId="6" xfId="0" applyFont="1" applyBorder="1" applyAlignment="1">
      <alignment horizontal="center"/>
    </xf>
    <xf numFmtId="0" fontId="8" fillId="0" borderId="21" xfId="0" applyFont="1" applyBorder="1" applyAlignment="1">
      <alignment horizontal="center"/>
    </xf>
    <xf numFmtId="0" fontId="3" fillId="24" borderId="49" xfId="0" applyFont="1" applyFill="1" applyBorder="1" applyAlignment="1">
      <alignment horizontal="center"/>
    </xf>
    <xf numFmtId="0" fontId="3" fillId="24" borderId="45" xfId="0" applyFont="1" applyFill="1" applyBorder="1" applyAlignment="1">
      <alignment horizontal="center"/>
    </xf>
    <xf numFmtId="0" fontId="8" fillId="0" borderId="119" xfId="0" applyFont="1" applyBorder="1" applyAlignment="1">
      <alignment horizontal="center"/>
    </xf>
    <xf numFmtId="0" fontId="8" fillId="0" borderId="9" xfId="0" applyFont="1" applyBorder="1" applyAlignment="1">
      <alignment horizontal="center"/>
    </xf>
    <xf numFmtId="0" fontId="8" fillId="0" borderId="0" xfId="0" applyFont="1" applyAlignment="1">
      <alignment horizontal="center"/>
    </xf>
    <xf numFmtId="0" fontId="8" fillId="0" borderId="145" xfId="0" applyFont="1" applyBorder="1" applyAlignment="1">
      <alignment horizontal="center"/>
    </xf>
    <xf numFmtId="0" fontId="8" fillId="0" borderId="170" xfId="0" applyFont="1" applyBorder="1" applyAlignment="1">
      <alignment horizontal="center"/>
    </xf>
    <xf numFmtId="0" fontId="3" fillId="59" borderId="35" xfId="2" applyFont="1" applyFill="1" applyBorder="1" applyAlignment="1">
      <alignment horizontal="center"/>
    </xf>
    <xf numFmtId="0" fontId="3" fillId="59" borderId="36" xfId="2" applyFont="1" applyFill="1" applyBorder="1" applyAlignment="1">
      <alignment horizontal="center"/>
    </xf>
    <xf numFmtId="0" fontId="3" fillId="59" borderId="37" xfId="2" applyFont="1" applyFill="1" applyBorder="1" applyAlignment="1">
      <alignment horizontal="center"/>
    </xf>
    <xf numFmtId="0" fontId="52" fillId="61" borderId="35" xfId="0" applyFont="1" applyFill="1" applyBorder="1" applyAlignment="1">
      <alignment horizontal="center" vertical="center" wrapText="1"/>
    </xf>
    <xf numFmtId="0" fontId="52" fillId="61" borderId="36" xfId="0" applyFont="1" applyFill="1" applyBorder="1" applyAlignment="1">
      <alignment horizontal="center" vertical="center" wrapText="1"/>
    </xf>
    <xf numFmtId="0" fontId="52" fillId="61" borderId="37" xfId="0" applyFont="1" applyFill="1" applyBorder="1" applyAlignment="1">
      <alignment horizontal="center" vertical="center" wrapText="1"/>
    </xf>
    <xf numFmtId="0" fontId="52" fillId="61" borderId="35" xfId="0" applyFont="1" applyFill="1" applyBorder="1" applyAlignment="1">
      <alignment horizontal="center" wrapText="1"/>
    </xf>
    <xf numFmtId="0" fontId="52" fillId="61" borderId="36" xfId="0" applyFont="1" applyFill="1" applyBorder="1" applyAlignment="1">
      <alignment horizontal="center" wrapText="1"/>
    </xf>
    <xf numFmtId="0" fontId="52" fillId="61" borderId="37" xfId="0" applyFont="1" applyFill="1" applyBorder="1" applyAlignment="1">
      <alignment horizontal="center" wrapText="1"/>
    </xf>
    <xf numFmtId="0" fontId="120" fillId="0" borderId="0" xfId="0" applyFont="1" applyAlignment="1">
      <alignment horizontal="left" vertical="top" wrapText="1"/>
    </xf>
    <xf numFmtId="49" fontId="2" fillId="0" borderId="136" xfId="20" applyNumberFormat="1" applyFont="1" applyFill="1" applyBorder="1" applyAlignment="1">
      <alignment horizontal="center" vertical="center" wrapText="1"/>
    </xf>
    <xf numFmtId="49" fontId="2" fillId="0" borderId="24" xfId="20" applyNumberFormat="1" applyFont="1" applyFill="1" applyBorder="1" applyAlignment="1">
      <alignment horizontal="center" vertical="center" wrapText="1"/>
    </xf>
    <xf numFmtId="49" fontId="2" fillId="0" borderId="2" xfId="20" applyNumberFormat="1" applyFont="1" applyFill="1" applyBorder="1" applyAlignment="1">
      <alignment horizontal="center" vertical="center" wrapText="1"/>
    </xf>
    <xf numFmtId="0" fontId="2" fillId="62" borderId="35" xfId="0" applyFont="1" applyFill="1" applyBorder="1" applyAlignment="1" applyProtection="1">
      <alignment horizontal="center" vertical="center"/>
      <protection locked="0"/>
    </xf>
    <xf numFmtId="0" fontId="2" fillId="62" borderId="36" xfId="0" applyFont="1" applyFill="1" applyBorder="1" applyAlignment="1" applyProtection="1">
      <alignment horizontal="center" vertical="center"/>
      <protection locked="0"/>
    </xf>
    <xf numFmtId="0" fontId="2" fillId="62" borderId="37" xfId="0" applyFont="1" applyFill="1" applyBorder="1" applyAlignment="1" applyProtection="1">
      <alignment horizontal="center" vertical="center"/>
      <protection locked="0"/>
    </xf>
    <xf numFmtId="0" fontId="2" fillId="62" borderId="35" xfId="0" applyFont="1" applyFill="1" applyBorder="1" applyAlignment="1" applyProtection="1">
      <alignment horizontal="center" vertical="center" wrapText="1"/>
      <protection locked="0"/>
    </xf>
    <xf numFmtId="0" fontId="2" fillId="62" borderId="36" xfId="0" applyFont="1" applyFill="1" applyBorder="1" applyAlignment="1" applyProtection="1">
      <alignment horizontal="center" vertical="center" wrapText="1"/>
      <protection locked="0"/>
    </xf>
    <xf numFmtId="0" fontId="2" fillId="62" borderId="37" xfId="0" applyFont="1" applyFill="1" applyBorder="1" applyAlignment="1" applyProtection="1">
      <alignment horizontal="center" vertical="center" wrapText="1"/>
      <protection locked="0"/>
    </xf>
    <xf numFmtId="0" fontId="64" fillId="0" borderId="0" xfId="0" applyFont="1" applyAlignment="1">
      <alignment horizontal="left" vertical="top"/>
    </xf>
    <xf numFmtId="0" fontId="3" fillId="0" borderId="24" xfId="0" applyFont="1" applyBorder="1" applyAlignment="1">
      <alignment horizontal="center" vertical="center" wrapText="1"/>
    </xf>
    <xf numFmtId="0" fontId="3" fillId="0" borderId="2" xfId="0" applyFont="1" applyBorder="1" applyAlignment="1">
      <alignment horizontal="center" vertical="center" wrapText="1"/>
    </xf>
    <xf numFmtId="0" fontId="3" fillId="62" borderId="35" xfId="0" applyFont="1" applyFill="1" applyBorder="1" applyAlignment="1" applyProtection="1">
      <alignment horizontal="center" vertical="center" wrapText="1"/>
      <protection locked="0"/>
    </xf>
    <xf numFmtId="0" fontId="3" fillId="62" borderId="36" xfId="0" applyFont="1" applyFill="1" applyBorder="1" applyAlignment="1" applyProtection="1">
      <alignment horizontal="center" vertical="center" wrapText="1"/>
      <protection locked="0"/>
    </xf>
    <xf numFmtId="0" fontId="3" fillId="62" borderId="35" xfId="0" applyFont="1" applyFill="1" applyBorder="1" applyAlignment="1" applyProtection="1">
      <alignment horizontal="center" wrapText="1"/>
      <protection locked="0"/>
    </xf>
    <xf numFmtId="0" fontId="3" fillId="62" borderId="36" xfId="0" applyFont="1" applyFill="1" applyBorder="1" applyAlignment="1" applyProtection="1">
      <alignment horizontal="center" wrapText="1"/>
      <protection locked="0"/>
    </xf>
    <xf numFmtId="0" fontId="3" fillId="62" borderId="37" xfId="0" applyFont="1" applyFill="1" applyBorder="1" applyAlignment="1" applyProtection="1">
      <alignment horizontal="center" wrapText="1"/>
      <protection locked="0"/>
    </xf>
    <xf numFmtId="0" fontId="65" fillId="0" borderId="0" xfId="0" applyFont="1" applyAlignment="1">
      <alignment horizontal="left" wrapText="1"/>
    </xf>
    <xf numFmtId="0" fontId="65" fillId="0" borderId="0" xfId="0" applyFont="1" applyAlignment="1">
      <alignment horizontal="left" vertical="top"/>
    </xf>
    <xf numFmtId="0" fontId="0" fillId="0" borderId="138"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2" fontId="3" fillId="0" borderId="8" xfId="0" applyNumberFormat="1" applyFont="1" applyBorder="1" applyAlignment="1">
      <alignment horizontal="center" vertical="center" wrapText="1"/>
    </xf>
    <xf numFmtId="2" fontId="3" fillId="0" borderId="24" xfId="0" applyNumberFormat="1" applyFont="1" applyBorder="1" applyAlignment="1">
      <alignment horizontal="center" vertical="center" wrapText="1"/>
    </xf>
    <xf numFmtId="2" fontId="3" fillId="0" borderId="21"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0" fontId="3" fillId="62" borderId="35" xfId="0" applyFont="1" applyFill="1" applyBorder="1" applyAlignment="1" applyProtection="1">
      <alignment horizontal="center"/>
      <protection locked="0"/>
    </xf>
    <xf numFmtId="0" fontId="3" fillId="62" borderId="36" xfId="0" applyFont="1" applyFill="1" applyBorder="1" applyAlignment="1" applyProtection="1">
      <alignment horizontal="center"/>
      <protection locked="0"/>
    </xf>
    <xf numFmtId="0" fontId="3" fillId="62" borderId="37" xfId="0" applyFont="1" applyFill="1" applyBorder="1" applyAlignment="1" applyProtection="1">
      <alignment horizontal="center"/>
      <protection locked="0"/>
    </xf>
    <xf numFmtId="0" fontId="8" fillId="0" borderId="0" xfId="0" applyFont="1" applyAlignment="1">
      <alignment horizontal="left" wrapText="1"/>
    </xf>
    <xf numFmtId="49" fontId="8" fillId="0" borderId="138" xfId="0" applyNumberFormat="1" applyFont="1" applyBorder="1" applyAlignment="1">
      <alignment horizontal="center"/>
    </xf>
    <xf numFmtId="49" fontId="8" fillId="0" borderId="130" xfId="0" applyNumberFormat="1" applyFont="1" applyBorder="1" applyAlignment="1">
      <alignment horizontal="center"/>
    </xf>
    <xf numFmtId="0" fontId="8" fillId="0" borderId="56" xfId="0" applyFont="1" applyBorder="1" applyAlignment="1" applyProtection="1">
      <alignment horizontal="center" vertical="center"/>
      <protection locked="0"/>
    </xf>
    <xf numFmtId="0" fontId="8" fillId="0" borderId="129" xfId="0" applyFont="1" applyBorder="1" applyAlignment="1" applyProtection="1">
      <alignment horizontal="center" vertical="center"/>
      <protection locked="0"/>
    </xf>
    <xf numFmtId="0" fontId="8" fillId="0" borderId="129" xfId="0" applyFont="1" applyBorder="1" applyAlignment="1" applyProtection="1">
      <alignment horizontal="center"/>
      <protection locked="0"/>
    </xf>
    <xf numFmtId="0" fontId="8" fillId="0" borderId="57" xfId="0" applyFont="1" applyBorder="1" applyAlignment="1" applyProtection="1">
      <alignment horizontal="center"/>
      <protection locked="0"/>
    </xf>
    <xf numFmtId="0" fontId="8" fillId="0" borderId="138" xfId="0" applyFont="1" applyBorder="1" applyAlignment="1">
      <alignment horizontal="center"/>
    </xf>
    <xf numFmtId="0" fontId="8" fillId="0" borderId="130" xfId="0" applyFont="1" applyBorder="1" applyAlignment="1">
      <alignment horizontal="center"/>
    </xf>
    <xf numFmtId="0" fontId="8" fillId="0" borderId="51" xfId="0" applyFont="1" applyBorder="1" applyAlignment="1">
      <alignment horizontal="center"/>
    </xf>
    <xf numFmtId="0" fontId="8" fillId="0" borderId="52" xfId="0" applyFont="1" applyBorder="1" applyAlignment="1">
      <alignment horizontal="center"/>
    </xf>
    <xf numFmtId="0" fontId="8" fillId="0" borderId="44" xfId="0" applyFont="1" applyBorder="1" applyAlignment="1">
      <alignment horizontal="center"/>
    </xf>
    <xf numFmtId="0" fontId="8" fillId="0" borderId="0" xfId="242" applyFont="1" applyBorder="1" applyAlignment="1">
      <alignment horizontal="left" wrapText="1"/>
    </xf>
    <xf numFmtId="0" fontId="127" fillId="0" borderId="0" xfId="205" applyFont="1" applyAlignment="1">
      <alignment horizontal="left" wrapText="1"/>
    </xf>
    <xf numFmtId="0" fontId="65" fillId="0" borderId="0" xfId="242" applyFont="1" applyBorder="1" applyAlignment="1">
      <alignment horizontal="left" wrapText="1"/>
    </xf>
    <xf numFmtId="0" fontId="38" fillId="0" borderId="0" xfId="0" applyFont="1" applyAlignment="1">
      <alignment horizontal="left" wrapText="1"/>
    </xf>
    <xf numFmtId="0" fontId="8" fillId="0" borderId="129" xfId="0" applyFont="1" applyBorder="1" applyAlignment="1">
      <alignment horizontal="center"/>
    </xf>
    <xf numFmtId="0" fontId="3" fillId="24" borderId="54" xfId="0" applyFont="1" applyFill="1" applyBorder="1" applyAlignment="1" applyProtection="1">
      <alignment horizontal="center"/>
      <protection locked="0"/>
    </xf>
    <xf numFmtId="0" fontId="3" fillId="24" borderId="55" xfId="0" applyFont="1" applyFill="1" applyBorder="1" applyAlignment="1" applyProtection="1">
      <alignment horizontal="center"/>
      <protection locked="0"/>
    </xf>
    <xf numFmtId="0" fontId="8" fillId="0" borderId="56" xfId="0" applyFont="1" applyBorder="1" applyAlignment="1">
      <alignment horizontal="center"/>
    </xf>
    <xf numFmtId="0" fontId="3" fillId="65" borderId="35" xfId="0" applyFont="1" applyFill="1" applyBorder="1" applyAlignment="1" applyProtection="1">
      <alignment horizontal="center" vertical="center" wrapText="1"/>
      <protection locked="0"/>
    </xf>
    <xf numFmtId="0" fontId="3" fillId="65" borderId="36" xfId="0" applyFont="1" applyFill="1" applyBorder="1" applyAlignment="1" applyProtection="1">
      <alignment horizontal="center" vertical="center" wrapText="1"/>
      <protection locked="0"/>
    </xf>
    <xf numFmtId="0" fontId="3" fillId="65" borderId="37" xfId="0" applyFont="1" applyFill="1" applyBorder="1" applyAlignment="1" applyProtection="1">
      <alignment horizontal="center" vertical="center" wrapText="1"/>
      <protection locked="0"/>
    </xf>
    <xf numFmtId="0" fontId="121" fillId="0" borderId="0" xfId="0" applyFont="1" applyAlignment="1">
      <alignment horizontal="left" vertical="top" wrapText="1"/>
    </xf>
    <xf numFmtId="0" fontId="2" fillId="63" borderId="35" xfId="0" applyFont="1" applyFill="1" applyBorder="1" applyAlignment="1">
      <alignment horizontal="center" vertical="center"/>
    </xf>
    <xf numFmtId="0" fontId="2" fillId="63" borderId="36" xfId="0" applyFont="1" applyFill="1" applyBorder="1" applyAlignment="1">
      <alignment horizontal="center" vertical="center"/>
    </xf>
    <xf numFmtId="0" fontId="2" fillId="63" borderId="37" xfId="0" applyFont="1" applyFill="1" applyBorder="1" applyAlignment="1">
      <alignment horizontal="center" vertical="center"/>
    </xf>
    <xf numFmtId="0" fontId="2" fillId="63" borderId="35" xfId="0" applyFont="1" applyFill="1" applyBorder="1" applyAlignment="1">
      <alignment horizontal="center" vertical="center" wrapText="1"/>
    </xf>
    <xf numFmtId="0" fontId="2" fillId="63" borderId="36" xfId="0" applyFont="1" applyFill="1" applyBorder="1" applyAlignment="1">
      <alignment horizontal="center" vertical="center" wrapText="1"/>
    </xf>
    <xf numFmtId="0" fontId="2" fillId="63" borderId="37" xfId="0" applyFont="1" applyFill="1" applyBorder="1" applyAlignment="1">
      <alignment horizontal="center" vertical="center" wrapText="1"/>
    </xf>
    <xf numFmtId="0" fontId="2" fillId="63" borderId="38" xfId="0" applyFont="1" applyFill="1" applyBorder="1" applyAlignment="1">
      <alignment horizontal="center" vertical="center" wrapText="1"/>
    </xf>
    <xf numFmtId="0" fontId="2" fillId="63" borderId="39" xfId="0" applyFont="1" applyFill="1" applyBorder="1" applyAlignment="1">
      <alignment horizontal="center" vertical="center" wrapText="1"/>
    </xf>
    <xf numFmtId="0" fontId="2" fillId="63" borderId="40" xfId="0" applyFont="1" applyFill="1" applyBorder="1" applyAlignment="1">
      <alignment horizontal="center" vertical="center" wrapText="1"/>
    </xf>
    <xf numFmtId="0" fontId="3" fillId="63" borderId="35" xfId="0" applyFont="1" applyFill="1" applyBorder="1" applyAlignment="1">
      <alignment horizontal="center" vertical="center"/>
    </xf>
    <xf numFmtId="0" fontId="3" fillId="63" borderId="36" xfId="0" applyFont="1" applyFill="1" applyBorder="1" applyAlignment="1">
      <alignment horizontal="center" vertical="center"/>
    </xf>
    <xf numFmtId="0" fontId="3" fillId="63" borderId="37" xfId="0" applyFont="1" applyFill="1" applyBorder="1" applyAlignment="1">
      <alignment horizontal="center" vertical="center"/>
    </xf>
    <xf numFmtId="0" fontId="28" fillId="63" borderId="35" xfId="0" applyFont="1" applyFill="1" applyBorder="1" applyAlignment="1">
      <alignment horizontal="center" vertical="center"/>
    </xf>
    <xf numFmtId="0" fontId="28" fillId="63" borderId="36" xfId="0" applyFont="1" applyFill="1" applyBorder="1" applyAlignment="1">
      <alignment horizontal="center" vertical="center"/>
    </xf>
    <xf numFmtId="0" fontId="28" fillId="63" borderId="37" xfId="0" applyFont="1" applyFill="1" applyBorder="1" applyAlignment="1">
      <alignment horizontal="center" vertical="center"/>
    </xf>
    <xf numFmtId="0" fontId="8" fillId="0" borderId="0" xfId="0" applyFont="1" applyAlignment="1">
      <alignment horizontal="left" vertical="center" wrapText="1"/>
    </xf>
    <xf numFmtId="0" fontId="65" fillId="56" borderId="9" xfId="12" applyFont="1" applyFill="1" applyBorder="1" applyAlignment="1">
      <alignment horizontal="left" vertical="center"/>
    </xf>
    <xf numFmtId="0" fontId="65" fillId="56" borderId="0" xfId="12" applyFont="1" applyFill="1" applyAlignment="1">
      <alignment horizontal="left" vertical="center"/>
    </xf>
    <xf numFmtId="0" fontId="2" fillId="63" borderId="35" xfId="0" applyFont="1" applyFill="1" applyBorder="1" applyAlignment="1">
      <alignment horizontal="center"/>
    </xf>
    <xf numFmtId="0" fontId="2" fillId="63" borderId="36" xfId="0" applyFont="1" applyFill="1" applyBorder="1" applyAlignment="1">
      <alignment horizontal="center"/>
    </xf>
    <xf numFmtId="0" fontId="2" fillId="63" borderId="37" xfId="0" applyFont="1" applyFill="1" applyBorder="1" applyAlignment="1">
      <alignment horizontal="center"/>
    </xf>
    <xf numFmtId="0" fontId="2" fillId="63" borderId="35" xfId="0" applyFont="1" applyFill="1" applyBorder="1" applyAlignment="1">
      <alignment horizontal="center" wrapText="1"/>
    </xf>
    <xf numFmtId="0" fontId="2" fillId="63" borderId="36" xfId="0" applyFont="1" applyFill="1" applyBorder="1" applyAlignment="1">
      <alignment horizontal="center" wrapText="1"/>
    </xf>
    <xf numFmtId="0" fontId="2" fillId="63" borderId="37" xfId="0" applyFont="1" applyFill="1" applyBorder="1" applyAlignment="1">
      <alignment horizontal="center" wrapText="1"/>
    </xf>
    <xf numFmtId="9" fontId="2" fillId="64" borderId="36" xfId="0" applyNumberFormat="1" applyFont="1" applyFill="1" applyBorder="1" applyAlignment="1">
      <alignment horizontal="center" wrapText="1"/>
    </xf>
    <xf numFmtId="9" fontId="2" fillId="64" borderId="37" xfId="0" applyNumberFormat="1" applyFont="1" applyFill="1" applyBorder="1" applyAlignment="1">
      <alignment horizontal="center" wrapText="1"/>
    </xf>
    <xf numFmtId="9" fontId="3" fillId="0" borderId="197" xfId="0" applyNumberFormat="1" applyFont="1" applyBorder="1" applyAlignment="1">
      <alignment horizontal="center" vertical="center"/>
    </xf>
    <xf numFmtId="9" fontId="3" fillId="0" borderId="215" xfId="0" applyNumberFormat="1" applyFont="1" applyBorder="1" applyAlignment="1">
      <alignment horizontal="center" vertical="center"/>
    </xf>
    <xf numFmtId="9" fontId="3" fillId="0" borderId="218" xfId="0" applyNumberFormat="1" applyFont="1" applyBorder="1" applyAlignment="1">
      <alignment horizontal="center" vertical="center"/>
    </xf>
    <xf numFmtId="0" fontId="0" fillId="0" borderId="38" xfId="146" applyFont="1" applyBorder="1" applyAlignment="1">
      <alignment horizontal="center"/>
    </xf>
    <xf numFmtId="0" fontId="1" fillId="0" borderId="39" xfId="146" applyBorder="1" applyAlignment="1">
      <alignment horizontal="center"/>
    </xf>
    <xf numFmtId="0" fontId="1" fillId="0" borderId="40" xfId="146" applyBorder="1" applyAlignment="1">
      <alignment horizontal="center"/>
    </xf>
    <xf numFmtId="0" fontId="2" fillId="57" borderId="35" xfId="0" applyFont="1" applyFill="1" applyBorder="1" applyAlignment="1">
      <alignment horizontal="center"/>
    </xf>
    <xf numFmtId="0" fontId="2" fillId="57" borderId="36" xfId="0" applyFont="1" applyFill="1" applyBorder="1" applyAlignment="1">
      <alignment horizontal="center"/>
    </xf>
    <xf numFmtId="0" fontId="2" fillId="57" borderId="37" xfId="0" applyFont="1" applyFill="1" applyBorder="1" applyAlignment="1">
      <alignment horizontal="center"/>
    </xf>
    <xf numFmtId="0" fontId="2" fillId="64" borderId="35" xfId="0" applyFont="1" applyFill="1" applyBorder="1" applyAlignment="1">
      <alignment horizontal="center" wrapText="1"/>
    </xf>
    <xf numFmtId="0" fontId="0" fillId="0" borderId="36" xfId="0" applyBorder="1" applyAlignment="1">
      <alignment horizontal="center" wrapText="1"/>
    </xf>
    <xf numFmtId="0" fontId="0" fillId="0" borderId="37" xfId="0" applyBorder="1" applyAlignment="1">
      <alignment horizontal="center" wrapText="1"/>
    </xf>
    <xf numFmtId="0" fontId="88" fillId="56" borderId="0" xfId="0" applyFont="1" applyFill="1" applyAlignment="1">
      <alignment horizontal="left" wrapText="1"/>
    </xf>
    <xf numFmtId="0" fontId="68" fillId="0" borderId="0" xfId="0" applyFont="1" applyAlignment="1">
      <alignment horizontal="left" vertical="top" wrapText="1"/>
    </xf>
    <xf numFmtId="0" fontId="68" fillId="0" borderId="0" xfId="0" applyFont="1" applyAlignment="1">
      <alignment horizontal="left" wrapText="1"/>
    </xf>
  </cellXfs>
  <cellStyles count="13608">
    <cellStyle name="20% - Accent1" xfId="97" builtinId="30" customBuiltin="1"/>
    <cellStyle name="20% - Accent1 2" xfId="27" xr:uid="{00000000-0005-0000-0000-000001000000}"/>
    <cellStyle name="20% - Accent2" xfId="101" builtinId="34" customBuiltin="1"/>
    <cellStyle name="20% - Accent2 2" xfId="28" xr:uid="{00000000-0005-0000-0000-000003000000}"/>
    <cellStyle name="20% - Accent3" xfId="105" builtinId="38" customBuiltin="1"/>
    <cellStyle name="20% - Accent3 2" xfId="29" xr:uid="{00000000-0005-0000-0000-000005000000}"/>
    <cellStyle name="20% - Accent4" xfId="109" builtinId="42" customBuiltin="1"/>
    <cellStyle name="20% - Accent4 2" xfId="30" xr:uid="{00000000-0005-0000-0000-000007000000}"/>
    <cellStyle name="20% - Accent5" xfId="113" builtinId="46" customBuiltin="1"/>
    <cellStyle name="20% - Accent5 2" xfId="31" xr:uid="{00000000-0005-0000-0000-000009000000}"/>
    <cellStyle name="20% - Accent6" xfId="117" builtinId="50" customBuiltin="1"/>
    <cellStyle name="20% - Accent6 2" xfId="32" xr:uid="{00000000-0005-0000-0000-00000B000000}"/>
    <cellStyle name="40% - Accent1" xfId="98" builtinId="31" customBuiltin="1"/>
    <cellStyle name="40% - Accent1 2" xfId="33" xr:uid="{00000000-0005-0000-0000-00000D000000}"/>
    <cellStyle name="40% - Accent2" xfId="102" builtinId="35" customBuiltin="1"/>
    <cellStyle name="40% - Accent2 2" xfId="34" xr:uid="{00000000-0005-0000-0000-00000F000000}"/>
    <cellStyle name="40% - Accent3" xfId="106" builtinId="39" customBuiltin="1"/>
    <cellStyle name="40% - Accent3 2" xfId="35" xr:uid="{00000000-0005-0000-0000-000011000000}"/>
    <cellStyle name="40% - Accent4" xfId="110" builtinId="43" customBuiltin="1"/>
    <cellStyle name="40% - Accent4 2" xfId="36" xr:uid="{00000000-0005-0000-0000-000013000000}"/>
    <cellStyle name="40% - Accent5" xfId="114" builtinId="47" customBuiltin="1"/>
    <cellStyle name="40% - Accent5 2" xfId="37" xr:uid="{00000000-0005-0000-0000-000015000000}"/>
    <cellStyle name="40% - Accent6" xfId="118" builtinId="51" customBuiltin="1"/>
    <cellStyle name="40% - Accent6 2" xfId="38" xr:uid="{00000000-0005-0000-0000-000017000000}"/>
    <cellStyle name="60% - Accent1" xfId="99" builtinId="32" customBuiltin="1"/>
    <cellStyle name="60% - Accent1 2" xfId="39" xr:uid="{00000000-0005-0000-0000-000019000000}"/>
    <cellStyle name="60% - Accent2" xfId="103" builtinId="36" customBuiltin="1"/>
    <cellStyle name="60% - Accent2 2" xfId="40" xr:uid="{00000000-0005-0000-0000-00001B000000}"/>
    <cellStyle name="60% - Accent3" xfId="107" builtinId="40" customBuiltin="1"/>
    <cellStyle name="60% - Accent3 2" xfId="41" xr:uid="{00000000-0005-0000-0000-00001D000000}"/>
    <cellStyle name="60% - Accent4" xfId="111" builtinId="44" customBuiltin="1"/>
    <cellStyle name="60% - Accent4 2" xfId="42" xr:uid="{00000000-0005-0000-0000-00001F000000}"/>
    <cellStyle name="60% - Accent5" xfId="115" builtinId="48" customBuiltin="1"/>
    <cellStyle name="60% - Accent5 2" xfId="43" xr:uid="{00000000-0005-0000-0000-000021000000}"/>
    <cellStyle name="60% - Accent6" xfId="119" builtinId="52" customBuiltin="1"/>
    <cellStyle name="60% - Accent6 2" xfId="44" xr:uid="{00000000-0005-0000-0000-000023000000}"/>
    <cellStyle name="Accent1" xfId="96" builtinId="29" customBuiltin="1"/>
    <cellStyle name="Accent1 2" xfId="45" xr:uid="{00000000-0005-0000-0000-000025000000}"/>
    <cellStyle name="Accent2" xfId="100" builtinId="33" customBuiltin="1"/>
    <cellStyle name="Accent2 2" xfId="46" xr:uid="{00000000-0005-0000-0000-000027000000}"/>
    <cellStyle name="Accent3" xfId="104" builtinId="37" customBuiltin="1"/>
    <cellStyle name="Accent3 2" xfId="47" xr:uid="{00000000-0005-0000-0000-000029000000}"/>
    <cellStyle name="Accent4" xfId="108" builtinId="41" customBuiltin="1"/>
    <cellStyle name="Accent4 2" xfId="48" xr:uid="{00000000-0005-0000-0000-00002B000000}"/>
    <cellStyle name="Accent5" xfId="112" builtinId="45" customBuiltin="1"/>
    <cellStyle name="Accent5 2" xfId="49" xr:uid="{00000000-0005-0000-0000-00002D000000}"/>
    <cellStyle name="Accent6" xfId="116" builtinId="49" customBuiltin="1"/>
    <cellStyle name="Accent6 2" xfId="50" xr:uid="{00000000-0005-0000-0000-00002F000000}"/>
    <cellStyle name="Bad" xfId="85" builtinId="27" customBuiltin="1"/>
    <cellStyle name="Bad 2" xfId="51" xr:uid="{00000000-0005-0000-0000-000031000000}"/>
    <cellStyle name="Calculation" xfId="89" builtinId="22" customBuiltin="1"/>
    <cellStyle name="Calculation 2" xfId="52" xr:uid="{00000000-0005-0000-0000-000033000000}"/>
    <cellStyle name="Check Cell" xfId="91" builtinId="23" customBuiltin="1"/>
    <cellStyle name="Check Cell 2" xfId="53" xr:uid="{00000000-0005-0000-0000-000035000000}"/>
    <cellStyle name="Comma" xfId="20" builtinId="3"/>
    <cellStyle name="Comma 2" xfId="5" xr:uid="{00000000-0005-0000-0000-000037000000}"/>
    <cellStyle name="Comma 2 2" xfId="69" xr:uid="{00000000-0005-0000-0000-000038000000}"/>
    <cellStyle name="Comma 2 2 2" xfId="182" xr:uid="{00000000-0005-0000-0000-000039000000}"/>
    <cellStyle name="Comma 2 2 2 10" xfId="530" xr:uid="{00000000-0005-0000-0000-00003A000000}"/>
    <cellStyle name="Comma 2 2 2 10 2" xfId="808" xr:uid="{673CD844-1850-4303-8E3E-DC492F4CE0AE}"/>
    <cellStyle name="Comma 2 2 2 10 2 2" xfId="1920" xr:uid="{ED08F62A-37E6-49EA-BCB5-58DF857AE3FD}"/>
    <cellStyle name="Comma 2 2 2 10 2 2 2" xfId="5256" xr:uid="{3F271AC6-0906-460A-AC66-FB93663C4B11}"/>
    <cellStyle name="Comma 2 2 2 10 2 2 3" xfId="8592" xr:uid="{0EE45468-7607-4FF9-8EC2-A82771EEF133}"/>
    <cellStyle name="Comma 2 2 2 10 2 2 4" xfId="11928" xr:uid="{9650D518-9270-416D-B808-A70AE29C4638}"/>
    <cellStyle name="Comma 2 2 2 10 2 3" xfId="3032" xr:uid="{A35ED873-3B8F-4AD0-8DB0-B792EC3C16F0}"/>
    <cellStyle name="Comma 2 2 2 10 2 3 2" xfId="6368" xr:uid="{BA39C219-B971-4FFF-82A8-1CBDDB189B90}"/>
    <cellStyle name="Comma 2 2 2 10 2 3 3" xfId="9704" xr:uid="{810B7ABA-4379-4CAA-B18D-E9B0D3D9BAE7}"/>
    <cellStyle name="Comma 2 2 2 10 2 3 4" xfId="13040" xr:uid="{C2914499-710D-4C3B-8E84-2F87C215E5D8}"/>
    <cellStyle name="Comma 2 2 2 10 2 4" xfId="4144" xr:uid="{790B6914-905E-44D0-BC6E-CCEBB22A2F34}"/>
    <cellStyle name="Comma 2 2 2 10 2 5" xfId="7480" xr:uid="{DB030220-B38E-4F52-AB0F-A7052380630A}"/>
    <cellStyle name="Comma 2 2 2 10 2 6" xfId="10816" xr:uid="{38101FE3-9607-4A9C-AA36-DFD62EFD7B53}"/>
    <cellStyle name="Comma 2 2 2 10 3" xfId="1086" xr:uid="{3AEEB2E9-E106-4CBF-A8DF-348191C2FEAF}"/>
    <cellStyle name="Comma 2 2 2 10 3 2" xfId="2198" xr:uid="{70E606CD-A24B-4EE4-BD00-41082F02A3DB}"/>
    <cellStyle name="Comma 2 2 2 10 3 2 2" xfId="5534" xr:uid="{A7E2166C-F930-4603-8C39-B9EA88D921BE}"/>
    <cellStyle name="Comma 2 2 2 10 3 2 3" xfId="8870" xr:uid="{F3D58E74-98DE-4C96-A481-159CE5325161}"/>
    <cellStyle name="Comma 2 2 2 10 3 2 4" xfId="12206" xr:uid="{F9A710FA-33D4-440B-A925-20C173252A2F}"/>
    <cellStyle name="Comma 2 2 2 10 3 3" xfId="3310" xr:uid="{1766A5C1-C9D0-4709-84CF-BF4B84A6477B}"/>
    <cellStyle name="Comma 2 2 2 10 3 3 2" xfId="6646" xr:uid="{936DDA5A-1FA7-4A31-85D2-4891CE333D13}"/>
    <cellStyle name="Comma 2 2 2 10 3 3 3" xfId="9982" xr:uid="{E58D023E-DD41-4EBC-97D1-65D20E4EF881}"/>
    <cellStyle name="Comma 2 2 2 10 3 3 4" xfId="13318" xr:uid="{71EAA282-707E-4B9B-A9B7-5E9DFFD96E5C}"/>
    <cellStyle name="Comma 2 2 2 10 3 4" xfId="4422" xr:uid="{E0C140FA-5174-41B5-9E78-D6CADBE9A991}"/>
    <cellStyle name="Comma 2 2 2 10 3 5" xfId="7758" xr:uid="{844CCB40-666D-4BCE-B15A-6D799EB1101A}"/>
    <cellStyle name="Comma 2 2 2 10 3 6" xfId="11094" xr:uid="{D511EF2E-1010-433D-A08B-34A6A9418749}"/>
    <cellStyle name="Comma 2 2 2 10 4" xfId="1364" xr:uid="{6087ABEA-4F55-43C6-804C-CD3E598809F0}"/>
    <cellStyle name="Comma 2 2 2 10 4 2" xfId="2476" xr:uid="{87476345-E02C-4E63-B323-508F02C5B3A8}"/>
    <cellStyle name="Comma 2 2 2 10 4 2 2" xfId="5812" xr:uid="{BF087B39-357D-487E-AE5C-6F667B9390B2}"/>
    <cellStyle name="Comma 2 2 2 10 4 2 3" xfId="9148" xr:uid="{4FC9F6D6-FC06-434E-AC53-B6AB180B97F0}"/>
    <cellStyle name="Comma 2 2 2 10 4 2 4" xfId="12484" xr:uid="{B5FF2EEA-316D-4E50-AC9B-B38F1DA13EC6}"/>
    <cellStyle name="Comma 2 2 2 10 4 3" xfId="3588" xr:uid="{31C79496-9E43-4489-B5C3-22882826019C}"/>
    <cellStyle name="Comma 2 2 2 10 4 3 2" xfId="6924" xr:uid="{BB27FC04-0A1A-4090-A6CE-B22CF4CA9E9C}"/>
    <cellStyle name="Comma 2 2 2 10 4 3 3" xfId="10260" xr:uid="{B9F72FD7-2434-415C-BB1A-116244671013}"/>
    <cellStyle name="Comma 2 2 2 10 4 3 4" xfId="13596" xr:uid="{79ACDA92-F69A-416A-8D52-5EF61874709F}"/>
    <cellStyle name="Comma 2 2 2 10 4 4" xfId="4700" xr:uid="{C8F3F827-3EF3-4F16-8CE8-251CEB8D6C85}"/>
    <cellStyle name="Comma 2 2 2 10 4 5" xfId="8036" xr:uid="{68F8E127-BDC3-4060-A835-A0166E969C25}"/>
    <cellStyle name="Comma 2 2 2 10 4 6" xfId="11372" xr:uid="{82C7D90A-AB4F-4D82-A2CE-F43395F7FF53}"/>
    <cellStyle name="Comma 2 2 2 10 5" xfId="1642" xr:uid="{487F8D33-0AA1-45B1-9061-FB4F50578216}"/>
    <cellStyle name="Comma 2 2 2 10 5 2" xfId="4978" xr:uid="{35ABA39C-2FF7-4AEC-9CC1-6AA239D45DCB}"/>
    <cellStyle name="Comma 2 2 2 10 5 3" xfId="8314" xr:uid="{40E02D22-03B2-40B0-8A66-1C72F8EB332C}"/>
    <cellStyle name="Comma 2 2 2 10 5 4" xfId="11650" xr:uid="{B57225F4-A8D7-429A-904D-19646D0F3275}"/>
    <cellStyle name="Comma 2 2 2 10 6" xfId="2754" xr:uid="{71D6FC07-A361-4B5E-B382-8B26694CA69C}"/>
    <cellStyle name="Comma 2 2 2 10 6 2" xfId="6090" xr:uid="{2916CC22-5019-4765-BCE7-91184EBF1CA8}"/>
    <cellStyle name="Comma 2 2 2 10 6 3" xfId="9426" xr:uid="{21F26E9D-FF2C-4C7B-9B82-38AE83A85FB1}"/>
    <cellStyle name="Comma 2 2 2 10 6 4" xfId="12762" xr:uid="{94D6CD98-F9EA-47AC-AD65-7EEC7599D758}"/>
    <cellStyle name="Comma 2 2 2 10 7" xfId="3866" xr:uid="{BF71FE46-90C8-4841-B2F5-ACF42B99B2CF}"/>
    <cellStyle name="Comma 2 2 2 10 8" xfId="7202" xr:uid="{D04115D9-DAA3-4434-8B16-C5B1B3461657}"/>
    <cellStyle name="Comma 2 2 2 10 9" xfId="10538" xr:uid="{29524333-B887-46C5-8535-F78C5338C8A1}"/>
    <cellStyle name="Comma 2 2 2 11" xfId="549" xr:uid="{ACC7240D-4BCA-4CBC-8FA8-85F458B715E7}"/>
    <cellStyle name="Comma 2 2 2 11 2" xfId="1661" xr:uid="{6F4BD408-FC19-45AE-9E4C-165A172805B9}"/>
    <cellStyle name="Comma 2 2 2 11 2 2" xfId="4997" xr:uid="{133F71CF-6672-4FDC-A34D-7C63627C9747}"/>
    <cellStyle name="Comma 2 2 2 11 2 3" xfId="8333" xr:uid="{3EFD8C07-2FF1-42F1-BEE9-18E7ADDE4957}"/>
    <cellStyle name="Comma 2 2 2 11 2 4" xfId="11669" xr:uid="{90EB0300-19D2-4607-AE58-E94FDFB86F54}"/>
    <cellStyle name="Comma 2 2 2 11 3" xfId="2773" xr:uid="{6D65A449-7CF8-4EED-B779-02950A446932}"/>
    <cellStyle name="Comma 2 2 2 11 3 2" xfId="6109" xr:uid="{117FBC7A-F5F7-4022-863D-C81F9DE80CEB}"/>
    <cellStyle name="Comma 2 2 2 11 3 3" xfId="9445" xr:uid="{3C706966-37D7-42E3-A334-AED3DEA34B19}"/>
    <cellStyle name="Comma 2 2 2 11 3 4" xfId="12781" xr:uid="{7F802851-BDE8-4C39-B486-6A28CFEBE071}"/>
    <cellStyle name="Comma 2 2 2 11 4" xfId="3885" xr:uid="{A28E9E88-1A58-4F24-A0C0-2D6617BEC294}"/>
    <cellStyle name="Comma 2 2 2 11 5" xfId="7221" xr:uid="{943DC2ED-9AFC-402F-A4C7-1DE475C0D928}"/>
    <cellStyle name="Comma 2 2 2 11 6" xfId="10557" xr:uid="{38480F8A-9806-4B16-91BC-8078FB4CE692}"/>
    <cellStyle name="Comma 2 2 2 12" xfId="827" xr:uid="{DC52840F-F408-40EE-9B60-CA4E3B26D172}"/>
    <cellStyle name="Comma 2 2 2 12 2" xfId="1939" xr:uid="{71374F99-D7AC-40D8-986C-07E4A74A8399}"/>
    <cellStyle name="Comma 2 2 2 12 2 2" xfId="5275" xr:uid="{9E64E9CC-77C5-407E-BD79-8AA293FBE50A}"/>
    <cellStyle name="Comma 2 2 2 12 2 3" xfId="8611" xr:uid="{BA72129F-966A-4738-80CB-785DC6F80B5E}"/>
    <cellStyle name="Comma 2 2 2 12 2 4" xfId="11947" xr:uid="{56286D66-1B02-477D-BEE3-6208C4F86CC9}"/>
    <cellStyle name="Comma 2 2 2 12 3" xfId="3051" xr:uid="{CA45AEEB-2ED3-495B-8528-BEB28135B6BB}"/>
    <cellStyle name="Comma 2 2 2 12 3 2" xfId="6387" xr:uid="{8BD3A692-471E-4F67-BA9B-B96CC1CC3E37}"/>
    <cellStyle name="Comma 2 2 2 12 3 3" xfId="9723" xr:uid="{A5DC145D-A5EC-472C-BA95-458D0BD57A10}"/>
    <cellStyle name="Comma 2 2 2 12 3 4" xfId="13059" xr:uid="{28B59ECD-34C4-41AF-A46D-5997E34F3E51}"/>
    <cellStyle name="Comma 2 2 2 12 4" xfId="4163" xr:uid="{CFA5192E-28EB-4845-A002-A7E5E8004189}"/>
    <cellStyle name="Comma 2 2 2 12 5" xfId="7499" xr:uid="{FDC58D35-A8CD-4794-AB51-473AA29602C9}"/>
    <cellStyle name="Comma 2 2 2 12 6" xfId="10835" xr:uid="{DF546387-3631-4583-AC63-4A2608962B3B}"/>
    <cellStyle name="Comma 2 2 2 13" xfId="1105" xr:uid="{5621BE18-A1A2-47BA-B2E3-52063D715333}"/>
    <cellStyle name="Comma 2 2 2 13 2" xfId="2217" xr:uid="{C57BE39F-A906-486F-B79A-E7C3992CA603}"/>
    <cellStyle name="Comma 2 2 2 13 2 2" xfId="5553" xr:uid="{2E58C322-628B-46E9-A52A-D823D1A82F23}"/>
    <cellStyle name="Comma 2 2 2 13 2 3" xfId="8889" xr:uid="{3ADE1CD8-FAD2-457D-8AEB-6CB8E5FD275A}"/>
    <cellStyle name="Comma 2 2 2 13 2 4" xfId="12225" xr:uid="{26E27195-65F8-42EB-957E-BC3EC4C5D1F5}"/>
    <cellStyle name="Comma 2 2 2 13 3" xfId="3329" xr:uid="{561EBF29-9A7B-4D60-A11D-C144E9DF016D}"/>
    <cellStyle name="Comma 2 2 2 13 3 2" xfId="6665" xr:uid="{C8E30B53-7AD6-4E11-9747-468DDB241A93}"/>
    <cellStyle name="Comma 2 2 2 13 3 3" xfId="10001" xr:uid="{9FD041D8-98AF-4DDE-9510-5457B5AF5B31}"/>
    <cellStyle name="Comma 2 2 2 13 3 4" xfId="13337" xr:uid="{7021AFB2-610B-49F3-8F29-A72CF66F6587}"/>
    <cellStyle name="Comma 2 2 2 13 4" xfId="4441" xr:uid="{33EBFA1D-D338-47E6-8E3C-F4DDE9534C98}"/>
    <cellStyle name="Comma 2 2 2 13 5" xfId="7777" xr:uid="{6F68446C-F40D-47D9-879D-07E148804412}"/>
    <cellStyle name="Comma 2 2 2 13 6" xfId="11113" xr:uid="{57FD1B2B-A4BE-4262-B2E1-43858649DD01}"/>
    <cellStyle name="Comma 2 2 2 14" xfId="1383" xr:uid="{09B4D342-5618-4E9C-9727-B38B8E26BE13}"/>
    <cellStyle name="Comma 2 2 2 14 2" xfId="4719" xr:uid="{1F346BE4-3CC1-4365-8FFE-754072E99520}"/>
    <cellStyle name="Comma 2 2 2 14 3" xfId="8055" xr:uid="{F378BEA6-5A50-46ED-A603-9A16B38F853B}"/>
    <cellStyle name="Comma 2 2 2 14 4" xfId="11391" xr:uid="{330A4777-7B47-41D7-A823-848FA3B7A69C}"/>
    <cellStyle name="Comma 2 2 2 15" xfId="2495" xr:uid="{BE571071-78CA-44AA-B589-D69DDF29D331}"/>
    <cellStyle name="Comma 2 2 2 15 2" xfId="5831" xr:uid="{5E02FD8F-AFDB-446E-B4C0-54DC0982BC68}"/>
    <cellStyle name="Comma 2 2 2 15 3" xfId="9167" xr:uid="{89B4CFA0-3F3A-4AF7-B4A2-C0E057AC5DB6}"/>
    <cellStyle name="Comma 2 2 2 15 4" xfId="12503" xr:uid="{A9A4F616-CC86-49C7-9B91-4B8450FF21F2}"/>
    <cellStyle name="Comma 2 2 2 16" xfId="3607" xr:uid="{39B6E48C-F4BD-48E1-91B0-9C41F2EDC63C}"/>
    <cellStyle name="Comma 2 2 2 17" xfId="6943" xr:uid="{D0A600F0-F3AC-49BC-B78B-C01095E6744E}"/>
    <cellStyle name="Comma 2 2 2 18" xfId="10279" xr:uid="{FEB7DF42-A9AE-4C5D-B282-4D2F82965D01}"/>
    <cellStyle name="Comma 2 2 2 2" xfId="220" xr:uid="{00000000-0005-0000-0000-00003B000000}"/>
    <cellStyle name="Comma 2 2 2 2 10" xfId="6958" xr:uid="{F3EE17F3-6666-4C9A-85E8-F502A6695F9C}"/>
    <cellStyle name="Comma 2 2 2 2 11" xfId="10294" xr:uid="{B7687C44-9CCF-4B75-A201-7BE130727C56}"/>
    <cellStyle name="Comma 2 2 2 2 2" xfId="356" xr:uid="{00000000-0005-0000-0000-00003C000000}"/>
    <cellStyle name="Comma 2 2 2 2 2 2" xfId="650" xr:uid="{0A020790-C5CF-4F04-8C6A-ACFBAEBAC388}"/>
    <cellStyle name="Comma 2 2 2 2 2 2 2" xfId="1762" xr:uid="{04163DCE-4C65-412E-AFE2-5038B81B0C90}"/>
    <cellStyle name="Comma 2 2 2 2 2 2 2 2" xfId="5098" xr:uid="{29210B04-F7D5-4D38-BCAF-4805594F8311}"/>
    <cellStyle name="Comma 2 2 2 2 2 2 2 3" xfId="8434" xr:uid="{FE3F70D8-D074-44F3-9F9E-A979F6644CF3}"/>
    <cellStyle name="Comma 2 2 2 2 2 2 2 4" xfId="11770" xr:uid="{252DB26F-B4C0-4402-8725-CC85DBF8E16C}"/>
    <cellStyle name="Comma 2 2 2 2 2 2 3" xfId="2874" xr:uid="{545A2D0B-C7C5-4E23-AB42-73EFD4A596E1}"/>
    <cellStyle name="Comma 2 2 2 2 2 2 3 2" xfId="6210" xr:uid="{D0B83F10-AE57-4B45-AC36-82E9BC9F93DD}"/>
    <cellStyle name="Comma 2 2 2 2 2 2 3 3" xfId="9546" xr:uid="{54259217-97D9-402D-B780-56C4EC200D8D}"/>
    <cellStyle name="Comma 2 2 2 2 2 2 3 4" xfId="12882" xr:uid="{9C4A8019-79C5-47A1-AC4C-CBAD0A65F836}"/>
    <cellStyle name="Comma 2 2 2 2 2 2 4" xfId="3986" xr:uid="{AC848FCA-FBF4-43D1-B5C8-7EF03208AB98}"/>
    <cellStyle name="Comma 2 2 2 2 2 2 5" xfId="7322" xr:uid="{041FECD5-89E6-4609-A29C-A7B1E0D4BE07}"/>
    <cellStyle name="Comma 2 2 2 2 2 2 6" xfId="10658" xr:uid="{8B596685-CB67-4837-AAC0-C1266FD88F54}"/>
    <cellStyle name="Comma 2 2 2 2 2 3" xfId="928" xr:uid="{0CC1487B-744B-4613-A05B-E1CD8583E66E}"/>
    <cellStyle name="Comma 2 2 2 2 2 3 2" xfId="2040" xr:uid="{D52504CA-8EFB-44C3-9910-59F0BC571AC3}"/>
    <cellStyle name="Comma 2 2 2 2 2 3 2 2" xfId="5376" xr:uid="{3E086EB1-B859-4EF8-B936-22505151215E}"/>
    <cellStyle name="Comma 2 2 2 2 2 3 2 3" xfId="8712" xr:uid="{519D8F8E-DAEC-49D4-B6BC-C4756DC53745}"/>
    <cellStyle name="Comma 2 2 2 2 2 3 2 4" xfId="12048" xr:uid="{14EAB93C-7F93-401D-AC77-8291EAA0C437}"/>
    <cellStyle name="Comma 2 2 2 2 2 3 3" xfId="3152" xr:uid="{7D1149A4-0443-45A6-8EE4-81C20E25B2D7}"/>
    <cellStyle name="Comma 2 2 2 2 2 3 3 2" xfId="6488" xr:uid="{0FA4EAAB-3FC6-4453-AB36-489A1FA2D218}"/>
    <cellStyle name="Comma 2 2 2 2 2 3 3 3" xfId="9824" xr:uid="{324EC9AB-EFAC-4A3B-A659-EFE8E5F679D5}"/>
    <cellStyle name="Comma 2 2 2 2 2 3 3 4" xfId="13160" xr:uid="{DC885910-6337-4150-A39F-F0419DB53645}"/>
    <cellStyle name="Comma 2 2 2 2 2 3 4" xfId="4264" xr:uid="{AFAD05AE-01D2-409E-B4AE-4FE9308C0AE6}"/>
    <cellStyle name="Comma 2 2 2 2 2 3 5" xfId="7600" xr:uid="{1CA13436-8CCE-4028-9FEB-EBC9F6F9B0A8}"/>
    <cellStyle name="Comma 2 2 2 2 2 3 6" xfId="10936" xr:uid="{BECB8E4C-BEEB-4CD7-988D-8118F05B3957}"/>
    <cellStyle name="Comma 2 2 2 2 2 4" xfId="1206" xr:uid="{186C99C6-A54C-4F48-869A-4998EAF9954B}"/>
    <cellStyle name="Comma 2 2 2 2 2 4 2" xfId="2318" xr:uid="{7442C7D3-56AC-4D53-9531-6E950E213E29}"/>
    <cellStyle name="Comma 2 2 2 2 2 4 2 2" xfId="5654" xr:uid="{2B6EC9E4-E5C2-4B5A-A7EE-239185525CC8}"/>
    <cellStyle name="Comma 2 2 2 2 2 4 2 3" xfId="8990" xr:uid="{EEFFD9D3-A1AE-4816-AAC2-1CF3951D48A5}"/>
    <cellStyle name="Comma 2 2 2 2 2 4 2 4" xfId="12326" xr:uid="{B6B0E35C-08FA-47DB-8035-D6BA72309AFC}"/>
    <cellStyle name="Comma 2 2 2 2 2 4 3" xfId="3430" xr:uid="{ADF18468-894C-43A0-B01F-334143A61AD1}"/>
    <cellStyle name="Comma 2 2 2 2 2 4 3 2" xfId="6766" xr:uid="{B0B85C16-777D-4CF7-A1B0-914EBE0D35F8}"/>
    <cellStyle name="Comma 2 2 2 2 2 4 3 3" xfId="10102" xr:uid="{76E176EE-77C1-465A-95C4-7732B1873298}"/>
    <cellStyle name="Comma 2 2 2 2 2 4 3 4" xfId="13438" xr:uid="{23987427-B9F0-4462-8F69-5E9E75919993}"/>
    <cellStyle name="Comma 2 2 2 2 2 4 4" xfId="4542" xr:uid="{94D3D3D2-B9ED-459F-A19C-B8729BA61E44}"/>
    <cellStyle name="Comma 2 2 2 2 2 4 5" xfId="7878" xr:uid="{4799ADB5-D2E5-48CD-A3C6-814280EE01C1}"/>
    <cellStyle name="Comma 2 2 2 2 2 4 6" xfId="11214" xr:uid="{7B9720D3-FB9B-4934-96DD-D89E5E56A92A}"/>
    <cellStyle name="Comma 2 2 2 2 2 5" xfId="1484" xr:uid="{8F34A7F7-4ABD-4161-A334-8FCB3A0B9725}"/>
    <cellStyle name="Comma 2 2 2 2 2 5 2" xfId="4820" xr:uid="{8AD47EEF-D89C-4F01-BFD7-3250F57E8960}"/>
    <cellStyle name="Comma 2 2 2 2 2 5 3" xfId="8156" xr:uid="{53B84D65-20EC-4376-A391-D1F151EC9F6F}"/>
    <cellStyle name="Comma 2 2 2 2 2 5 4" xfId="11492" xr:uid="{648A1AA3-EE96-4E81-8926-193633271DF3}"/>
    <cellStyle name="Comma 2 2 2 2 2 6" xfId="2596" xr:uid="{5B5060AD-89A6-48CF-96A6-3C57462615E6}"/>
    <cellStyle name="Comma 2 2 2 2 2 6 2" xfId="5932" xr:uid="{20F23A54-03B0-414F-A052-9701F5439457}"/>
    <cellStyle name="Comma 2 2 2 2 2 6 3" xfId="9268" xr:uid="{4FC86113-3F4D-4683-B9B4-03851E8F1E2A}"/>
    <cellStyle name="Comma 2 2 2 2 2 6 4" xfId="12604" xr:uid="{144C4D79-890D-49FA-9A9E-A0751A6D491D}"/>
    <cellStyle name="Comma 2 2 2 2 2 7" xfId="3708" xr:uid="{954C8A4C-EF10-4B4C-95B3-A7235598BA1B}"/>
    <cellStyle name="Comma 2 2 2 2 2 8" xfId="7044" xr:uid="{C6FF09C5-BBED-4031-8092-9EF113777166}"/>
    <cellStyle name="Comma 2 2 2 2 2 9" xfId="10380" xr:uid="{36ECFFB2-CC23-4B28-B219-EC25DAC0DD00}"/>
    <cellStyle name="Comma 2 2 2 2 3" xfId="433" xr:uid="{00000000-0005-0000-0000-00003D000000}"/>
    <cellStyle name="Comma 2 2 2 2 3 2" xfId="727" xr:uid="{744DA975-FA0B-4ADF-89B8-4267454F28A3}"/>
    <cellStyle name="Comma 2 2 2 2 3 2 2" xfId="1839" xr:uid="{122FBACF-F727-4FDD-BADA-A41D7533C9EF}"/>
    <cellStyle name="Comma 2 2 2 2 3 2 2 2" xfId="5175" xr:uid="{EEE80C09-DF40-4E34-9526-BAE33664193F}"/>
    <cellStyle name="Comma 2 2 2 2 3 2 2 3" xfId="8511" xr:uid="{86D71A0F-3AAD-42CB-8EC9-75035D33E77B}"/>
    <cellStyle name="Comma 2 2 2 2 3 2 2 4" xfId="11847" xr:uid="{1D4C5143-8FBF-4865-B25E-29B2D64FFFB6}"/>
    <cellStyle name="Comma 2 2 2 2 3 2 3" xfId="2951" xr:uid="{18719F8D-BC86-4A22-BD68-947FBCC81027}"/>
    <cellStyle name="Comma 2 2 2 2 3 2 3 2" xfId="6287" xr:uid="{5922A55D-ACFF-4B30-9402-3E34DBE9A098}"/>
    <cellStyle name="Comma 2 2 2 2 3 2 3 3" xfId="9623" xr:uid="{9D0C8E3F-C54B-4132-8DDB-E91350B7CDCD}"/>
    <cellStyle name="Comma 2 2 2 2 3 2 3 4" xfId="12959" xr:uid="{1B82D275-A096-41C2-8249-26901BC74E23}"/>
    <cellStyle name="Comma 2 2 2 2 3 2 4" xfId="4063" xr:uid="{55EEC20A-1116-4F96-A8E8-05085DD56067}"/>
    <cellStyle name="Comma 2 2 2 2 3 2 5" xfId="7399" xr:uid="{EEE15980-0F4C-48AB-82E1-692F67996C2F}"/>
    <cellStyle name="Comma 2 2 2 2 3 2 6" xfId="10735" xr:uid="{44A1E2BF-C911-4D6E-BA2A-684281E46640}"/>
    <cellStyle name="Comma 2 2 2 2 3 3" xfId="1005" xr:uid="{A53F1556-8B8F-49C2-94D7-C24BDFD57B49}"/>
    <cellStyle name="Comma 2 2 2 2 3 3 2" xfId="2117" xr:uid="{7B04545C-6B7E-46DA-A448-0660B299545E}"/>
    <cellStyle name="Comma 2 2 2 2 3 3 2 2" xfId="5453" xr:uid="{7F903EC5-470A-4AAC-9A3C-91A1EC6C64E7}"/>
    <cellStyle name="Comma 2 2 2 2 3 3 2 3" xfId="8789" xr:uid="{33352303-3455-41AF-90A4-962645AD3348}"/>
    <cellStyle name="Comma 2 2 2 2 3 3 2 4" xfId="12125" xr:uid="{2471AC99-E5E7-4EF6-957C-3B5BCF4F8F7A}"/>
    <cellStyle name="Comma 2 2 2 2 3 3 3" xfId="3229" xr:uid="{A4CDEAAD-9EA7-4367-9DE1-DB49D9FD8227}"/>
    <cellStyle name="Comma 2 2 2 2 3 3 3 2" xfId="6565" xr:uid="{B5FE680D-F1CD-4197-83E5-E59389547C7A}"/>
    <cellStyle name="Comma 2 2 2 2 3 3 3 3" xfId="9901" xr:uid="{85B11870-E82F-455D-9523-379172D62471}"/>
    <cellStyle name="Comma 2 2 2 2 3 3 3 4" xfId="13237" xr:uid="{ED36FCC0-9FD9-46A5-9022-DE8CBDA9DE1B}"/>
    <cellStyle name="Comma 2 2 2 2 3 3 4" xfId="4341" xr:uid="{551BCD2C-769A-4415-9228-75CF37EBC64D}"/>
    <cellStyle name="Comma 2 2 2 2 3 3 5" xfId="7677" xr:uid="{7BC3423E-BC39-4FBC-95B2-9609C3DBDB27}"/>
    <cellStyle name="Comma 2 2 2 2 3 3 6" xfId="11013" xr:uid="{045988B6-A9FA-47B5-9FA0-AF0EDACAB362}"/>
    <cellStyle name="Comma 2 2 2 2 3 4" xfId="1283" xr:uid="{F922521B-46FD-4E4A-B221-5C8F20FE6795}"/>
    <cellStyle name="Comma 2 2 2 2 3 4 2" xfId="2395" xr:uid="{2C501F58-CCFD-46B4-A3B2-B838D9F22910}"/>
    <cellStyle name="Comma 2 2 2 2 3 4 2 2" xfId="5731" xr:uid="{4F3116C9-4C16-49EA-8D08-C1781503152F}"/>
    <cellStyle name="Comma 2 2 2 2 3 4 2 3" xfId="9067" xr:uid="{584DE078-FB2D-47FC-B29A-D5482F14526B}"/>
    <cellStyle name="Comma 2 2 2 2 3 4 2 4" xfId="12403" xr:uid="{9605AACA-A528-470F-ACEF-06B76A6ADC01}"/>
    <cellStyle name="Comma 2 2 2 2 3 4 3" xfId="3507" xr:uid="{341A02DE-DDCA-4444-96FD-845EC99618D8}"/>
    <cellStyle name="Comma 2 2 2 2 3 4 3 2" xfId="6843" xr:uid="{9F5865BD-7BED-4F54-82A3-D63B8F54C776}"/>
    <cellStyle name="Comma 2 2 2 2 3 4 3 3" xfId="10179" xr:uid="{E546B524-A20F-4501-A79A-7F4158C0B339}"/>
    <cellStyle name="Comma 2 2 2 2 3 4 3 4" xfId="13515" xr:uid="{65654D3E-013A-4353-B483-09363DA5EFD1}"/>
    <cellStyle name="Comma 2 2 2 2 3 4 4" xfId="4619" xr:uid="{733D3FC2-12B1-41C0-A24F-B1B6691C2E1C}"/>
    <cellStyle name="Comma 2 2 2 2 3 4 5" xfId="7955" xr:uid="{E1CB45EC-DC56-42AD-AFEA-018BA92B863F}"/>
    <cellStyle name="Comma 2 2 2 2 3 4 6" xfId="11291" xr:uid="{4FEDAD79-8FEC-498D-8547-738462C7A723}"/>
    <cellStyle name="Comma 2 2 2 2 3 5" xfId="1561" xr:uid="{2BAF9C02-FA63-473A-A8DE-315C6C84AB95}"/>
    <cellStyle name="Comma 2 2 2 2 3 5 2" xfId="4897" xr:uid="{E0764C2F-B227-45D0-8905-C75AC2DC03E1}"/>
    <cellStyle name="Comma 2 2 2 2 3 5 3" xfId="8233" xr:uid="{D86995F2-A27A-41E2-9306-44B45705CC84}"/>
    <cellStyle name="Comma 2 2 2 2 3 5 4" xfId="11569" xr:uid="{57F4C56F-8FE8-479D-AB61-63AC7CB16433}"/>
    <cellStyle name="Comma 2 2 2 2 3 6" xfId="2673" xr:uid="{96B22E8B-ED48-42C2-BFAC-D3F1AE7B6503}"/>
    <cellStyle name="Comma 2 2 2 2 3 6 2" xfId="6009" xr:uid="{19E12DD3-0161-4883-A4D7-0D2A55551439}"/>
    <cellStyle name="Comma 2 2 2 2 3 6 3" xfId="9345" xr:uid="{7D602ED3-5773-4F24-BCF6-746CD63F731B}"/>
    <cellStyle name="Comma 2 2 2 2 3 6 4" xfId="12681" xr:uid="{0784663B-FED6-476F-9C75-553B0AFA976C}"/>
    <cellStyle name="Comma 2 2 2 2 3 7" xfId="3785" xr:uid="{E96488C8-628E-4626-8BB6-109F85ECF00A}"/>
    <cellStyle name="Comma 2 2 2 2 3 8" xfId="7121" xr:uid="{2DBB64FA-8235-449D-AEFF-C51FF4E4F00A}"/>
    <cellStyle name="Comma 2 2 2 2 3 9" xfId="10457" xr:uid="{1DC8B2B9-5A66-4A9A-A38C-1D4EE58634E6}"/>
    <cellStyle name="Comma 2 2 2 2 4" xfId="564" xr:uid="{E882650C-0DC0-4BA3-959B-3D932914C6B8}"/>
    <cellStyle name="Comma 2 2 2 2 4 2" xfId="1676" xr:uid="{D22E27FC-86AE-42C9-B8B2-730FA62F5B94}"/>
    <cellStyle name="Comma 2 2 2 2 4 2 2" xfId="5012" xr:uid="{1AF3436F-10F1-4830-A5D1-B5F88DB00BA0}"/>
    <cellStyle name="Comma 2 2 2 2 4 2 3" xfId="8348" xr:uid="{A89C3C6A-A836-4E5F-B6DA-3F4C6E1CE882}"/>
    <cellStyle name="Comma 2 2 2 2 4 2 4" xfId="11684" xr:uid="{B85B0C6C-D957-4AE5-9E40-8FCE4B088764}"/>
    <cellStyle name="Comma 2 2 2 2 4 3" xfId="2788" xr:uid="{265E9BF6-5F5B-4179-BF6A-8FA5D770BF17}"/>
    <cellStyle name="Comma 2 2 2 2 4 3 2" xfId="6124" xr:uid="{BE0F92A7-4481-4D74-B93D-C25938D1A0DE}"/>
    <cellStyle name="Comma 2 2 2 2 4 3 3" xfId="9460" xr:uid="{035D9F69-A99D-4683-9EFD-63E5EEB9486A}"/>
    <cellStyle name="Comma 2 2 2 2 4 3 4" xfId="12796" xr:uid="{EEF766F1-690A-4F47-B285-B3EA1A6C2FCB}"/>
    <cellStyle name="Comma 2 2 2 2 4 4" xfId="3900" xr:uid="{30C9E605-4D52-46A4-A60B-409DABA1629B}"/>
    <cellStyle name="Comma 2 2 2 2 4 5" xfId="7236" xr:uid="{58C2B75F-D5B8-4555-948A-495EAF911454}"/>
    <cellStyle name="Comma 2 2 2 2 4 6" xfId="10572" xr:uid="{9B5F6E67-D0EA-49F2-816E-89314F7E2128}"/>
    <cellStyle name="Comma 2 2 2 2 5" xfId="842" xr:uid="{0F1B5884-B8DD-496A-9B4F-BEC5B3A379F7}"/>
    <cellStyle name="Comma 2 2 2 2 5 2" xfId="1954" xr:uid="{C44E4AB8-36A4-4369-9611-6860555CE419}"/>
    <cellStyle name="Comma 2 2 2 2 5 2 2" xfId="5290" xr:uid="{186C8950-9BAF-4F73-92C7-180B1354DC4F}"/>
    <cellStyle name="Comma 2 2 2 2 5 2 3" xfId="8626" xr:uid="{0F7A56DE-AC47-4A90-8761-0AAA6D5759F4}"/>
    <cellStyle name="Comma 2 2 2 2 5 2 4" xfId="11962" xr:uid="{CFE6BCE6-493F-4D97-8105-5881850977D1}"/>
    <cellStyle name="Comma 2 2 2 2 5 3" xfId="3066" xr:uid="{162CD957-BF54-4DE1-810B-C839976934D8}"/>
    <cellStyle name="Comma 2 2 2 2 5 3 2" xfId="6402" xr:uid="{DC6FA0A5-56D0-4057-B9A9-04E5AED6097A}"/>
    <cellStyle name="Comma 2 2 2 2 5 3 3" xfId="9738" xr:uid="{B87B6B7B-AE87-4ED8-BF15-3B94239D6142}"/>
    <cellStyle name="Comma 2 2 2 2 5 3 4" xfId="13074" xr:uid="{A9313BA7-526D-42B5-931B-1AC16FD5101F}"/>
    <cellStyle name="Comma 2 2 2 2 5 4" xfId="4178" xr:uid="{E0FFB059-B2BC-4A48-A843-CD5C2990A1A3}"/>
    <cellStyle name="Comma 2 2 2 2 5 5" xfId="7514" xr:uid="{5AAA2CAD-0BDE-4E74-A78A-9C3063F17F42}"/>
    <cellStyle name="Comma 2 2 2 2 5 6" xfId="10850" xr:uid="{E924DDB4-3B4B-41F7-AC91-9789338BB821}"/>
    <cellStyle name="Comma 2 2 2 2 6" xfId="1120" xr:uid="{1B0D2047-ABFC-41C7-BD96-DAB4B7F8D34C}"/>
    <cellStyle name="Comma 2 2 2 2 6 2" xfId="2232" xr:uid="{92CB1ADE-401F-4921-8889-92BF8C6F8ED2}"/>
    <cellStyle name="Comma 2 2 2 2 6 2 2" xfId="5568" xr:uid="{43915A41-5AF8-4618-A7B3-61A046138DC5}"/>
    <cellStyle name="Comma 2 2 2 2 6 2 3" xfId="8904" xr:uid="{8E27D67B-09AA-4998-B14F-D3C0D77C13D8}"/>
    <cellStyle name="Comma 2 2 2 2 6 2 4" xfId="12240" xr:uid="{230F47C6-CAE8-4AB5-BA12-72AF874842AF}"/>
    <cellStyle name="Comma 2 2 2 2 6 3" xfId="3344" xr:uid="{1A36CE02-6E41-457F-93C1-2187EE8B4C53}"/>
    <cellStyle name="Comma 2 2 2 2 6 3 2" xfId="6680" xr:uid="{5DFDA474-E515-4FEB-AA12-16ED3C312A6A}"/>
    <cellStyle name="Comma 2 2 2 2 6 3 3" xfId="10016" xr:uid="{0D21D452-81DE-4975-A0C1-5D05265B3F7E}"/>
    <cellStyle name="Comma 2 2 2 2 6 3 4" xfId="13352" xr:uid="{AEA83B22-6528-4673-BDEF-EEB01423D459}"/>
    <cellStyle name="Comma 2 2 2 2 6 4" xfId="4456" xr:uid="{80928AE1-D39B-4D85-A958-19DA34D91505}"/>
    <cellStyle name="Comma 2 2 2 2 6 5" xfId="7792" xr:uid="{CB0F3EE1-456C-427E-A431-BCC94BF5A28C}"/>
    <cellStyle name="Comma 2 2 2 2 6 6" xfId="11128" xr:uid="{88BDFCCB-C9E9-48DC-8ADE-AC32A284E4DA}"/>
    <cellStyle name="Comma 2 2 2 2 7" xfId="1398" xr:uid="{BEE62CFE-ABFC-4010-8E6A-0F738933C0BF}"/>
    <cellStyle name="Comma 2 2 2 2 7 2" xfId="4734" xr:uid="{CE5822D6-59AA-48AC-AFDA-FEBB69E688BF}"/>
    <cellStyle name="Comma 2 2 2 2 7 3" xfId="8070" xr:uid="{ABE72E3A-507E-4F8F-AA84-D86721DEDDD7}"/>
    <cellStyle name="Comma 2 2 2 2 7 4" xfId="11406" xr:uid="{A51DE0E8-0F20-4878-BB99-DA896EA9894C}"/>
    <cellStyle name="Comma 2 2 2 2 8" xfId="2510" xr:uid="{B2F89A96-ABA7-4EF8-9D34-7060936E4C1D}"/>
    <cellStyle name="Comma 2 2 2 2 8 2" xfId="5846" xr:uid="{93FC0818-A3B8-4873-BCF9-AB0800B11B1C}"/>
    <cellStyle name="Comma 2 2 2 2 8 3" xfId="9182" xr:uid="{721B8B3E-F7B9-4ADB-83C0-4032AD937028}"/>
    <cellStyle name="Comma 2 2 2 2 8 4" xfId="12518" xr:uid="{3F2E4AA0-A073-4FEE-812E-225D13444889}"/>
    <cellStyle name="Comma 2 2 2 2 9" xfId="3622" xr:uid="{AAA8DEF9-992C-4605-9789-FDFCBDCC2399}"/>
    <cellStyle name="Comma 2 2 2 3" xfId="283" xr:uid="{00000000-0005-0000-0000-00003E000000}"/>
    <cellStyle name="Comma 2 2 2 3 10" xfId="6975" xr:uid="{A8DC61A8-7699-40B1-8447-53094791C5B0}"/>
    <cellStyle name="Comma 2 2 2 3 11" xfId="10311" xr:uid="{86E7646F-9F7A-435E-BD1B-939A67E0A52D}"/>
    <cellStyle name="Comma 2 2 2 3 2" xfId="373" xr:uid="{00000000-0005-0000-0000-00003F000000}"/>
    <cellStyle name="Comma 2 2 2 3 2 2" xfId="667" xr:uid="{C891D7C2-54CD-4933-8068-5B2C94EC1C3C}"/>
    <cellStyle name="Comma 2 2 2 3 2 2 2" xfId="1779" xr:uid="{D8A8BB22-EB5D-4A19-A36B-EA278BBE6956}"/>
    <cellStyle name="Comma 2 2 2 3 2 2 2 2" xfId="5115" xr:uid="{3BCB5E3A-2937-4C07-AA0F-E6C9288CADA2}"/>
    <cellStyle name="Comma 2 2 2 3 2 2 2 3" xfId="8451" xr:uid="{AD99DE7A-10ED-436B-9C63-EE0CB81FC548}"/>
    <cellStyle name="Comma 2 2 2 3 2 2 2 4" xfId="11787" xr:uid="{0B899CB0-566A-45B9-BFB1-7816689E2C64}"/>
    <cellStyle name="Comma 2 2 2 3 2 2 3" xfId="2891" xr:uid="{9C5C503A-546D-498D-A8B8-531C299BFF3A}"/>
    <cellStyle name="Comma 2 2 2 3 2 2 3 2" xfId="6227" xr:uid="{178A424C-8158-4F10-A146-6B3590D456EF}"/>
    <cellStyle name="Comma 2 2 2 3 2 2 3 3" xfId="9563" xr:uid="{01AEE7C7-2319-4A22-B3F5-3FEF2DFCEC11}"/>
    <cellStyle name="Comma 2 2 2 3 2 2 3 4" xfId="12899" xr:uid="{51AFD913-2B56-4AB4-84E9-D98E688A8F73}"/>
    <cellStyle name="Comma 2 2 2 3 2 2 4" xfId="4003" xr:uid="{DB508F28-ADC1-4E2E-ADA2-DE0C74F25BA2}"/>
    <cellStyle name="Comma 2 2 2 3 2 2 5" xfId="7339" xr:uid="{EA1855F9-200D-428E-B869-FBBA800251D8}"/>
    <cellStyle name="Comma 2 2 2 3 2 2 6" xfId="10675" xr:uid="{E8E99A42-D0E7-4C48-A861-5C4CA265F315}"/>
    <cellStyle name="Comma 2 2 2 3 2 3" xfId="945" xr:uid="{1FEFA9BE-3D52-4309-B99F-657EA341C180}"/>
    <cellStyle name="Comma 2 2 2 3 2 3 2" xfId="2057" xr:uid="{0AF9EA35-781F-4BEF-A8B2-0ABAF3DDDFAE}"/>
    <cellStyle name="Comma 2 2 2 3 2 3 2 2" xfId="5393" xr:uid="{F2532C8B-848F-487D-8705-33A3827C6C01}"/>
    <cellStyle name="Comma 2 2 2 3 2 3 2 3" xfId="8729" xr:uid="{F88123AA-CEC7-4858-82A7-09A633E8F7BF}"/>
    <cellStyle name="Comma 2 2 2 3 2 3 2 4" xfId="12065" xr:uid="{8EE6CB9C-1211-4EA4-896E-85EE744854A9}"/>
    <cellStyle name="Comma 2 2 2 3 2 3 3" xfId="3169" xr:uid="{99EE3274-31E1-48B3-AACC-B71F9AF62916}"/>
    <cellStyle name="Comma 2 2 2 3 2 3 3 2" xfId="6505" xr:uid="{43C58767-D561-49E5-A20C-1158A39E268D}"/>
    <cellStyle name="Comma 2 2 2 3 2 3 3 3" xfId="9841" xr:uid="{C9B7747F-739B-4BA2-AFD3-5CE66020DFFC}"/>
    <cellStyle name="Comma 2 2 2 3 2 3 3 4" xfId="13177" xr:uid="{39D0FE8F-8DC2-4ED9-A993-2B8DF26D6811}"/>
    <cellStyle name="Comma 2 2 2 3 2 3 4" xfId="4281" xr:uid="{781E2407-B36B-47AA-9C8D-9E709AC949F3}"/>
    <cellStyle name="Comma 2 2 2 3 2 3 5" xfId="7617" xr:uid="{E954F0B1-B300-44D1-928C-892CAFF71B02}"/>
    <cellStyle name="Comma 2 2 2 3 2 3 6" xfId="10953" xr:uid="{8303B4FF-6084-47C9-826B-CBAFA4885A7B}"/>
    <cellStyle name="Comma 2 2 2 3 2 4" xfId="1223" xr:uid="{8F9A3490-729D-4DCA-A6F8-4CFF33AA1D26}"/>
    <cellStyle name="Comma 2 2 2 3 2 4 2" xfId="2335" xr:uid="{3AD02743-4662-48AE-8390-B56913E4587C}"/>
    <cellStyle name="Comma 2 2 2 3 2 4 2 2" xfId="5671" xr:uid="{5A33EEBB-65FA-4831-9B7E-202AD77EA540}"/>
    <cellStyle name="Comma 2 2 2 3 2 4 2 3" xfId="9007" xr:uid="{5C85811B-E4CE-4D92-A2C4-6DAED9876252}"/>
    <cellStyle name="Comma 2 2 2 3 2 4 2 4" xfId="12343" xr:uid="{A2B60EBC-CA74-4250-AEE2-BF51360E965A}"/>
    <cellStyle name="Comma 2 2 2 3 2 4 3" xfId="3447" xr:uid="{BEC31BE5-6018-4F24-BC23-623DE23A47FE}"/>
    <cellStyle name="Comma 2 2 2 3 2 4 3 2" xfId="6783" xr:uid="{3E4EB3AF-9448-4071-ACAF-CD1150C93EE1}"/>
    <cellStyle name="Comma 2 2 2 3 2 4 3 3" xfId="10119" xr:uid="{A2DFD1CD-DB69-46D5-A5FC-BC7D06880026}"/>
    <cellStyle name="Comma 2 2 2 3 2 4 3 4" xfId="13455" xr:uid="{78987AF0-21AB-4BA0-9BBD-9C67DCEE2C88}"/>
    <cellStyle name="Comma 2 2 2 3 2 4 4" xfId="4559" xr:uid="{C37A3A96-6684-4674-B9F5-00CB8F1A8FBB}"/>
    <cellStyle name="Comma 2 2 2 3 2 4 5" xfId="7895" xr:uid="{3820F864-F0CE-4C9E-8FFB-339BFE476B49}"/>
    <cellStyle name="Comma 2 2 2 3 2 4 6" xfId="11231" xr:uid="{6A3F26E5-0F9D-40AA-A004-4C2B85EC4CD6}"/>
    <cellStyle name="Comma 2 2 2 3 2 5" xfId="1501" xr:uid="{305FF560-06D8-4ADF-B771-1FDAACC9ECD1}"/>
    <cellStyle name="Comma 2 2 2 3 2 5 2" xfId="4837" xr:uid="{40653678-A0F7-445D-98D5-25846AC3443C}"/>
    <cellStyle name="Comma 2 2 2 3 2 5 3" xfId="8173" xr:uid="{44D9F67B-150E-44BC-A414-B8DD0769865F}"/>
    <cellStyle name="Comma 2 2 2 3 2 5 4" xfId="11509" xr:uid="{612134EC-2606-42C2-ADB5-3F373724CBA0}"/>
    <cellStyle name="Comma 2 2 2 3 2 6" xfId="2613" xr:uid="{127DEAE0-EE9B-42A9-B486-04A58A0E09E5}"/>
    <cellStyle name="Comma 2 2 2 3 2 6 2" xfId="5949" xr:uid="{8F473D96-5725-4CB0-8717-AE5980216DAB}"/>
    <cellStyle name="Comma 2 2 2 3 2 6 3" xfId="9285" xr:uid="{226D8E63-2954-45F9-BEDF-0D5BA56131DE}"/>
    <cellStyle name="Comma 2 2 2 3 2 6 4" xfId="12621" xr:uid="{FABE2826-DE76-4601-AE49-2D830CC13039}"/>
    <cellStyle name="Comma 2 2 2 3 2 7" xfId="3725" xr:uid="{E4E0C237-F8D5-45DE-9584-7B2B887D21D5}"/>
    <cellStyle name="Comma 2 2 2 3 2 8" xfId="7061" xr:uid="{1EE066E9-7C84-46FC-97C2-4557C29BA612}"/>
    <cellStyle name="Comma 2 2 2 3 2 9" xfId="10397" xr:uid="{3669453D-3438-4EAE-893A-37F2D8D770FD}"/>
    <cellStyle name="Comma 2 2 2 3 3" xfId="450" xr:uid="{00000000-0005-0000-0000-000040000000}"/>
    <cellStyle name="Comma 2 2 2 3 3 2" xfId="744" xr:uid="{AAF2847D-9D5C-4A4B-B3E7-B6285C9A8E70}"/>
    <cellStyle name="Comma 2 2 2 3 3 2 2" xfId="1856" xr:uid="{9BA0A69B-360F-4A07-8E11-062D1BAB65A4}"/>
    <cellStyle name="Comma 2 2 2 3 3 2 2 2" xfId="5192" xr:uid="{80CF8152-CF30-4C74-BA89-6CA8A3E3FE01}"/>
    <cellStyle name="Comma 2 2 2 3 3 2 2 3" xfId="8528" xr:uid="{D877808C-B7D5-413F-AC7E-75D0DF052DFC}"/>
    <cellStyle name="Comma 2 2 2 3 3 2 2 4" xfId="11864" xr:uid="{F9745F8D-D139-442D-8360-019025AABE5F}"/>
    <cellStyle name="Comma 2 2 2 3 3 2 3" xfId="2968" xr:uid="{186B9621-D1D4-402B-870B-82288F0088F8}"/>
    <cellStyle name="Comma 2 2 2 3 3 2 3 2" xfId="6304" xr:uid="{38F634A3-CFD1-42E8-89D9-636001462E08}"/>
    <cellStyle name="Comma 2 2 2 3 3 2 3 3" xfId="9640" xr:uid="{64F8DBAF-57A5-4090-8199-AC272F103C77}"/>
    <cellStyle name="Comma 2 2 2 3 3 2 3 4" xfId="12976" xr:uid="{7B72B8AA-FA09-4E44-8D78-DF86F01DFD1B}"/>
    <cellStyle name="Comma 2 2 2 3 3 2 4" xfId="4080" xr:uid="{B758FA15-8449-4693-BCA3-FFE447501BC8}"/>
    <cellStyle name="Comma 2 2 2 3 3 2 5" xfId="7416" xr:uid="{E1D38CFC-F125-487F-8936-CDD1BA7DA650}"/>
    <cellStyle name="Comma 2 2 2 3 3 2 6" xfId="10752" xr:uid="{5EBF1218-0B86-4F40-A308-B8CD947AAC1D}"/>
    <cellStyle name="Comma 2 2 2 3 3 3" xfId="1022" xr:uid="{DC059981-C5ED-488A-8BC9-A0C30E0A6C91}"/>
    <cellStyle name="Comma 2 2 2 3 3 3 2" xfId="2134" xr:uid="{571A1581-7FF3-4D90-B3DE-4FD00305E3D8}"/>
    <cellStyle name="Comma 2 2 2 3 3 3 2 2" xfId="5470" xr:uid="{156D533D-0BD3-47F9-8DD8-C16673D963C5}"/>
    <cellStyle name="Comma 2 2 2 3 3 3 2 3" xfId="8806" xr:uid="{BA9B85EA-FFE7-4FDD-AD09-565FCC52664F}"/>
    <cellStyle name="Comma 2 2 2 3 3 3 2 4" xfId="12142" xr:uid="{3D9630B0-3E49-4316-8DE5-37A4559A2D33}"/>
    <cellStyle name="Comma 2 2 2 3 3 3 3" xfId="3246" xr:uid="{D1CC3283-7D7E-4FD7-A0AA-9421BAE5A7E2}"/>
    <cellStyle name="Comma 2 2 2 3 3 3 3 2" xfId="6582" xr:uid="{E73651BB-0109-43B5-8CB6-73E152285992}"/>
    <cellStyle name="Comma 2 2 2 3 3 3 3 3" xfId="9918" xr:uid="{D0AD62BB-F5B9-472F-B56A-B93E481857AB}"/>
    <cellStyle name="Comma 2 2 2 3 3 3 3 4" xfId="13254" xr:uid="{F4667645-F460-474C-B256-9CCDCB407460}"/>
    <cellStyle name="Comma 2 2 2 3 3 3 4" xfId="4358" xr:uid="{DF55EA8F-D232-449F-8AE1-828B50F17F72}"/>
    <cellStyle name="Comma 2 2 2 3 3 3 5" xfId="7694" xr:uid="{4C93658E-9CF6-456E-AFF4-158C57621C48}"/>
    <cellStyle name="Comma 2 2 2 3 3 3 6" xfId="11030" xr:uid="{27B9C30B-3A75-4E70-8E42-FDFD4B425ABF}"/>
    <cellStyle name="Comma 2 2 2 3 3 4" xfId="1300" xr:uid="{B389E4A2-5F0B-4F45-AD68-DD970D60E290}"/>
    <cellStyle name="Comma 2 2 2 3 3 4 2" xfId="2412" xr:uid="{EC5FF7A6-A126-4832-B36C-72B4A448D283}"/>
    <cellStyle name="Comma 2 2 2 3 3 4 2 2" xfId="5748" xr:uid="{DBBC2AAC-0913-4BB4-9A9E-6180DB0C2644}"/>
    <cellStyle name="Comma 2 2 2 3 3 4 2 3" xfId="9084" xr:uid="{B0F6F246-CD7C-41CA-95B1-D1ACE7D031CF}"/>
    <cellStyle name="Comma 2 2 2 3 3 4 2 4" xfId="12420" xr:uid="{DE10FF8C-6846-4E1F-8B45-8B582285950A}"/>
    <cellStyle name="Comma 2 2 2 3 3 4 3" xfId="3524" xr:uid="{AF973496-A040-4B09-B6FC-AADA3C21055B}"/>
    <cellStyle name="Comma 2 2 2 3 3 4 3 2" xfId="6860" xr:uid="{0A049481-AD54-46C3-AEB0-9F25C7334E4D}"/>
    <cellStyle name="Comma 2 2 2 3 3 4 3 3" xfId="10196" xr:uid="{8DF26EFB-B78B-4D34-9378-8200513AED7F}"/>
    <cellStyle name="Comma 2 2 2 3 3 4 3 4" xfId="13532" xr:uid="{34B9C012-3686-4376-8966-FCB32234D262}"/>
    <cellStyle name="Comma 2 2 2 3 3 4 4" xfId="4636" xr:uid="{4E5A19B4-F549-41C8-AF1D-BD68EDEBA537}"/>
    <cellStyle name="Comma 2 2 2 3 3 4 5" xfId="7972" xr:uid="{398EAFF2-F935-4971-BFE9-06AE4E7C09AC}"/>
    <cellStyle name="Comma 2 2 2 3 3 4 6" xfId="11308" xr:uid="{AAC5E533-CFBE-4D13-B0A6-027F1032EF42}"/>
    <cellStyle name="Comma 2 2 2 3 3 5" xfId="1578" xr:uid="{55EEC03C-4E86-4B04-BC66-555269D92521}"/>
    <cellStyle name="Comma 2 2 2 3 3 5 2" xfId="4914" xr:uid="{A6C2FD53-BFFB-48E8-A531-0C58DFDEC207}"/>
    <cellStyle name="Comma 2 2 2 3 3 5 3" xfId="8250" xr:uid="{4A64CE6D-1BBF-406F-9BD8-ADC3878E95A1}"/>
    <cellStyle name="Comma 2 2 2 3 3 5 4" xfId="11586" xr:uid="{B268728C-80D7-487B-8997-7DF59784B2A8}"/>
    <cellStyle name="Comma 2 2 2 3 3 6" xfId="2690" xr:uid="{D1C1CCA0-7B2C-47E5-B9E0-6BF5D40027ED}"/>
    <cellStyle name="Comma 2 2 2 3 3 6 2" xfId="6026" xr:uid="{3373C7E9-191F-4E82-8116-C30E3F28DF62}"/>
    <cellStyle name="Comma 2 2 2 3 3 6 3" xfId="9362" xr:uid="{B5EF563D-96EA-4B6F-9425-980C1F50F921}"/>
    <cellStyle name="Comma 2 2 2 3 3 6 4" xfId="12698" xr:uid="{3F0AEDF3-064C-4287-BA27-BCA7E4454775}"/>
    <cellStyle name="Comma 2 2 2 3 3 7" xfId="3802" xr:uid="{50471809-7B6F-4124-B238-45A05DB0E6DD}"/>
    <cellStyle name="Comma 2 2 2 3 3 8" xfId="7138" xr:uid="{CA7510B4-2DF9-45CC-8EE8-9AD107A07BF3}"/>
    <cellStyle name="Comma 2 2 2 3 3 9" xfId="10474" xr:uid="{F075ADDB-EDF0-4D34-A279-9ACB6B5308CF}"/>
    <cellStyle name="Comma 2 2 2 3 4" xfId="581" xr:uid="{9DD01A46-2D29-45F6-8D55-C8B59404086A}"/>
    <cellStyle name="Comma 2 2 2 3 4 2" xfId="1693" xr:uid="{E05C07C8-6EF9-4AFF-A6EC-5B6F8A3CE0F9}"/>
    <cellStyle name="Comma 2 2 2 3 4 2 2" xfId="5029" xr:uid="{8696F6B3-F8B3-429C-8983-04214D23AE71}"/>
    <cellStyle name="Comma 2 2 2 3 4 2 3" xfId="8365" xr:uid="{D345987F-4275-4995-8B25-F9070C45BA89}"/>
    <cellStyle name="Comma 2 2 2 3 4 2 4" xfId="11701" xr:uid="{5167DE95-77B0-4172-B026-D65FE9290EFF}"/>
    <cellStyle name="Comma 2 2 2 3 4 3" xfId="2805" xr:uid="{0C7267A6-FAA5-4D2D-8C7A-3A3492BF7858}"/>
    <cellStyle name="Comma 2 2 2 3 4 3 2" xfId="6141" xr:uid="{143B2F37-C055-45D5-ACE6-A7793A813763}"/>
    <cellStyle name="Comma 2 2 2 3 4 3 3" xfId="9477" xr:uid="{0573BE8F-4992-4A0D-8A93-F91FEA5DA4F2}"/>
    <cellStyle name="Comma 2 2 2 3 4 3 4" xfId="12813" xr:uid="{10D76B7F-E2E1-4C94-8818-3F5EE43E4509}"/>
    <cellStyle name="Comma 2 2 2 3 4 4" xfId="3917" xr:uid="{F55986BE-9397-4E7F-8D97-3E2B1048EBF0}"/>
    <cellStyle name="Comma 2 2 2 3 4 5" xfId="7253" xr:uid="{6B6F2E84-21A9-4116-9948-A5768D95F50A}"/>
    <cellStyle name="Comma 2 2 2 3 4 6" xfId="10589" xr:uid="{C02E3C8F-5F51-4A9A-A3E3-C6E4BDBF98AD}"/>
    <cellStyle name="Comma 2 2 2 3 5" xfId="859" xr:uid="{EEC865F0-D3E1-4D5C-8936-3EB33931F763}"/>
    <cellStyle name="Comma 2 2 2 3 5 2" xfId="1971" xr:uid="{76B6F1DB-272A-4B9C-AE4B-C12171AD85BB}"/>
    <cellStyle name="Comma 2 2 2 3 5 2 2" xfId="5307" xr:uid="{1835A308-6F86-467A-837E-AC35079338AC}"/>
    <cellStyle name="Comma 2 2 2 3 5 2 3" xfId="8643" xr:uid="{D4B49794-F26A-443E-8195-68DF3E31E964}"/>
    <cellStyle name="Comma 2 2 2 3 5 2 4" xfId="11979" xr:uid="{0677CF1E-1381-4652-A722-404A1736F08F}"/>
    <cellStyle name="Comma 2 2 2 3 5 3" xfId="3083" xr:uid="{904BC158-05BD-435D-8F65-FBFD06067AF7}"/>
    <cellStyle name="Comma 2 2 2 3 5 3 2" xfId="6419" xr:uid="{3684E778-7E56-4646-9F5C-405B5C9F04ED}"/>
    <cellStyle name="Comma 2 2 2 3 5 3 3" xfId="9755" xr:uid="{A7C85634-B2E1-46C2-A673-B6BB5A88126B}"/>
    <cellStyle name="Comma 2 2 2 3 5 3 4" xfId="13091" xr:uid="{69C58357-EED1-470A-8DF7-76D64C71576D}"/>
    <cellStyle name="Comma 2 2 2 3 5 4" xfId="4195" xr:uid="{D33A1CE0-DE4C-4212-BCD2-76971DF48237}"/>
    <cellStyle name="Comma 2 2 2 3 5 5" xfId="7531" xr:uid="{A3D25E75-E69C-4D4D-ACFB-58B20E04DF64}"/>
    <cellStyle name="Comma 2 2 2 3 5 6" xfId="10867" xr:uid="{735C63F7-CA33-4C3E-A9AA-CE3EA2D47D31}"/>
    <cellStyle name="Comma 2 2 2 3 6" xfId="1137" xr:uid="{6713AC0B-6ADA-4BA1-8473-4E5E81AC6E48}"/>
    <cellStyle name="Comma 2 2 2 3 6 2" xfId="2249" xr:uid="{E98FAEEE-852F-4C8B-BC78-7125347E6E59}"/>
    <cellStyle name="Comma 2 2 2 3 6 2 2" xfId="5585" xr:uid="{DD5BBD50-F4C1-4E3F-98B8-EF191A035EC6}"/>
    <cellStyle name="Comma 2 2 2 3 6 2 3" xfId="8921" xr:uid="{9C2BD7F0-2FF5-44C5-9EC4-E46B879AE68D}"/>
    <cellStyle name="Comma 2 2 2 3 6 2 4" xfId="12257" xr:uid="{64A9B248-E9AD-4541-BA4F-6DCC2A866D7F}"/>
    <cellStyle name="Comma 2 2 2 3 6 3" xfId="3361" xr:uid="{D7DEF153-2772-48A3-BA99-5F913D84D364}"/>
    <cellStyle name="Comma 2 2 2 3 6 3 2" xfId="6697" xr:uid="{26913E61-BFBF-4452-8485-44F5A68E9E13}"/>
    <cellStyle name="Comma 2 2 2 3 6 3 3" xfId="10033" xr:uid="{083935C7-57AD-4DB7-8289-B08D6C200A62}"/>
    <cellStyle name="Comma 2 2 2 3 6 3 4" xfId="13369" xr:uid="{5EE6CE9E-8906-45C9-AEC6-AFD033BCBB67}"/>
    <cellStyle name="Comma 2 2 2 3 6 4" xfId="4473" xr:uid="{CFC05C09-2390-476C-948D-DF810A4F411C}"/>
    <cellStyle name="Comma 2 2 2 3 6 5" xfId="7809" xr:uid="{70D06BD9-FB50-4693-A431-9C15E07D96E9}"/>
    <cellStyle name="Comma 2 2 2 3 6 6" xfId="11145" xr:uid="{15B094B5-1FC4-4B4B-9AA6-EF77F200B877}"/>
    <cellStyle name="Comma 2 2 2 3 7" xfId="1415" xr:uid="{219B4DA2-578C-4E9A-91B7-8E2E9314C11C}"/>
    <cellStyle name="Comma 2 2 2 3 7 2" xfId="4751" xr:uid="{37D36054-6743-4C01-A873-E00560C91C46}"/>
    <cellStyle name="Comma 2 2 2 3 7 3" xfId="8087" xr:uid="{21E64976-7FF7-4352-BFD1-C78B18FAF050}"/>
    <cellStyle name="Comma 2 2 2 3 7 4" xfId="11423" xr:uid="{A5F1B217-A1CF-4BA4-8A15-85F9D3917AF7}"/>
    <cellStyle name="Comma 2 2 2 3 8" xfId="2527" xr:uid="{32831A9A-D457-4B44-9432-A6A4C74D50ED}"/>
    <cellStyle name="Comma 2 2 2 3 8 2" xfId="5863" xr:uid="{341A5D16-8733-4AC2-977B-4ACD8D2CE4C1}"/>
    <cellStyle name="Comma 2 2 2 3 8 3" xfId="9199" xr:uid="{342E3DEE-842E-4A3E-A047-C543C279CCA6}"/>
    <cellStyle name="Comma 2 2 2 3 8 4" xfId="12535" xr:uid="{E5400382-E016-4526-A592-0CB34219FF44}"/>
    <cellStyle name="Comma 2 2 2 3 9" xfId="3639" xr:uid="{717D960F-59FD-4559-876C-DA2F407E16C9}"/>
    <cellStyle name="Comma 2 2 2 4" xfId="300" xr:uid="{00000000-0005-0000-0000-000041000000}"/>
    <cellStyle name="Comma 2 2 2 4 10" xfId="6992" xr:uid="{6114D7CD-EDA4-4D24-822E-F8AC28699353}"/>
    <cellStyle name="Comma 2 2 2 4 11" xfId="10328" xr:uid="{9A918090-6690-4072-8731-D34C43A59ACC}"/>
    <cellStyle name="Comma 2 2 2 4 2" xfId="390" xr:uid="{00000000-0005-0000-0000-000042000000}"/>
    <cellStyle name="Comma 2 2 2 4 2 2" xfId="684" xr:uid="{E69BA69C-6B27-4E6B-9D98-C241C092BA88}"/>
    <cellStyle name="Comma 2 2 2 4 2 2 2" xfId="1796" xr:uid="{4E6E2509-49DB-4C09-8C55-45C8490F11F1}"/>
    <cellStyle name="Comma 2 2 2 4 2 2 2 2" xfId="5132" xr:uid="{5C5753DE-E50A-4B9B-8A47-A1277302A3D8}"/>
    <cellStyle name="Comma 2 2 2 4 2 2 2 3" xfId="8468" xr:uid="{25AA8BAC-4E46-42B6-AC00-0AF2E680A1A7}"/>
    <cellStyle name="Comma 2 2 2 4 2 2 2 4" xfId="11804" xr:uid="{11DC4439-DBB9-4B5C-83DC-58E72D04E990}"/>
    <cellStyle name="Comma 2 2 2 4 2 2 3" xfId="2908" xr:uid="{D66F9B18-2F3E-4138-925E-25303946D54A}"/>
    <cellStyle name="Comma 2 2 2 4 2 2 3 2" xfId="6244" xr:uid="{7209F333-4E0E-4CCA-A67F-099561E9EBD4}"/>
    <cellStyle name="Comma 2 2 2 4 2 2 3 3" xfId="9580" xr:uid="{9AB7834D-3CFE-469B-8547-69FEBEED2041}"/>
    <cellStyle name="Comma 2 2 2 4 2 2 3 4" xfId="12916" xr:uid="{20A0E25E-3047-43CE-9659-BF23653EBC6D}"/>
    <cellStyle name="Comma 2 2 2 4 2 2 4" xfId="4020" xr:uid="{385BEEE8-A1EF-43D0-A051-E5D207F6E3B1}"/>
    <cellStyle name="Comma 2 2 2 4 2 2 5" xfId="7356" xr:uid="{4B218522-5967-457D-A240-0074A9E71878}"/>
    <cellStyle name="Comma 2 2 2 4 2 2 6" xfId="10692" xr:uid="{90717C29-42FC-40FB-9F86-40335B74FA36}"/>
    <cellStyle name="Comma 2 2 2 4 2 3" xfId="962" xr:uid="{CBC8E750-34C8-427D-9F06-88BDF32A7169}"/>
    <cellStyle name="Comma 2 2 2 4 2 3 2" xfId="2074" xr:uid="{56088A2E-2F4B-47D9-ACE8-53121142B254}"/>
    <cellStyle name="Comma 2 2 2 4 2 3 2 2" xfId="5410" xr:uid="{52DD79FB-CDAF-4690-8D97-D769500C0AFD}"/>
    <cellStyle name="Comma 2 2 2 4 2 3 2 3" xfId="8746" xr:uid="{B977FC2F-2EAD-4A58-9F33-007007A0AE85}"/>
    <cellStyle name="Comma 2 2 2 4 2 3 2 4" xfId="12082" xr:uid="{A6ADE3DC-A328-45CD-9B70-ADD48D415B16}"/>
    <cellStyle name="Comma 2 2 2 4 2 3 3" xfId="3186" xr:uid="{51D7A6F0-C525-4043-9AFB-56B7023BA5E2}"/>
    <cellStyle name="Comma 2 2 2 4 2 3 3 2" xfId="6522" xr:uid="{BCB6F1D4-8670-4E57-BD79-394A476B3B0D}"/>
    <cellStyle name="Comma 2 2 2 4 2 3 3 3" xfId="9858" xr:uid="{097921EC-413C-432F-B790-C9DBDD495457}"/>
    <cellStyle name="Comma 2 2 2 4 2 3 3 4" xfId="13194" xr:uid="{88782F0D-BBE5-4147-B1E4-A80A75B5AE25}"/>
    <cellStyle name="Comma 2 2 2 4 2 3 4" xfId="4298" xr:uid="{05F6B7AB-EA46-4108-909D-110E407994A7}"/>
    <cellStyle name="Comma 2 2 2 4 2 3 5" xfId="7634" xr:uid="{D06974F3-A6EB-4127-B72F-C8B3D86A1195}"/>
    <cellStyle name="Comma 2 2 2 4 2 3 6" xfId="10970" xr:uid="{2894AD3A-EB87-4CB2-8475-A1BED1901ABF}"/>
    <cellStyle name="Comma 2 2 2 4 2 4" xfId="1240" xr:uid="{89BF26DD-F66A-4751-A5C9-E10AB3967D45}"/>
    <cellStyle name="Comma 2 2 2 4 2 4 2" xfId="2352" xr:uid="{77487C03-5762-4157-9A67-FF0480C81508}"/>
    <cellStyle name="Comma 2 2 2 4 2 4 2 2" xfId="5688" xr:uid="{3917F37B-52B3-4231-AE5E-8F3D7A62DBA5}"/>
    <cellStyle name="Comma 2 2 2 4 2 4 2 3" xfId="9024" xr:uid="{B39B5B8B-9809-4731-A354-2EE0B93AACF2}"/>
    <cellStyle name="Comma 2 2 2 4 2 4 2 4" xfId="12360" xr:uid="{6946E91D-5817-4E31-8196-E52522180AB5}"/>
    <cellStyle name="Comma 2 2 2 4 2 4 3" xfId="3464" xr:uid="{32598286-76A2-4278-AFBB-F5080EA8588B}"/>
    <cellStyle name="Comma 2 2 2 4 2 4 3 2" xfId="6800" xr:uid="{41963B86-AA37-48C7-BA77-F02DE2F844F5}"/>
    <cellStyle name="Comma 2 2 2 4 2 4 3 3" xfId="10136" xr:uid="{73C13A94-334D-4915-8E4C-E3555134F56E}"/>
    <cellStyle name="Comma 2 2 2 4 2 4 3 4" xfId="13472" xr:uid="{6DB95DC7-DAAD-4B29-AA15-F033A9DE9178}"/>
    <cellStyle name="Comma 2 2 2 4 2 4 4" xfId="4576" xr:uid="{C8B3F819-A9E1-4F1B-80C0-5351D67DA996}"/>
    <cellStyle name="Comma 2 2 2 4 2 4 5" xfId="7912" xr:uid="{8386307D-910C-4A32-B5DC-737528CAAC47}"/>
    <cellStyle name="Comma 2 2 2 4 2 4 6" xfId="11248" xr:uid="{AF787349-CFE0-4762-8680-CF161173A49E}"/>
    <cellStyle name="Comma 2 2 2 4 2 5" xfId="1518" xr:uid="{2D3ABBC2-1A54-45FE-AE10-6BFFF34239E8}"/>
    <cellStyle name="Comma 2 2 2 4 2 5 2" xfId="4854" xr:uid="{5CA30137-C026-443B-99FA-09793FF78E19}"/>
    <cellStyle name="Comma 2 2 2 4 2 5 3" xfId="8190" xr:uid="{AF72E7E3-1F7A-4F70-A600-5FFD281F7DE1}"/>
    <cellStyle name="Comma 2 2 2 4 2 5 4" xfId="11526" xr:uid="{13ECF6F1-0E86-4C16-92A7-4956995ECC1A}"/>
    <cellStyle name="Comma 2 2 2 4 2 6" xfId="2630" xr:uid="{4B8643FC-62A6-4FE4-82F2-8F2101519278}"/>
    <cellStyle name="Comma 2 2 2 4 2 6 2" xfId="5966" xr:uid="{7E66A1D6-6A78-4720-98F5-9CC0D2044187}"/>
    <cellStyle name="Comma 2 2 2 4 2 6 3" xfId="9302" xr:uid="{5EBE6982-4FA0-4940-8703-B769D6027E26}"/>
    <cellStyle name="Comma 2 2 2 4 2 6 4" xfId="12638" xr:uid="{21B58FE1-A58C-4113-9054-8BB544A915F2}"/>
    <cellStyle name="Comma 2 2 2 4 2 7" xfId="3742" xr:uid="{C609CA89-111F-4A84-828A-B8F14F5C3908}"/>
    <cellStyle name="Comma 2 2 2 4 2 8" xfId="7078" xr:uid="{69AD8564-625C-48C5-8F86-20A3F1B2E478}"/>
    <cellStyle name="Comma 2 2 2 4 2 9" xfId="10414" xr:uid="{3C26BB93-FE1B-48EC-9BF3-585834C75910}"/>
    <cellStyle name="Comma 2 2 2 4 3" xfId="467" xr:uid="{00000000-0005-0000-0000-000043000000}"/>
    <cellStyle name="Comma 2 2 2 4 3 2" xfId="761" xr:uid="{171CD044-6239-49B8-8356-F132F3C368D0}"/>
    <cellStyle name="Comma 2 2 2 4 3 2 2" xfId="1873" xr:uid="{09BA5BCF-324E-419B-8677-760F4C12369A}"/>
    <cellStyle name="Comma 2 2 2 4 3 2 2 2" xfId="5209" xr:uid="{2A11157B-3B0C-4513-92BC-DC1DD71D21C7}"/>
    <cellStyle name="Comma 2 2 2 4 3 2 2 3" xfId="8545" xr:uid="{33DD3551-EEBC-495E-AD29-9302891CB9C9}"/>
    <cellStyle name="Comma 2 2 2 4 3 2 2 4" xfId="11881" xr:uid="{8B7BAD9A-78D8-4D8A-8347-8B49D916945D}"/>
    <cellStyle name="Comma 2 2 2 4 3 2 3" xfId="2985" xr:uid="{0E9031B0-6921-4DC9-A235-EE1028EB5232}"/>
    <cellStyle name="Comma 2 2 2 4 3 2 3 2" xfId="6321" xr:uid="{A3798CA0-E07B-4562-9C8E-C6B3E4064834}"/>
    <cellStyle name="Comma 2 2 2 4 3 2 3 3" xfId="9657" xr:uid="{8DCC183F-63F4-464F-ADC9-8F1FEBA8BECB}"/>
    <cellStyle name="Comma 2 2 2 4 3 2 3 4" xfId="12993" xr:uid="{131D7ACD-B029-4EC8-9FAE-0ACC717986FC}"/>
    <cellStyle name="Comma 2 2 2 4 3 2 4" xfId="4097" xr:uid="{0B557BA1-CE4E-4FD4-9306-06D74EC05BAC}"/>
    <cellStyle name="Comma 2 2 2 4 3 2 5" xfId="7433" xr:uid="{164ACA1A-2408-4209-8AB0-70ADC29F953E}"/>
    <cellStyle name="Comma 2 2 2 4 3 2 6" xfId="10769" xr:uid="{F1860B4C-0D48-4039-8133-555DCCA11C73}"/>
    <cellStyle name="Comma 2 2 2 4 3 3" xfId="1039" xr:uid="{49BD03F3-A36B-4A32-95C0-2CB8D4EAD904}"/>
    <cellStyle name="Comma 2 2 2 4 3 3 2" xfId="2151" xr:uid="{C3BAEF53-207A-47CA-9E2F-D5279D0266A6}"/>
    <cellStyle name="Comma 2 2 2 4 3 3 2 2" xfId="5487" xr:uid="{99903191-93C6-4AFF-A8B4-A27B5FAA5E11}"/>
    <cellStyle name="Comma 2 2 2 4 3 3 2 3" xfId="8823" xr:uid="{C691F8AA-32B2-4020-BC3C-CBE480B42DBF}"/>
    <cellStyle name="Comma 2 2 2 4 3 3 2 4" xfId="12159" xr:uid="{FF763F39-5406-4E13-B47D-32AD0A33AFFE}"/>
    <cellStyle name="Comma 2 2 2 4 3 3 3" xfId="3263" xr:uid="{550E3FD2-E5F5-4D22-9B59-0B35774619F9}"/>
    <cellStyle name="Comma 2 2 2 4 3 3 3 2" xfId="6599" xr:uid="{8B8F18E3-78B8-4E91-B2D7-0D7EBA08CA29}"/>
    <cellStyle name="Comma 2 2 2 4 3 3 3 3" xfId="9935" xr:uid="{E9A693A8-6FA4-4567-A2E6-68FCAF5416A6}"/>
    <cellStyle name="Comma 2 2 2 4 3 3 3 4" xfId="13271" xr:uid="{130D8B03-52EE-472A-907D-1A6C7740DC0F}"/>
    <cellStyle name="Comma 2 2 2 4 3 3 4" xfId="4375" xr:uid="{4E0221C0-FE25-43F6-AE35-DE6EECDEB892}"/>
    <cellStyle name="Comma 2 2 2 4 3 3 5" xfId="7711" xr:uid="{A7F9FF65-6D3D-430B-9909-9C071765F56D}"/>
    <cellStyle name="Comma 2 2 2 4 3 3 6" xfId="11047" xr:uid="{1B21F959-7C0B-4DA1-B4A8-EF9DF45260D2}"/>
    <cellStyle name="Comma 2 2 2 4 3 4" xfId="1317" xr:uid="{4BDBC01F-BE77-40B1-89AE-29993D6B4BC8}"/>
    <cellStyle name="Comma 2 2 2 4 3 4 2" xfId="2429" xr:uid="{E49E8663-C9EA-44E8-A3E2-E267988412B8}"/>
    <cellStyle name="Comma 2 2 2 4 3 4 2 2" xfId="5765" xr:uid="{77030723-7CEA-4842-B577-BFA6AE133D4B}"/>
    <cellStyle name="Comma 2 2 2 4 3 4 2 3" xfId="9101" xr:uid="{1045BAE8-7490-4E9E-8732-386AEA5469C8}"/>
    <cellStyle name="Comma 2 2 2 4 3 4 2 4" xfId="12437" xr:uid="{CB88533D-5FF8-48F5-A17C-A7B1AEF99894}"/>
    <cellStyle name="Comma 2 2 2 4 3 4 3" xfId="3541" xr:uid="{766298D4-E535-41F0-88D0-AD98B3532A66}"/>
    <cellStyle name="Comma 2 2 2 4 3 4 3 2" xfId="6877" xr:uid="{C2E21AB7-8E9F-4498-B33C-01ED1F0AEDB1}"/>
    <cellStyle name="Comma 2 2 2 4 3 4 3 3" xfId="10213" xr:uid="{ADE966D5-4165-4BF0-BCA9-B9450004F940}"/>
    <cellStyle name="Comma 2 2 2 4 3 4 3 4" xfId="13549" xr:uid="{9F839992-84E8-427F-8912-85E4AFFA971A}"/>
    <cellStyle name="Comma 2 2 2 4 3 4 4" xfId="4653" xr:uid="{8CF14D83-DFF1-4BAF-93B3-0E431A41A0F8}"/>
    <cellStyle name="Comma 2 2 2 4 3 4 5" xfId="7989" xr:uid="{6E023003-C472-4C7E-82CB-998A2EC3A18E}"/>
    <cellStyle name="Comma 2 2 2 4 3 4 6" xfId="11325" xr:uid="{0427DDD2-F8CE-4B2E-B476-CDE35B76F4B7}"/>
    <cellStyle name="Comma 2 2 2 4 3 5" xfId="1595" xr:uid="{1EFD0CA6-F012-4366-A47B-B42879A7B14B}"/>
    <cellStyle name="Comma 2 2 2 4 3 5 2" xfId="4931" xr:uid="{66D479F4-4370-4765-A244-992A618F0774}"/>
    <cellStyle name="Comma 2 2 2 4 3 5 3" xfId="8267" xr:uid="{F9E29AB3-D714-4207-B382-B72FBDBF23D9}"/>
    <cellStyle name="Comma 2 2 2 4 3 5 4" xfId="11603" xr:uid="{06C938BB-5B64-4462-9C52-5C77FE4A4DC1}"/>
    <cellStyle name="Comma 2 2 2 4 3 6" xfId="2707" xr:uid="{B4A5690B-8912-488C-87E9-0AC997CB3603}"/>
    <cellStyle name="Comma 2 2 2 4 3 6 2" xfId="6043" xr:uid="{1EF21C45-7D78-4BB0-98AE-844C1C624F82}"/>
    <cellStyle name="Comma 2 2 2 4 3 6 3" xfId="9379" xr:uid="{EB82F859-6969-4328-BE03-C9E5266D1FC6}"/>
    <cellStyle name="Comma 2 2 2 4 3 6 4" xfId="12715" xr:uid="{FAAC58C5-50C3-4144-A3AE-C7EF5B53E42B}"/>
    <cellStyle name="Comma 2 2 2 4 3 7" xfId="3819" xr:uid="{71FF89AF-D159-48B0-97CD-6ED5B2970F88}"/>
    <cellStyle name="Comma 2 2 2 4 3 8" xfId="7155" xr:uid="{03423FAC-E8A3-4C7E-B447-F914B8AD53E5}"/>
    <cellStyle name="Comma 2 2 2 4 3 9" xfId="10491" xr:uid="{FB16D220-80F8-4C75-B949-D1C559DB5373}"/>
    <cellStyle name="Comma 2 2 2 4 4" xfId="598" xr:uid="{F7424013-00C0-4F39-8AB0-7D5D18BB9FAF}"/>
    <cellStyle name="Comma 2 2 2 4 4 2" xfId="1710" xr:uid="{D622F67F-A916-41E6-99A9-1F83075E820E}"/>
    <cellStyle name="Comma 2 2 2 4 4 2 2" xfId="5046" xr:uid="{B719AA24-6A4E-40EE-9ACA-1E876B87B77B}"/>
    <cellStyle name="Comma 2 2 2 4 4 2 3" xfId="8382" xr:uid="{E3630319-C8C5-4E98-86E4-81760A633D7C}"/>
    <cellStyle name="Comma 2 2 2 4 4 2 4" xfId="11718" xr:uid="{24BFE839-0F0E-41B7-97AB-5766006E08A5}"/>
    <cellStyle name="Comma 2 2 2 4 4 3" xfId="2822" xr:uid="{5222DFC9-FBB7-4BC4-A90B-F9C192EFE4F2}"/>
    <cellStyle name="Comma 2 2 2 4 4 3 2" xfId="6158" xr:uid="{E0803296-15DF-4C06-BE08-4313D2057D8D}"/>
    <cellStyle name="Comma 2 2 2 4 4 3 3" xfId="9494" xr:uid="{19720DA5-6A55-4BEE-8A3C-91049F2C9611}"/>
    <cellStyle name="Comma 2 2 2 4 4 3 4" xfId="12830" xr:uid="{B5002FAB-B2A8-4C56-A850-BF8137605D07}"/>
    <cellStyle name="Comma 2 2 2 4 4 4" xfId="3934" xr:uid="{F6DDD4BD-46BA-4337-837B-822DB2CE60C4}"/>
    <cellStyle name="Comma 2 2 2 4 4 5" xfId="7270" xr:uid="{F3781F61-6EF6-4E9E-967E-63F05B7092FF}"/>
    <cellStyle name="Comma 2 2 2 4 4 6" xfId="10606" xr:uid="{17B96237-CA0E-4D76-A2F2-B434F646C425}"/>
    <cellStyle name="Comma 2 2 2 4 5" xfId="876" xr:uid="{341F2EB6-39DD-4757-9E26-FF9805B352B1}"/>
    <cellStyle name="Comma 2 2 2 4 5 2" xfId="1988" xr:uid="{DC5D5E92-B3BC-4A7F-A745-686AB8ED23BB}"/>
    <cellStyle name="Comma 2 2 2 4 5 2 2" xfId="5324" xr:uid="{506ADF7F-49AF-457F-B9EF-6A865BCFAD81}"/>
    <cellStyle name="Comma 2 2 2 4 5 2 3" xfId="8660" xr:uid="{94290258-E908-471E-BBC1-AE12A8A21456}"/>
    <cellStyle name="Comma 2 2 2 4 5 2 4" xfId="11996" xr:uid="{8077CBFC-B25A-4B4F-924C-D50263FCADD7}"/>
    <cellStyle name="Comma 2 2 2 4 5 3" xfId="3100" xr:uid="{2C846953-C133-4568-8742-5FE39EA83970}"/>
    <cellStyle name="Comma 2 2 2 4 5 3 2" xfId="6436" xr:uid="{C00EFF9F-C19B-467C-8F0D-F18C610515E4}"/>
    <cellStyle name="Comma 2 2 2 4 5 3 3" xfId="9772" xr:uid="{BF3419B6-6359-46B3-9E40-6769F444BDAD}"/>
    <cellStyle name="Comma 2 2 2 4 5 3 4" xfId="13108" xr:uid="{6104DE25-3845-4EA9-B2E4-40E47F0D9905}"/>
    <cellStyle name="Comma 2 2 2 4 5 4" xfId="4212" xr:uid="{7016AD34-7470-4C07-83A4-C8489B63F3C6}"/>
    <cellStyle name="Comma 2 2 2 4 5 5" xfId="7548" xr:uid="{1D0A272E-3CCA-4FBE-8018-A4A7880C5E54}"/>
    <cellStyle name="Comma 2 2 2 4 5 6" xfId="10884" xr:uid="{B863D27A-0D7F-4C24-909A-792770F3A85C}"/>
    <cellStyle name="Comma 2 2 2 4 6" xfId="1154" xr:uid="{E620E1F4-773B-4286-9003-3319A2A8D417}"/>
    <cellStyle name="Comma 2 2 2 4 6 2" xfId="2266" xr:uid="{183A02C2-7598-4E1F-9781-B69CD8DE46D5}"/>
    <cellStyle name="Comma 2 2 2 4 6 2 2" xfId="5602" xr:uid="{0AD758C8-50E1-47F4-98DA-8E645BC33633}"/>
    <cellStyle name="Comma 2 2 2 4 6 2 3" xfId="8938" xr:uid="{747C28D8-DE2A-457A-8076-0FF10DAC60E2}"/>
    <cellStyle name="Comma 2 2 2 4 6 2 4" xfId="12274" xr:uid="{A3B86019-4E0E-4F48-8A2F-02B611EB40C2}"/>
    <cellStyle name="Comma 2 2 2 4 6 3" xfId="3378" xr:uid="{6DFC58F2-A556-471A-8ECC-A62F7C04292C}"/>
    <cellStyle name="Comma 2 2 2 4 6 3 2" xfId="6714" xr:uid="{28CC806F-1D1C-4FA7-AF24-0F4A1E80462A}"/>
    <cellStyle name="Comma 2 2 2 4 6 3 3" xfId="10050" xr:uid="{0D146D50-5EA9-44A8-AC19-735261F0199B}"/>
    <cellStyle name="Comma 2 2 2 4 6 3 4" xfId="13386" xr:uid="{65E12E7C-8EBC-4350-8F99-DB8AD5C85BEE}"/>
    <cellStyle name="Comma 2 2 2 4 6 4" xfId="4490" xr:uid="{AFE7A1D3-C60E-48DE-A587-4326EDD8EB1D}"/>
    <cellStyle name="Comma 2 2 2 4 6 5" xfId="7826" xr:uid="{8405932D-279C-4049-A220-F560413184D1}"/>
    <cellStyle name="Comma 2 2 2 4 6 6" xfId="11162" xr:uid="{7EE97EF6-84A1-4132-932F-CF635E7B3579}"/>
    <cellStyle name="Comma 2 2 2 4 7" xfId="1432" xr:uid="{8EA60174-63F3-4A0D-A0FB-4ADE5BADE3D8}"/>
    <cellStyle name="Comma 2 2 2 4 7 2" xfId="4768" xr:uid="{B62051CC-6764-4385-B8F0-1E82BA5B9BE9}"/>
    <cellStyle name="Comma 2 2 2 4 7 3" xfId="8104" xr:uid="{7D909C68-5B85-408A-B7A0-13D328B0323C}"/>
    <cellStyle name="Comma 2 2 2 4 7 4" xfId="11440" xr:uid="{67FADF82-2961-41BF-925F-1CF8BDE5C1D0}"/>
    <cellStyle name="Comma 2 2 2 4 8" xfId="2544" xr:uid="{89AC3B24-BA52-4898-AC16-19D0E74F1D6A}"/>
    <cellStyle name="Comma 2 2 2 4 8 2" xfId="5880" xr:uid="{EA6052AA-0276-4807-9A94-01BD0674A062}"/>
    <cellStyle name="Comma 2 2 2 4 8 3" xfId="9216" xr:uid="{1A044FA1-F474-471D-90E0-C111FEA88435}"/>
    <cellStyle name="Comma 2 2 2 4 8 4" xfId="12552" xr:uid="{DA416E12-9971-43AA-B680-1157F9D038F7}"/>
    <cellStyle name="Comma 2 2 2 4 9" xfId="3656" xr:uid="{A33F5D71-E995-43B9-AE28-C9DB905F1A79}"/>
    <cellStyle name="Comma 2 2 2 5" xfId="318" xr:uid="{00000000-0005-0000-0000-000044000000}"/>
    <cellStyle name="Comma 2 2 2 5 10" xfId="7010" xr:uid="{BC90E94B-A8D2-4487-97A3-C7D420C8E218}"/>
    <cellStyle name="Comma 2 2 2 5 11" xfId="10346" xr:uid="{63B45020-EBA6-468C-BFEF-005C31EDF834}"/>
    <cellStyle name="Comma 2 2 2 5 2" xfId="408" xr:uid="{00000000-0005-0000-0000-000045000000}"/>
    <cellStyle name="Comma 2 2 2 5 2 2" xfId="702" xr:uid="{C97B28D6-771B-4C0A-A9FF-2B631634BE7B}"/>
    <cellStyle name="Comma 2 2 2 5 2 2 2" xfId="1814" xr:uid="{559C93F1-A253-4529-A125-6327439B4850}"/>
    <cellStyle name="Comma 2 2 2 5 2 2 2 2" xfId="5150" xr:uid="{FAD86288-4B88-4375-8222-A5C7C26089A0}"/>
    <cellStyle name="Comma 2 2 2 5 2 2 2 3" xfId="8486" xr:uid="{BDEFE592-C951-4B6B-841C-1477371C760D}"/>
    <cellStyle name="Comma 2 2 2 5 2 2 2 4" xfId="11822" xr:uid="{83460A7E-37E0-4CBA-98E3-F541438EB373}"/>
    <cellStyle name="Comma 2 2 2 5 2 2 3" xfId="2926" xr:uid="{C3AC153A-9EB1-4B5B-B3F3-D4613E44740E}"/>
    <cellStyle name="Comma 2 2 2 5 2 2 3 2" xfId="6262" xr:uid="{A4DADDF2-2E2A-4458-9FDE-71F3F27AF72D}"/>
    <cellStyle name="Comma 2 2 2 5 2 2 3 3" xfId="9598" xr:uid="{8C2EF55F-1B5F-421C-A4E0-060D14BD6FB1}"/>
    <cellStyle name="Comma 2 2 2 5 2 2 3 4" xfId="12934" xr:uid="{55A545CF-2F0A-4403-A7F7-93F64E69F8F5}"/>
    <cellStyle name="Comma 2 2 2 5 2 2 4" xfId="4038" xr:uid="{EA4871A7-BCE8-4529-A635-2FCEA7E56143}"/>
    <cellStyle name="Comma 2 2 2 5 2 2 5" xfId="7374" xr:uid="{54C13C98-BCFC-46B8-A25B-DE14E15184B1}"/>
    <cellStyle name="Comma 2 2 2 5 2 2 6" xfId="10710" xr:uid="{B909357A-3A94-4DAB-A02C-0475596B04C4}"/>
    <cellStyle name="Comma 2 2 2 5 2 3" xfId="980" xr:uid="{4011046D-4ECC-40C6-B90D-E2EE3FA7875D}"/>
    <cellStyle name="Comma 2 2 2 5 2 3 2" xfId="2092" xr:uid="{1F44B65A-E4A5-453D-97CC-E92CC8289B9F}"/>
    <cellStyle name="Comma 2 2 2 5 2 3 2 2" xfId="5428" xr:uid="{7AE65630-A39A-47C2-B916-1197FF456DEA}"/>
    <cellStyle name="Comma 2 2 2 5 2 3 2 3" xfId="8764" xr:uid="{6C813718-7B20-499C-84D4-062E11C6FB76}"/>
    <cellStyle name="Comma 2 2 2 5 2 3 2 4" xfId="12100" xr:uid="{7C93B9CD-6D22-4A55-B628-6CA0D8786EB3}"/>
    <cellStyle name="Comma 2 2 2 5 2 3 3" xfId="3204" xr:uid="{27A109B2-BE13-4A81-A18E-6697DDA11F88}"/>
    <cellStyle name="Comma 2 2 2 5 2 3 3 2" xfId="6540" xr:uid="{F83E6713-9EC0-4CD3-8773-B21694FA0BFA}"/>
    <cellStyle name="Comma 2 2 2 5 2 3 3 3" xfId="9876" xr:uid="{A6852F4F-E0BF-4DC0-939D-DB1492B79ED6}"/>
    <cellStyle name="Comma 2 2 2 5 2 3 3 4" xfId="13212" xr:uid="{FD50A8DD-1B69-4DD1-AE7B-3E1FB41ABAEA}"/>
    <cellStyle name="Comma 2 2 2 5 2 3 4" xfId="4316" xr:uid="{67592C02-BB12-47D4-AA9D-0B6D35F95E10}"/>
    <cellStyle name="Comma 2 2 2 5 2 3 5" xfId="7652" xr:uid="{0C055858-774A-46FB-9FBF-3909416D9EFE}"/>
    <cellStyle name="Comma 2 2 2 5 2 3 6" xfId="10988" xr:uid="{2F54BAE5-9E9F-4733-87DF-F87E62CF661D}"/>
    <cellStyle name="Comma 2 2 2 5 2 4" xfId="1258" xr:uid="{36161AEE-124D-4807-9DF5-8506BF93D6A7}"/>
    <cellStyle name="Comma 2 2 2 5 2 4 2" xfId="2370" xr:uid="{A9D32595-B86F-4A41-82C7-4A9D20930374}"/>
    <cellStyle name="Comma 2 2 2 5 2 4 2 2" xfId="5706" xr:uid="{A487E26D-D412-4E2D-B8E1-62469585361A}"/>
    <cellStyle name="Comma 2 2 2 5 2 4 2 3" xfId="9042" xr:uid="{B75878E2-952A-49BF-AAFA-2C5C0EC271B9}"/>
    <cellStyle name="Comma 2 2 2 5 2 4 2 4" xfId="12378" xr:uid="{1EAC4965-4C4A-4823-9D37-6EEB9F8793B3}"/>
    <cellStyle name="Comma 2 2 2 5 2 4 3" xfId="3482" xr:uid="{62F6D315-9E52-4FB3-9179-2AFD8D56E328}"/>
    <cellStyle name="Comma 2 2 2 5 2 4 3 2" xfId="6818" xr:uid="{D7B2A148-0BC4-477B-BF62-08AEFBD818F7}"/>
    <cellStyle name="Comma 2 2 2 5 2 4 3 3" xfId="10154" xr:uid="{AD93F61D-6BEC-44E5-BE3C-F290093D0EE4}"/>
    <cellStyle name="Comma 2 2 2 5 2 4 3 4" xfId="13490" xr:uid="{5256E105-75C1-48B9-9D49-1798DD44A9A3}"/>
    <cellStyle name="Comma 2 2 2 5 2 4 4" xfId="4594" xr:uid="{AD6E1F52-EBCA-43CA-B610-9F552D53CA76}"/>
    <cellStyle name="Comma 2 2 2 5 2 4 5" xfId="7930" xr:uid="{68527C39-85F8-4755-A8A6-BFE99B589E37}"/>
    <cellStyle name="Comma 2 2 2 5 2 4 6" xfId="11266" xr:uid="{EBC1254B-BECB-488F-B6F4-C8EE7A0609E8}"/>
    <cellStyle name="Comma 2 2 2 5 2 5" xfId="1536" xr:uid="{737722A5-C153-4CBE-A1E9-A01A2DF50C56}"/>
    <cellStyle name="Comma 2 2 2 5 2 5 2" xfId="4872" xr:uid="{7A2C3AE2-F4C6-466F-9153-25F681B2668C}"/>
    <cellStyle name="Comma 2 2 2 5 2 5 3" xfId="8208" xr:uid="{120AE13A-F226-4B2A-8867-29665AB1E4B3}"/>
    <cellStyle name="Comma 2 2 2 5 2 5 4" xfId="11544" xr:uid="{4856C9D2-568E-4077-ABA4-4B6E9110F0B8}"/>
    <cellStyle name="Comma 2 2 2 5 2 6" xfId="2648" xr:uid="{F726C891-5AF2-451B-82C9-195A0B89534D}"/>
    <cellStyle name="Comma 2 2 2 5 2 6 2" xfId="5984" xr:uid="{0D1F6FEB-BE30-4ED0-961E-9571EAD454E6}"/>
    <cellStyle name="Comma 2 2 2 5 2 6 3" xfId="9320" xr:uid="{FEEE6F10-F062-4FF8-9C58-3AA0BB344B87}"/>
    <cellStyle name="Comma 2 2 2 5 2 6 4" xfId="12656" xr:uid="{82892005-DE88-4285-8DBD-DFA33D987E63}"/>
    <cellStyle name="Comma 2 2 2 5 2 7" xfId="3760" xr:uid="{9B6A2F18-0410-4A31-AE18-88185A4EC382}"/>
    <cellStyle name="Comma 2 2 2 5 2 8" xfId="7096" xr:uid="{D3AA6E67-B9D1-4EE7-9477-AAA1D1F8F965}"/>
    <cellStyle name="Comma 2 2 2 5 2 9" xfId="10432" xr:uid="{2C1FF13E-E63D-41DA-934D-CC09F6D20B5F}"/>
    <cellStyle name="Comma 2 2 2 5 3" xfId="485" xr:uid="{00000000-0005-0000-0000-000046000000}"/>
    <cellStyle name="Comma 2 2 2 5 3 2" xfId="779" xr:uid="{D6B0BBF8-D07E-49FF-9E4F-6D6EBA58E1DA}"/>
    <cellStyle name="Comma 2 2 2 5 3 2 2" xfId="1891" xr:uid="{A59E67C8-081E-43AE-B27C-2839B4D23F44}"/>
    <cellStyle name="Comma 2 2 2 5 3 2 2 2" xfId="5227" xr:uid="{D67A68EA-ABB4-4A11-93B7-9C0000C973A7}"/>
    <cellStyle name="Comma 2 2 2 5 3 2 2 3" xfId="8563" xr:uid="{67750AC7-64D2-4ED1-B312-1B96DDDA30B0}"/>
    <cellStyle name="Comma 2 2 2 5 3 2 2 4" xfId="11899" xr:uid="{38DF8391-BCD0-49A7-9862-777031599612}"/>
    <cellStyle name="Comma 2 2 2 5 3 2 3" xfId="3003" xr:uid="{157D7310-976A-46EB-9A83-9BF0999B3E8E}"/>
    <cellStyle name="Comma 2 2 2 5 3 2 3 2" xfId="6339" xr:uid="{14CF8707-FA29-4A6E-B3C2-94B137B971A1}"/>
    <cellStyle name="Comma 2 2 2 5 3 2 3 3" xfId="9675" xr:uid="{A1F6E284-45C5-4406-820B-D4760DF55714}"/>
    <cellStyle name="Comma 2 2 2 5 3 2 3 4" xfId="13011" xr:uid="{C6919020-D182-4B59-BAE1-E15BDD987383}"/>
    <cellStyle name="Comma 2 2 2 5 3 2 4" xfId="4115" xr:uid="{CBF62264-2397-41FF-9A11-8F6129FC50DC}"/>
    <cellStyle name="Comma 2 2 2 5 3 2 5" xfId="7451" xr:uid="{6D4A8077-257C-457E-83DC-49284E2AF6D7}"/>
    <cellStyle name="Comma 2 2 2 5 3 2 6" xfId="10787" xr:uid="{6CC699B2-4556-4345-8382-6CF4BB8306D9}"/>
    <cellStyle name="Comma 2 2 2 5 3 3" xfId="1057" xr:uid="{50876480-BAD3-4936-B0BF-C7D17449C845}"/>
    <cellStyle name="Comma 2 2 2 5 3 3 2" xfId="2169" xr:uid="{6A64F45D-58EC-42DA-BCD7-662B929F8FEE}"/>
    <cellStyle name="Comma 2 2 2 5 3 3 2 2" xfId="5505" xr:uid="{216F3FA0-FE3B-4BA2-A841-BB794A227CF6}"/>
    <cellStyle name="Comma 2 2 2 5 3 3 2 3" xfId="8841" xr:uid="{3AB52099-AF97-402F-9770-69512BBC3D72}"/>
    <cellStyle name="Comma 2 2 2 5 3 3 2 4" xfId="12177" xr:uid="{B93218F2-E64B-4B8A-8B8E-FF64EC3FDE18}"/>
    <cellStyle name="Comma 2 2 2 5 3 3 3" xfId="3281" xr:uid="{E81841D5-DED4-4407-9486-1EF2DEF232F5}"/>
    <cellStyle name="Comma 2 2 2 5 3 3 3 2" xfId="6617" xr:uid="{0BE0A4C9-12D3-4222-9728-CFDD3AD39F88}"/>
    <cellStyle name="Comma 2 2 2 5 3 3 3 3" xfId="9953" xr:uid="{F93FDE99-40B9-4F64-82D3-225B622023D9}"/>
    <cellStyle name="Comma 2 2 2 5 3 3 3 4" xfId="13289" xr:uid="{05ACB4E7-0BF6-4E24-B0DC-577EB5FB21D3}"/>
    <cellStyle name="Comma 2 2 2 5 3 3 4" xfId="4393" xr:uid="{E21777A7-A811-453D-AD09-901C805AA786}"/>
    <cellStyle name="Comma 2 2 2 5 3 3 5" xfId="7729" xr:uid="{C55AE34D-F057-4B35-A870-4400B6B759D4}"/>
    <cellStyle name="Comma 2 2 2 5 3 3 6" xfId="11065" xr:uid="{C009C71C-B786-4D59-840A-73B242CCCF0D}"/>
    <cellStyle name="Comma 2 2 2 5 3 4" xfId="1335" xr:uid="{23926191-0231-4FB6-B3C5-0C87744F7D3A}"/>
    <cellStyle name="Comma 2 2 2 5 3 4 2" xfId="2447" xr:uid="{D54BA8B2-6F15-4A0A-9754-24C5C2058BDB}"/>
    <cellStyle name="Comma 2 2 2 5 3 4 2 2" xfId="5783" xr:uid="{3C397BDA-C231-491F-975B-C1C4B120F870}"/>
    <cellStyle name="Comma 2 2 2 5 3 4 2 3" xfId="9119" xr:uid="{B3868F2A-5FAF-41C3-A7D2-C10D63713B1B}"/>
    <cellStyle name="Comma 2 2 2 5 3 4 2 4" xfId="12455" xr:uid="{036C4B82-6DBE-4E50-B6FC-59F3DB8432C0}"/>
    <cellStyle name="Comma 2 2 2 5 3 4 3" xfId="3559" xr:uid="{57669AB7-7164-465D-BE39-3EBA238E1D0F}"/>
    <cellStyle name="Comma 2 2 2 5 3 4 3 2" xfId="6895" xr:uid="{C8A210A6-4914-43C5-8F52-9BF2C3C58A9E}"/>
    <cellStyle name="Comma 2 2 2 5 3 4 3 3" xfId="10231" xr:uid="{8D6D6712-1003-4084-98E8-88417CF6D6AD}"/>
    <cellStyle name="Comma 2 2 2 5 3 4 3 4" xfId="13567" xr:uid="{9E893127-92FA-489D-89CD-6B28A4138BF8}"/>
    <cellStyle name="Comma 2 2 2 5 3 4 4" xfId="4671" xr:uid="{FBB4E7DD-9A55-4344-9B76-E48652FD5293}"/>
    <cellStyle name="Comma 2 2 2 5 3 4 5" xfId="8007" xr:uid="{32E05DF8-8F41-4F04-8FF5-AE7D9A066706}"/>
    <cellStyle name="Comma 2 2 2 5 3 4 6" xfId="11343" xr:uid="{23E79138-AAD3-4E0A-A79D-1A7E1138002E}"/>
    <cellStyle name="Comma 2 2 2 5 3 5" xfId="1613" xr:uid="{B4BA6F6A-B877-42A2-B146-37BD163A1A58}"/>
    <cellStyle name="Comma 2 2 2 5 3 5 2" xfId="4949" xr:uid="{B5170815-0E25-4E92-9E70-189303B079BD}"/>
    <cellStyle name="Comma 2 2 2 5 3 5 3" xfId="8285" xr:uid="{2227F031-22E2-431A-96C8-C7A957E0FB53}"/>
    <cellStyle name="Comma 2 2 2 5 3 5 4" xfId="11621" xr:uid="{0D5F95C4-FC82-4A6E-8A85-61F733D1B409}"/>
    <cellStyle name="Comma 2 2 2 5 3 6" xfId="2725" xr:uid="{4A30C00E-E3A1-4F1C-AC7A-30D1AFDD90F6}"/>
    <cellStyle name="Comma 2 2 2 5 3 6 2" xfId="6061" xr:uid="{29D681EB-1C5F-4B57-8502-F2353EE2FC6F}"/>
    <cellStyle name="Comma 2 2 2 5 3 6 3" xfId="9397" xr:uid="{BFA8881A-52EF-470D-ADED-B5F635F728B1}"/>
    <cellStyle name="Comma 2 2 2 5 3 6 4" xfId="12733" xr:uid="{7874D2F7-B30B-49B0-92E7-29BBF1F77F7E}"/>
    <cellStyle name="Comma 2 2 2 5 3 7" xfId="3837" xr:uid="{099ED114-7AC6-43BE-9597-F8A6B7F401B2}"/>
    <cellStyle name="Comma 2 2 2 5 3 8" xfId="7173" xr:uid="{6E8E7E98-9AE9-4EB2-ADBA-9CBBB6A0586D}"/>
    <cellStyle name="Comma 2 2 2 5 3 9" xfId="10509" xr:uid="{735B7B29-F6FA-439A-B95B-069CAD859DB7}"/>
    <cellStyle name="Comma 2 2 2 5 4" xfId="616" xr:uid="{CB2C336B-4B73-420F-BB28-DC9292B07F37}"/>
    <cellStyle name="Comma 2 2 2 5 4 2" xfId="1728" xr:uid="{0B49E9F0-A097-4FF4-BDCD-DBCCF70B207A}"/>
    <cellStyle name="Comma 2 2 2 5 4 2 2" xfId="5064" xr:uid="{14CDD84C-79ED-4B85-97FF-314B154B4BC1}"/>
    <cellStyle name="Comma 2 2 2 5 4 2 3" xfId="8400" xr:uid="{F727D2DA-C44B-43EF-85E5-502DC9E107CD}"/>
    <cellStyle name="Comma 2 2 2 5 4 2 4" xfId="11736" xr:uid="{5B580FB9-14BC-46B1-B64E-9D12C11FA497}"/>
    <cellStyle name="Comma 2 2 2 5 4 3" xfId="2840" xr:uid="{864A7510-40B0-4F35-924B-DE02DC18DB1A}"/>
    <cellStyle name="Comma 2 2 2 5 4 3 2" xfId="6176" xr:uid="{2D8F0AB1-6AFD-4649-B1CE-AE993CFF9DB6}"/>
    <cellStyle name="Comma 2 2 2 5 4 3 3" xfId="9512" xr:uid="{C0F9D64B-9246-4BA7-96E5-E57045DC5E29}"/>
    <cellStyle name="Comma 2 2 2 5 4 3 4" xfId="12848" xr:uid="{A07C7DB6-92CE-422B-A085-0A075D1EFBF8}"/>
    <cellStyle name="Comma 2 2 2 5 4 4" xfId="3952" xr:uid="{6EC91FDB-4724-42E7-9835-FC1AF50A11D2}"/>
    <cellStyle name="Comma 2 2 2 5 4 5" xfId="7288" xr:uid="{D6453744-66AD-4BDE-8507-962FA9B9FD7B}"/>
    <cellStyle name="Comma 2 2 2 5 4 6" xfId="10624" xr:uid="{0E2814A3-63C1-465B-B8A3-05EEC4E5B925}"/>
    <cellStyle name="Comma 2 2 2 5 5" xfId="894" xr:uid="{61FDE21D-DA65-479C-86D2-3FCCADEBF263}"/>
    <cellStyle name="Comma 2 2 2 5 5 2" xfId="2006" xr:uid="{C9B2F2F6-7257-4EC0-8406-983FF7B35D36}"/>
    <cellStyle name="Comma 2 2 2 5 5 2 2" xfId="5342" xr:uid="{92AABC65-8753-44C1-B09F-C32A764652D1}"/>
    <cellStyle name="Comma 2 2 2 5 5 2 3" xfId="8678" xr:uid="{74F8C2FC-4876-489E-A508-AE035AFEEDB6}"/>
    <cellStyle name="Comma 2 2 2 5 5 2 4" xfId="12014" xr:uid="{DD4AEFEE-7819-4A69-892B-3134C266AE50}"/>
    <cellStyle name="Comma 2 2 2 5 5 3" xfId="3118" xr:uid="{40B7710A-E178-4E2B-AE61-AE2B33A2CCA0}"/>
    <cellStyle name="Comma 2 2 2 5 5 3 2" xfId="6454" xr:uid="{E7312244-D081-4051-90CC-EEB40FFE324C}"/>
    <cellStyle name="Comma 2 2 2 5 5 3 3" xfId="9790" xr:uid="{5B616784-A40E-4239-BEAD-EE3740FC8970}"/>
    <cellStyle name="Comma 2 2 2 5 5 3 4" xfId="13126" xr:uid="{053906D9-AA5D-47B5-9EB8-913D80B80984}"/>
    <cellStyle name="Comma 2 2 2 5 5 4" xfId="4230" xr:uid="{8B6885B6-F997-473A-94EA-F570AA364D83}"/>
    <cellStyle name="Comma 2 2 2 5 5 5" xfId="7566" xr:uid="{6A2EE911-81B6-4B7D-BBFD-F9EC7E01F3F9}"/>
    <cellStyle name="Comma 2 2 2 5 5 6" xfId="10902" xr:uid="{3C521220-8561-467D-A11B-A953AA09674E}"/>
    <cellStyle name="Comma 2 2 2 5 6" xfId="1172" xr:uid="{531D7FEE-CAB3-4AF9-B5F9-F13344DAAFEF}"/>
    <cellStyle name="Comma 2 2 2 5 6 2" xfId="2284" xr:uid="{A96B0F08-39AE-49FA-895D-CC45FC05594F}"/>
    <cellStyle name="Comma 2 2 2 5 6 2 2" xfId="5620" xr:uid="{59F50289-BDF2-4591-9F2D-D03A997E9DE3}"/>
    <cellStyle name="Comma 2 2 2 5 6 2 3" xfId="8956" xr:uid="{041C6355-EEEC-4C0A-9B71-40E0E0087E18}"/>
    <cellStyle name="Comma 2 2 2 5 6 2 4" xfId="12292" xr:uid="{0B12F43B-6B84-4A37-893A-F274B9B60D07}"/>
    <cellStyle name="Comma 2 2 2 5 6 3" xfId="3396" xr:uid="{00D03A93-2FCD-4BFC-A679-B159770565E1}"/>
    <cellStyle name="Comma 2 2 2 5 6 3 2" xfId="6732" xr:uid="{FC5567E1-E87C-4494-B0CF-4582911DAD21}"/>
    <cellStyle name="Comma 2 2 2 5 6 3 3" xfId="10068" xr:uid="{6A3F0504-BB2F-45FC-A480-29DA0715FC73}"/>
    <cellStyle name="Comma 2 2 2 5 6 3 4" xfId="13404" xr:uid="{93684751-D1FF-4CE9-BD4E-09B646C1D799}"/>
    <cellStyle name="Comma 2 2 2 5 6 4" xfId="4508" xr:uid="{BDCE5D5B-99DB-44D9-BD91-190CCCC777FF}"/>
    <cellStyle name="Comma 2 2 2 5 6 5" xfId="7844" xr:uid="{60C984F9-510B-4CD7-AA4A-339DB98F196B}"/>
    <cellStyle name="Comma 2 2 2 5 6 6" xfId="11180" xr:uid="{C63DDE16-5236-4B0E-9185-1D750379DA66}"/>
    <cellStyle name="Comma 2 2 2 5 7" xfId="1450" xr:uid="{A183E518-69D2-4271-99C5-68D6E539AF07}"/>
    <cellStyle name="Comma 2 2 2 5 7 2" xfId="4786" xr:uid="{8FA222B4-451B-414B-B28F-4D3572222DEF}"/>
    <cellStyle name="Comma 2 2 2 5 7 3" xfId="8122" xr:uid="{F1C0DDF8-D008-4EAB-A93E-CFDAA0525650}"/>
    <cellStyle name="Comma 2 2 2 5 7 4" xfId="11458" xr:uid="{D4F9095B-1946-4DC2-BDEC-F0AB9E6D4C9C}"/>
    <cellStyle name="Comma 2 2 2 5 8" xfId="2562" xr:uid="{3702314D-0B63-4C00-B283-5A1CF05A932C}"/>
    <cellStyle name="Comma 2 2 2 5 8 2" xfId="5898" xr:uid="{F7BAC18E-65B6-47B6-8F04-36B171A5D606}"/>
    <cellStyle name="Comma 2 2 2 5 8 3" xfId="9234" xr:uid="{9CE65287-A8EF-4183-B1BE-7AF350E11D83}"/>
    <cellStyle name="Comma 2 2 2 5 8 4" xfId="12570" xr:uid="{96644168-97AF-40DE-9DF2-F4939DA0081B}"/>
    <cellStyle name="Comma 2 2 2 5 9" xfId="3674" xr:uid="{C2D20140-FFE5-42E0-8518-841CA3BD1CFE}"/>
    <cellStyle name="Comma 2 2 2 6" xfId="332" xr:uid="{00000000-0005-0000-0000-000047000000}"/>
    <cellStyle name="Comma 2 2 2 6 2" xfId="626" xr:uid="{DD3A376B-2AA0-4D0F-993F-9B79B3BB0B2F}"/>
    <cellStyle name="Comma 2 2 2 6 2 2" xfId="1738" xr:uid="{3D6DA1A0-B3A3-412D-81EA-823DC1DA20C2}"/>
    <cellStyle name="Comma 2 2 2 6 2 2 2" xfId="5074" xr:uid="{A51EAA3B-7BCF-46F5-9FF9-B5344771F80B}"/>
    <cellStyle name="Comma 2 2 2 6 2 2 3" xfId="8410" xr:uid="{A11B6458-2846-404A-BCDA-7C803BF237C5}"/>
    <cellStyle name="Comma 2 2 2 6 2 2 4" xfId="11746" xr:uid="{CB44BF84-BE2A-435B-9659-5ACD741CE036}"/>
    <cellStyle name="Comma 2 2 2 6 2 3" xfId="2850" xr:uid="{9EC2593E-AEA6-45F1-8C66-434300B21C63}"/>
    <cellStyle name="Comma 2 2 2 6 2 3 2" xfId="6186" xr:uid="{744EBA88-9248-41F2-9761-474C249D540E}"/>
    <cellStyle name="Comma 2 2 2 6 2 3 3" xfId="9522" xr:uid="{3D014EC9-0559-46A1-A632-A587EB65F1CD}"/>
    <cellStyle name="Comma 2 2 2 6 2 3 4" xfId="12858" xr:uid="{52BC61FF-9013-459B-A621-BE9E2761A444}"/>
    <cellStyle name="Comma 2 2 2 6 2 4" xfId="3962" xr:uid="{EAEFBB16-E77B-40B7-A8BF-780B1F19C45B}"/>
    <cellStyle name="Comma 2 2 2 6 2 5" xfId="7298" xr:uid="{764A945E-5EBA-439F-B124-C294D8E57460}"/>
    <cellStyle name="Comma 2 2 2 6 2 6" xfId="10634" xr:uid="{6FCC1897-EBA5-4C7E-B4EA-DE4A49FDC629}"/>
    <cellStyle name="Comma 2 2 2 6 3" xfId="904" xr:uid="{1AFAF57E-D36A-40FB-8EED-D4243B541204}"/>
    <cellStyle name="Comma 2 2 2 6 3 2" xfId="2016" xr:uid="{A0162D9B-5405-42D8-A720-1FB4BDBA9091}"/>
    <cellStyle name="Comma 2 2 2 6 3 2 2" xfId="5352" xr:uid="{770D80B1-3085-405F-9CA2-3D1F886EA42B}"/>
    <cellStyle name="Comma 2 2 2 6 3 2 3" xfId="8688" xr:uid="{8202ABC9-85BD-432F-91D7-52C5B5B58C29}"/>
    <cellStyle name="Comma 2 2 2 6 3 2 4" xfId="12024" xr:uid="{2800AEDD-0998-4635-A59E-6AFE1358AA89}"/>
    <cellStyle name="Comma 2 2 2 6 3 3" xfId="3128" xr:uid="{190F716B-B831-45A5-98A1-74A4DCD43B61}"/>
    <cellStyle name="Comma 2 2 2 6 3 3 2" xfId="6464" xr:uid="{2E38B2AE-E60E-4AFA-B56F-35D67ADB140A}"/>
    <cellStyle name="Comma 2 2 2 6 3 3 3" xfId="9800" xr:uid="{EAA91685-60F1-4783-9D20-CC2CD40631EC}"/>
    <cellStyle name="Comma 2 2 2 6 3 3 4" xfId="13136" xr:uid="{0C36E2C8-830E-4089-B3CE-1530F916E68E}"/>
    <cellStyle name="Comma 2 2 2 6 3 4" xfId="4240" xr:uid="{C5FA39E1-6EB2-4EC7-BC6D-6EE1711CAB60}"/>
    <cellStyle name="Comma 2 2 2 6 3 5" xfId="7576" xr:uid="{7118D5E9-26B3-439F-9DBB-A8587848C283}"/>
    <cellStyle name="Comma 2 2 2 6 3 6" xfId="10912" xr:uid="{EBD886B0-86F8-4575-B03C-8D5CE2295BEB}"/>
    <cellStyle name="Comma 2 2 2 6 4" xfId="1182" xr:uid="{B458FE80-F548-426B-985C-5493C536F226}"/>
    <cellStyle name="Comma 2 2 2 6 4 2" xfId="2294" xr:uid="{79613631-447D-4449-BDE5-F3C052FF32AE}"/>
    <cellStyle name="Comma 2 2 2 6 4 2 2" xfId="5630" xr:uid="{E5E30784-0B9F-43E1-940F-26F81928C383}"/>
    <cellStyle name="Comma 2 2 2 6 4 2 3" xfId="8966" xr:uid="{54022DD4-F727-4C82-9D7A-17C3CA75B4DD}"/>
    <cellStyle name="Comma 2 2 2 6 4 2 4" xfId="12302" xr:uid="{DBD8F0C1-E33B-4C25-B19F-FAB7291B1D5A}"/>
    <cellStyle name="Comma 2 2 2 6 4 3" xfId="3406" xr:uid="{681B0618-42DE-4567-83A3-0F7A29551AC8}"/>
    <cellStyle name="Comma 2 2 2 6 4 3 2" xfId="6742" xr:uid="{86B50AC0-2BF9-400A-81A0-3DEAD4F61C6B}"/>
    <cellStyle name="Comma 2 2 2 6 4 3 3" xfId="10078" xr:uid="{6E468E16-EBE0-4F41-ADC5-692074D6CAFB}"/>
    <cellStyle name="Comma 2 2 2 6 4 3 4" xfId="13414" xr:uid="{ACBF29BB-BAE3-4AD4-99AE-9CF4E32E60EA}"/>
    <cellStyle name="Comma 2 2 2 6 4 4" xfId="4518" xr:uid="{8B6DCE06-2D04-4E99-8948-7850F28A184B}"/>
    <cellStyle name="Comma 2 2 2 6 4 5" xfId="7854" xr:uid="{61331729-111C-45E0-949C-049A314D435E}"/>
    <cellStyle name="Comma 2 2 2 6 4 6" xfId="11190" xr:uid="{1693CCCE-C988-486A-B38B-C6A07AD7C265}"/>
    <cellStyle name="Comma 2 2 2 6 5" xfId="1460" xr:uid="{2A946E91-9E46-4C6A-B935-A26478B0C3E1}"/>
    <cellStyle name="Comma 2 2 2 6 5 2" xfId="4796" xr:uid="{D740EA7B-F74B-4F61-BD41-EE144D59409A}"/>
    <cellStyle name="Comma 2 2 2 6 5 3" xfId="8132" xr:uid="{7E4F98CD-6EDA-41FA-AD79-CFA9CCDA15F8}"/>
    <cellStyle name="Comma 2 2 2 6 5 4" xfId="11468" xr:uid="{A5EF2E0E-FA22-435C-ACFC-8BD674CA136B}"/>
    <cellStyle name="Comma 2 2 2 6 6" xfId="2572" xr:uid="{5018D385-7D63-4633-9CCE-C522E85F0B98}"/>
    <cellStyle name="Comma 2 2 2 6 6 2" xfId="5908" xr:uid="{C26B5171-9CFF-4AF9-B680-37E4BF8A438D}"/>
    <cellStyle name="Comma 2 2 2 6 6 3" xfId="9244" xr:uid="{931A3FF8-CC87-424B-8097-40422DDE8E4F}"/>
    <cellStyle name="Comma 2 2 2 6 6 4" xfId="12580" xr:uid="{BAAF28E8-C2D6-4371-AE39-006F10A32022}"/>
    <cellStyle name="Comma 2 2 2 6 7" xfId="3684" xr:uid="{57C236D9-0DFF-42FE-AE78-B22098707061}"/>
    <cellStyle name="Comma 2 2 2 6 8" xfId="7020" xr:uid="{D959E2B2-8989-4D89-BBB8-F45859F74F76}"/>
    <cellStyle name="Comma 2 2 2 6 9" xfId="10356" xr:uid="{E8F631DC-08F6-4915-81DE-380F6EAE9987}"/>
    <cellStyle name="Comma 2 2 2 7" xfId="341" xr:uid="{00000000-0005-0000-0000-000048000000}"/>
    <cellStyle name="Comma 2 2 2 7 2" xfId="635" xr:uid="{714D63E1-0840-4CDA-9647-161413DFC231}"/>
    <cellStyle name="Comma 2 2 2 7 2 2" xfId="1747" xr:uid="{DEA68B85-F93A-4CA2-BE06-08A7615BDE33}"/>
    <cellStyle name="Comma 2 2 2 7 2 2 2" xfId="5083" xr:uid="{BAEAD4B0-754A-447E-B5FF-5CB2F4260B77}"/>
    <cellStyle name="Comma 2 2 2 7 2 2 3" xfId="8419" xr:uid="{B041DD76-D9DC-4D18-BF91-F83830140224}"/>
    <cellStyle name="Comma 2 2 2 7 2 2 4" xfId="11755" xr:uid="{D2B40966-9A27-41E6-8A16-CD27744B4E9A}"/>
    <cellStyle name="Comma 2 2 2 7 2 3" xfId="2859" xr:uid="{C59730F0-D525-459D-B2BD-6044831E92D6}"/>
    <cellStyle name="Comma 2 2 2 7 2 3 2" xfId="6195" xr:uid="{E102343B-3970-4E36-9602-D8C916A80880}"/>
    <cellStyle name="Comma 2 2 2 7 2 3 3" xfId="9531" xr:uid="{4F58D9C9-F25A-47C6-9B1C-F4BEF6A9385D}"/>
    <cellStyle name="Comma 2 2 2 7 2 3 4" xfId="12867" xr:uid="{2141084A-035A-4057-80CC-CD6DDFB6A66A}"/>
    <cellStyle name="Comma 2 2 2 7 2 4" xfId="3971" xr:uid="{362F4C9E-1706-437A-954C-208700AC5E56}"/>
    <cellStyle name="Comma 2 2 2 7 2 5" xfId="7307" xr:uid="{246A971E-5031-4353-975D-24FBDF836EFE}"/>
    <cellStyle name="Comma 2 2 2 7 2 6" xfId="10643" xr:uid="{D4431979-5CF7-4CD1-B6A1-A737F69F672D}"/>
    <cellStyle name="Comma 2 2 2 7 3" xfId="913" xr:uid="{44C7E5AD-E781-4400-ADDA-61232F1B7DB0}"/>
    <cellStyle name="Comma 2 2 2 7 3 2" xfId="2025" xr:uid="{C42A8BE0-5BD5-4D4D-8B25-B722E7B04A64}"/>
    <cellStyle name="Comma 2 2 2 7 3 2 2" xfId="5361" xr:uid="{01AD700A-6005-4506-839C-344A50925F63}"/>
    <cellStyle name="Comma 2 2 2 7 3 2 3" xfId="8697" xr:uid="{DF92A188-5940-4C81-AA67-B51089620928}"/>
    <cellStyle name="Comma 2 2 2 7 3 2 4" xfId="12033" xr:uid="{BF787E0D-FF18-4CCC-898B-75101AB4AF09}"/>
    <cellStyle name="Comma 2 2 2 7 3 3" xfId="3137" xr:uid="{9A022C24-B0D1-474D-8AB7-61FCFFFD5547}"/>
    <cellStyle name="Comma 2 2 2 7 3 3 2" xfId="6473" xr:uid="{F1A507F5-D5A9-447F-8E80-5ED517E20EB1}"/>
    <cellStyle name="Comma 2 2 2 7 3 3 3" xfId="9809" xr:uid="{E6490B8F-48EB-4A64-BA01-B7854A7B3C63}"/>
    <cellStyle name="Comma 2 2 2 7 3 3 4" xfId="13145" xr:uid="{9753F6BC-0BA8-4046-8535-9EBE3AE48984}"/>
    <cellStyle name="Comma 2 2 2 7 3 4" xfId="4249" xr:uid="{C28A00D6-AB4D-4368-875E-DA1BD9C5AAAE}"/>
    <cellStyle name="Comma 2 2 2 7 3 5" xfId="7585" xr:uid="{6A72864C-0345-4324-9B62-C6250D2C2023}"/>
    <cellStyle name="Comma 2 2 2 7 3 6" xfId="10921" xr:uid="{2EE003C1-8EC0-43A9-BB0F-6384292B7DDC}"/>
    <cellStyle name="Comma 2 2 2 7 4" xfId="1191" xr:uid="{FDC62C15-CDF0-466B-99B8-DD9F97F6E497}"/>
    <cellStyle name="Comma 2 2 2 7 4 2" xfId="2303" xr:uid="{0E628DDC-B352-49D2-984B-768EE9414569}"/>
    <cellStyle name="Comma 2 2 2 7 4 2 2" xfId="5639" xr:uid="{F69F13E3-AA6B-4586-A9F8-2855670135D2}"/>
    <cellStyle name="Comma 2 2 2 7 4 2 3" xfId="8975" xr:uid="{374BBE8E-95EB-41F6-A0C4-33300E06C079}"/>
    <cellStyle name="Comma 2 2 2 7 4 2 4" xfId="12311" xr:uid="{5D6E922A-E9A2-4CDB-9480-3F965DED80D0}"/>
    <cellStyle name="Comma 2 2 2 7 4 3" xfId="3415" xr:uid="{4E357FEE-64DB-48F4-A6AF-BB21EC7CD45E}"/>
    <cellStyle name="Comma 2 2 2 7 4 3 2" xfId="6751" xr:uid="{629A868F-8AE7-4C7F-9C47-C33B8A45BF93}"/>
    <cellStyle name="Comma 2 2 2 7 4 3 3" xfId="10087" xr:uid="{B991F1C3-6C29-4AF0-8587-E7747A60C004}"/>
    <cellStyle name="Comma 2 2 2 7 4 3 4" xfId="13423" xr:uid="{659E803F-4092-4333-9200-C2E9F85BD1E3}"/>
    <cellStyle name="Comma 2 2 2 7 4 4" xfId="4527" xr:uid="{654B38D9-30D5-440D-9D16-8C3E46FED2A1}"/>
    <cellStyle name="Comma 2 2 2 7 4 5" xfId="7863" xr:uid="{6565C084-504B-4779-A493-8306C2758B4F}"/>
    <cellStyle name="Comma 2 2 2 7 4 6" xfId="11199" xr:uid="{57726A50-AA21-48F5-BAFA-D4F29B02AE93}"/>
    <cellStyle name="Comma 2 2 2 7 5" xfId="1469" xr:uid="{179D951D-B026-41CD-B573-39F3BAAC0EE2}"/>
    <cellStyle name="Comma 2 2 2 7 5 2" xfId="4805" xr:uid="{3E87B25B-4AA7-4A46-B9E2-EA723FBEA2B5}"/>
    <cellStyle name="Comma 2 2 2 7 5 3" xfId="8141" xr:uid="{9C71D590-A19A-4E55-B780-FEFCF5139481}"/>
    <cellStyle name="Comma 2 2 2 7 5 4" xfId="11477" xr:uid="{ED25C89B-1FF7-4468-9DD2-7A34329A2EBF}"/>
    <cellStyle name="Comma 2 2 2 7 6" xfId="2581" xr:uid="{B3531E7D-9956-4817-A7F5-6DB24DB0EBD5}"/>
    <cellStyle name="Comma 2 2 2 7 6 2" xfId="5917" xr:uid="{73BE2A90-6565-4240-BAC0-555F0460DCE8}"/>
    <cellStyle name="Comma 2 2 2 7 6 3" xfId="9253" xr:uid="{D295CE1F-7779-4483-BC23-587E49548F49}"/>
    <cellStyle name="Comma 2 2 2 7 6 4" xfId="12589" xr:uid="{FD5E5EF1-3C6C-43B2-966A-791F2C25FD4D}"/>
    <cellStyle name="Comma 2 2 2 7 7" xfId="3693" xr:uid="{BB793DBE-E9D8-4070-B57E-F3C3B6AED700}"/>
    <cellStyle name="Comma 2 2 2 7 8" xfId="7029" xr:uid="{580AE282-DE28-4483-B48F-1799AB6EA1CF}"/>
    <cellStyle name="Comma 2 2 2 7 9" xfId="10365" xr:uid="{46E2528E-EB31-4CAE-A4DE-C4F4119A18FA}"/>
    <cellStyle name="Comma 2 2 2 8" xfId="418" xr:uid="{00000000-0005-0000-0000-000049000000}"/>
    <cellStyle name="Comma 2 2 2 8 2" xfId="712" xr:uid="{2FFD63D3-7A48-4185-8667-AA43F1CECBA8}"/>
    <cellStyle name="Comma 2 2 2 8 2 2" xfId="1824" xr:uid="{4B7C86F9-A855-474C-8911-0F793B9FC3DF}"/>
    <cellStyle name="Comma 2 2 2 8 2 2 2" xfId="5160" xr:uid="{5B319596-DFCD-4414-AC04-474B142C29F1}"/>
    <cellStyle name="Comma 2 2 2 8 2 2 3" xfId="8496" xr:uid="{67659FD1-53C9-4C87-B21A-1971D48BD37B}"/>
    <cellStyle name="Comma 2 2 2 8 2 2 4" xfId="11832" xr:uid="{D3D59567-E110-4852-9FD7-3E4FEBC9021D}"/>
    <cellStyle name="Comma 2 2 2 8 2 3" xfId="2936" xr:uid="{67A448C4-292B-4160-9756-D34F735E198D}"/>
    <cellStyle name="Comma 2 2 2 8 2 3 2" xfId="6272" xr:uid="{63477DCE-0B56-45CE-8514-CC806552F587}"/>
    <cellStyle name="Comma 2 2 2 8 2 3 3" xfId="9608" xr:uid="{BD1D0931-BB7F-4687-850F-1E7B4386A291}"/>
    <cellStyle name="Comma 2 2 2 8 2 3 4" xfId="12944" xr:uid="{EFD92272-FC6F-4AE5-8875-38C54DED23A3}"/>
    <cellStyle name="Comma 2 2 2 8 2 4" xfId="4048" xr:uid="{59010975-8E71-4DEA-BB5D-1D4EF9CB400C}"/>
    <cellStyle name="Comma 2 2 2 8 2 5" xfId="7384" xr:uid="{646142ED-F01D-400F-B0D2-F51630C32826}"/>
    <cellStyle name="Comma 2 2 2 8 2 6" xfId="10720" xr:uid="{778471FE-E77F-4B62-8D5B-004E097BE275}"/>
    <cellStyle name="Comma 2 2 2 8 3" xfId="990" xr:uid="{C0B09B21-61C5-430D-BA5A-515C5771F73D}"/>
    <cellStyle name="Comma 2 2 2 8 3 2" xfId="2102" xr:uid="{97416D74-17A4-4FF7-B1A0-BE933E7E6F86}"/>
    <cellStyle name="Comma 2 2 2 8 3 2 2" xfId="5438" xr:uid="{0CED9358-F463-43BF-8DFB-18B94EF4FD0C}"/>
    <cellStyle name="Comma 2 2 2 8 3 2 3" xfId="8774" xr:uid="{5180912C-D2A3-4020-8E34-B77CE8E400CA}"/>
    <cellStyle name="Comma 2 2 2 8 3 2 4" xfId="12110" xr:uid="{E20021D9-BD12-400A-9655-CB9BE0DBE7B4}"/>
    <cellStyle name="Comma 2 2 2 8 3 3" xfId="3214" xr:uid="{C1D583E5-C4E7-4AC8-BF3E-A86BB46CE946}"/>
    <cellStyle name="Comma 2 2 2 8 3 3 2" xfId="6550" xr:uid="{89253794-5E28-4682-AF72-8F832F312B7A}"/>
    <cellStyle name="Comma 2 2 2 8 3 3 3" xfId="9886" xr:uid="{FDB1CC49-290A-40B0-9522-32E664E7380A}"/>
    <cellStyle name="Comma 2 2 2 8 3 3 4" xfId="13222" xr:uid="{0BEB8B9E-7A07-4A2F-8A06-15B2861D770E}"/>
    <cellStyle name="Comma 2 2 2 8 3 4" xfId="4326" xr:uid="{8C1FD32B-A1BF-409D-A836-0FA5C9AAFB58}"/>
    <cellStyle name="Comma 2 2 2 8 3 5" xfId="7662" xr:uid="{A5895C80-B529-40B5-9885-48299B17E792}"/>
    <cellStyle name="Comma 2 2 2 8 3 6" xfId="10998" xr:uid="{AAEEDD27-F9C3-4A2D-B756-725F3D29F43F}"/>
    <cellStyle name="Comma 2 2 2 8 4" xfId="1268" xr:uid="{821EA57C-12C4-44DF-977E-F87D5CFCA2BA}"/>
    <cellStyle name="Comma 2 2 2 8 4 2" xfId="2380" xr:uid="{51BB1A91-D5CA-42D4-9667-0E1E1F376E95}"/>
    <cellStyle name="Comma 2 2 2 8 4 2 2" xfId="5716" xr:uid="{392D5E40-2DDB-4D11-8DD4-7C0A775B07D0}"/>
    <cellStyle name="Comma 2 2 2 8 4 2 3" xfId="9052" xr:uid="{47A47863-483C-45A6-9606-A8FEF63B58E9}"/>
    <cellStyle name="Comma 2 2 2 8 4 2 4" xfId="12388" xr:uid="{1A328676-F867-472E-8103-08396F0CECF8}"/>
    <cellStyle name="Comma 2 2 2 8 4 3" xfId="3492" xr:uid="{218C9CC3-6D80-46F9-8B28-6E11265EC946}"/>
    <cellStyle name="Comma 2 2 2 8 4 3 2" xfId="6828" xr:uid="{6361B28D-2EAB-4488-AC9B-DBD1857A582D}"/>
    <cellStyle name="Comma 2 2 2 8 4 3 3" xfId="10164" xr:uid="{D98A11CC-D117-49DF-AADF-972E473079F3}"/>
    <cellStyle name="Comma 2 2 2 8 4 3 4" xfId="13500" xr:uid="{3CB9A3D9-3ABF-4A74-AF14-D9FBBC1A1440}"/>
    <cellStyle name="Comma 2 2 2 8 4 4" xfId="4604" xr:uid="{F69F9F7E-33E7-432A-9EBB-FCB5736F6A34}"/>
    <cellStyle name="Comma 2 2 2 8 4 5" xfId="7940" xr:uid="{AD23369C-A3D9-41C3-A6C1-0DD1CFC82B02}"/>
    <cellStyle name="Comma 2 2 2 8 4 6" xfId="11276" xr:uid="{1E94D191-E3BB-4801-A43C-D67C7BF3C5BA}"/>
    <cellStyle name="Comma 2 2 2 8 5" xfId="1546" xr:uid="{B519E555-4554-425E-98DF-60F66517D113}"/>
    <cellStyle name="Comma 2 2 2 8 5 2" xfId="4882" xr:uid="{1F706880-EB2D-402E-9FBF-8C770A8C25F2}"/>
    <cellStyle name="Comma 2 2 2 8 5 3" xfId="8218" xr:uid="{D44416E3-533E-407E-B7CE-3BF620308607}"/>
    <cellStyle name="Comma 2 2 2 8 5 4" xfId="11554" xr:uid="{5C6C11DA-8029-4727-8215-BE6BFB2AB60A}"/>
    <cellStyle name="Comma 2 2 2 8 6" xfId="2658" xr:uid="{D0EE6057-EBA8-4025-A0FA-8784909EA615}"/>
    <cellStyle name="Comma 2 2 2 8 6 2" xfId="5994" xr:uid="{E2B9EF87-AF38-424F-A810-91F874C52DCB}"/>
    <cellStyle name="Comma 2 2 2 8 6 3" xfId="9330" xr:uid="{CD7C00E8-C3F8-4555-8EFB-ABDCACD4B8F5}"/>
    <cellStyle name="Comma 2 2 2 8 6 4" xfId="12666" xr:uid="{32769174-338D-453A-B023-79D221AA9503}"/>
    <cellStyle name="Comma 2 2 2 8 7" xfId="3770" xr:uid="{328C0B3B-5BA7-469E-AB52-DB3858F741F8}"/>
    <cellStyle name="Comma 2 2 2 8 8" xfId="7106" xr:uid="{6A06E8F9-97AE-4F73-98CE-54566B8B8C3C}"/>
    <cellStyle name="Comma 2 2 2 8 9" xfId="10442" xr:uid="{28E97CA5-F1B1-46E8-9459-32A124056F8C}"/>
    <cellStyle name="Comma 2 2 2 9" xfId="513" xr:uid="{00000000-0005-0000-0000-00004A000000}"/>
    <cellStyle name="Comma 2 2 2 9 2" xfId="791" xr:uid="{1488BBF7-9283-44B2-8AB2-54136275D687}"/>
    <cellStyle name="Comma 2 2 2 9 2 2" xfId="1903" xr:uid="{96A13E97-1F8E-46C6-9CA7-A46B3DA1B896}"/>
    <cellStyle name="Comma 2 2 2 9 2 2 2" xfId="5239" xr:uid="{3157E5E5-7BBA-4E61-9343-B41F2CCA87FC}"/>
    <cellStyle name="Comma 2 2 2 9 2 2 3" xfId="8575" xr:uid="{958A145A-40E2-483E-A5FA-6156C290170E}"/>
    <cellStyle name="Comma 2 2 2 9 2 2 4" xfId="11911" xr:uid="{48C15700-36CD-4FB3-96E8-F7E5EE0CB5F6}"/>
    <cellStyle name="Comma 2 2 2 9 2 3" xfId="3015" xr:uid="{934B23DB-C238-4545-B1E9-B5FF7C1BABEC}"/>
    <cellStyle name="Comma 2 2 2 9 2 3 2" xfId="6351" xr:uid="{01CC6D7C-79CC-492E-91E3-1BD013728E46}"/>
    <cellStyle name="Comma 2 2 2 9 2 3 3" xfId="9687" xr:uid="{02375DC9-259A-4845-9434-A9782D2174AD}"/>
    <cellStyle name="Comma 2 2 2 9 2 3 4" xfId="13023" xr:uid="{3E110115-92F0-46D5-A7F5-9961638A1DE1}"/>
    <cellStyle name="Comma 2 2 2 9 2 4" xfId="4127" xr:uid="{39E3CC8D-EE6E-43DA-BE69-35F05D876E3F}"/>
    <cellStyle name="Comma 2 2 2 9 2 5" xfId="7463" xr:uid="{8787E1EF-8A8A-4394-97BF-E45083063132}"/>
    <cellStyle name="Comma 2 2 2 9 2 6" xfId="10799" xr:uid="{E966D128-5645-405C-A608-45386F433314}"/>
    <cellStyle name="Comma 2 2 2 9 3" xfId="1069" xr:uid="{BD25D45E-D4BB-4BBD-82F8-E317FF6F531A}"/>
    <cellStyle name="Comma 2 2 2 9 3 2" xfId="2181" xr:uid="{98AFBCED-7B0C-47AE-AA6C-92AEDE498BF9}"/>
    <cellStyle name="Comma 2 2 2 9 3 2 2" xfId="5517" xr:uid="{6E7F8F0A-C6F9-4C36-BEFC-C73787BBF181}"/>
    <cellStyle name="Comma 2 2 2 9 3 2 3" xfId="8853" xr:uid="{FB4E4984-521D-4277-A854-E49BC11895B5}"/>
    <cellStyle name="Comma 2 2 2 9 3 2 4" xfId="12189" xr:uid="{6652381E-4164-4B0F-84F0-0B8594FA9243}"/>
    <cellStyle name="Comma 2 2 2 9 3 3" xfId="3293" xr:uid="{B8EADFEB-E45B-4549-A0B1-5B795A02C30B}"/>
    <cellStyle name="Comma 2 2 2 9 3 3 2" xfId="6629" xr:uid="{4774E5B8-F692-4C26-8763-096B6AC06C16}"/>
    <cellStyle name="Comma 2 2 2 9 3 3 3" xfId="9965" xr:uid="{DAE7C2B6-9E32-4525-9257-E302F73AEC85}"/>
    <cellStyle name="Comma 2 2 2 9 3 3 4" xfId="13301" xr:uid="{70FB56AD-D092-4D3A-A395-D41A2F10DA3F}"/>
    <cellStyle name="Comma 2 2 2 9 3 4" xfId="4405" xr:uid="{E23B5C9F-088E-4FEC-B390-5CA982EDD9D8}"/>
    <cellStyle name="Comma 2 2 2 9 3 5" xfId="7741" xr:uid="{5533BB0F-E489-4095-B118-008DD9D1F1EF}"/>
    <cellStyle name="Comma 2 2 2 9 3 6" xfId="11077" xr:uid="{FC4185A0-226F-44C3-9218-76948334FAE3}"/>
    <cellStyle name="Comma 2 2 2 9 4" xfId="1347" xr:uid="{D5A4F433-A900-44B7-988E-4B3D83CCB95A}"/>
    <cellStyle name="Comma 2 2 2 9 4 2" xfId="2459" xr:uid="{49EFB23E-285E-49CA-9CF2-ADD7F3441402}"/>
    <cellStyle name="Comma 2 2 2 9 4 2 2" xfId="5795" xr:uid="{05D6CBB3-9CDA-4AD0-89D1-85367A56D232}"/>
    <cellStyle name="Comma 2 2 2 9 4 2 3" xfId="9131" xr:uid="{F9E2283A-4583-4028-AB4F-75206C24D802}"/>
    <cellStyle name="Comma 2 2 2 9 4 2 4" xfId="12467" xr:uid="{13731D98-26BD-4C44-9198-96F1DCEF85D3}"/>
    <cellStyle name="Comma 2 2 2 9 4 3" xfId="3571" xr:uid="{C2702F43-C042-4152-B598-381876409E7C}"/>
    <cellStyle name="Comma 2 2 2 9 4 3 2" xfId="6907" xr:uid="{54A517ED-006B-4423-94BB-1A337C745ABA}"/>
    <cellStyle name="Comma 2 2 2 9 4 3 3" xfId="10243" xr:uid="{8B04BF6D-4417-48DA-A5DD-D699B4A97877}"/>
    <cellStyle name="Comma 2 2 2 9 4 3 4" xfId="13579" xr:uid="{94CC30A5-BE1F-4AAB-9BF4-746B13999626}"/>
    <cellStyle name="Comma 2 2 2 9 4 4" xfId="4683" xr:uid="{2E2B4DDB-DC20-4879-A43C-DB773BEA90F7}"/>
    <cellStyle name="Comma 2 2 2 9 4 5" xfId="8019" xr:uid="{867E6DCA-D5F2-41C7-8DD0-0FE513C7BA77}"/>
    <cellStyle name="Comma 2 2 2 9 4 6" xfId="11355" xr:uid="{112BD5FF-40D5-4151-AABF-B8811CE37009}"/>
    <cellStyle name="Comma 2 2 2 9 5" xfId="1625" xr:uid="{79F74984-0123-44D2-AC2B-D11D7ECE2DB1}"/>
    <cellStyle name="Comma 2 2 2 9 5 2" xfId="4961" xr:uid="{29E5AF0F-96C6-4A40-8193-EC9A8747F238}"/>
    <cellStyle name="Comma 2 2 2 9 5 3" xfId="8297" xr:uid="{76BECA93-3BBC-4BF7-ABB9-062CB055DBEF}"/>
    <cellStyle name="Comma 2 2 2 9 5 4" xfId="11633" xr:uid="{DFA00A8D-BC18-4F5B-986A-025F93C0BEE6}"/>
    <cellStyle name="Comma 2 2 2 9 6" xfId="2737" xr:uid="{63B7E4A5-D8A2-4E7C-BBBF-FEF3FE48095D}"/>
    <cellStyle name="Comma 2 2 2 9 6 2" xfId="6073" xr:uid="{5E830C8E-FBFE-4498-B5E1-24051414ED5D}"/>
    <cellStyle name="Comma 2 2 2 9 6 3" xfId="9409" xr:uid="{3A9045C1-C8AB-49AF-9A84-E63B053EC97D}"/>
    <cellStyle name="Comma 2 2 2 9 6 4" xfId="12745" xr:uid="{BF11B746-2E13-48F1-8D54-E72D74ED7E5E}"/>
    <cellStyle name="Comma 2 2 2 9 7" xfId="3849" xr:uid="{7555E575-6DCD-4BD9-8B91-DA96E0875717}"/>
    <cellStyle name="Comma 2 2 2 9 8" xfId="7185" xr:uid="{30814CFC-2E02-4EED-81E1-52B342549B13}"/>
    <cellStyle name="Comma 2 2 2 9 9" xfId="10521" xr:uid="{26E64C92-0080-424F-81CA-A49B46E90A98}"/>
    <cellStyle name="Comma 2 3" xfId="70" xr:uid="{00000000-0005-0000-0000-00004B000000}"/>
    <cellStyle name="Comma 2 3 2" xfId="209" xr:uid="{00000000-0005-0000-0000-00004C000000}"/>
    <cellStyle name="Comma 2 3 2 10" xfId="832" xr:uid="{1E4EBD0D-A7BC-440C-8AC3-425E53D1BA6B}"/>
    <cellStyle name="Comma 2 3 2 10 2" xfId="1944" xr:uid="{D5337021-E962-4B74-BDEB-107AA7067CFE}"/>
    <cellStyle name="Comma 2 3 2 10 2 2" xfId="5280" xr:uid="{C90F9A59-FD8C-4820-BE6D-A366A2D95F53}"/>
    <cellStyle name="Comma 2 3 2 10 2 3" xfId="8616" xr:uid="{59B268EE-307D-4E36-ABB7-82B253CF66A5}"/>
    <cellStyle name="Comma 2 3 2 10 2 4" xfId="11952" xr:uid="{001BA704-D432-4936-98B2-61DD34DE9CDF}"/>
    <cellStyle name="Comma 2 3 2 10 3" xfId="3056" xr:uid="{693C1FD1-9183-4C10-B44C-8CC31C65021C}"/>
    <cellStyle name="Comma 2 3 2 10 3 2" xfId="6392" xr:uid="{556975C2-1B17-4A34-9BD4-387992FCB88A}"/>
    <cellStyle name="Comma 2 3 2 10 3 3" xfId="9728" xr:uid="{0A623F61-C11F-49F6-AAFA-6F57F6BDFD8E}"/>
    <cellStyle name="Comma 2 3 2 10 3 4" xfId="13064" xr:uid="{19720D6B-C572-4F57-A846-C8E617DEB528}"/>
    <cellStyle name="Comma 2 3 2 10 4" xfId="4168" xr:uid="{3D1C6C83-C076-4F3A-9ED5-403A8F177090}"/>
    <cellStyle name="Comma 2 3 2 10 5" xfId="7504" xr:uid="{F76A6403-FE64-481D-BE9D-4A8F32B0AD26}"/>
    <cellStyle name="Comma 2 3 2 10 6" xfId="10840" xr:uid="{A8C7B003-201E-4108-8A37-C52F70E3D367}"/>
    <cellStyle name="Comma 2 3 2 11" xfId="1110" xr:uid="{F673B7A1-3F2E-4CEB-85E4-702EB881B377}"/>
    <cellStyle name="Comma 2 3 2 11 2" xfId="2222" xr:uid="{DB555931-094B-4A22-8819-A868F115EA6C}"/>
    <cellStyle name="Comma 2 3 2 11 2 2" xfId="5558" xr:uid="{6FD02D7E-F40F-45FB-9986-BB217AF3B332}"/>
    <cellStyle name="Comma 2 3 2 11 2 3" xfId="8894" xr:uid="{AE92E427-2832-41A9-8ABB-F14D6EA0E6C9}"/>
    <cellStyle name="Comma 2 3 2 11 2 4" xfId="12230" xr:uid="{D41D14DB-FBB1-4B58-94B3-A0177479A146}"/>
    <cellStyle name="Comma 2 3 2 11 3" xfId="3334" xr:uid="{FB35D875-BC18-4AFB-8D74-39AE93A5151A}"/>
    <cellStyle name="Comma 2 3 2 11 3 2" xfId="6670" xr:uid="{5C2DD56C-810B-47D8-89BC-B67112A8D6C5}"/>
    <cellStyle name="Comma 2 3 2 11 3 3" xfId="10006" xr:uid="{4B5A7B3B-3CB2-4A39-B2E6-D8B35FB19908}"/>
    <cellStyle name="Comma 2 3 2 11 3 4" xfId="13342" xr:uid="{E1DED41A-C39A-4CC2-BFB4-7A25286CB48F}"/>
    <cellStyle name="Comma 2 3 2 11 4" xfId="4446" xr:uid="{927AF146-E452-4FF7-8726-B17CC0648464}"/>
    <cellStyle name="Comma 2 3 2 11 5" xfId="7782" xr:uid="{E9C95462-382F-435C-856B-E3D8DB7F4DDD}"/>
    <cellStyle name="Comma 2 3 2 11 6" xfId="11118" xr:uid="{75624250-A733-46DE-B715-EC20DD3C6960}"/>
    <cellStyle name="Comma 2 3 2 12" xfId="1388" xr:uid="{5FBF2208-65E6-4867-84AA-CBB8B2C14E71}"/>
    <cellStyle name="Comma 2 3 2 12 2" xfId="4724" xr:uid="{ACBFBCA9-EA27-4282-AFA8-04DF63F3AF6E}"/>
    <cellStyle name="Comma 2 3 2 12 3" xfId="8060" xr:uid="{02D48632-21A4-4D05-9E68-569C3A8AA5BD}"/>
    <cellStyle name="Comma 2 3 2 12 4" xfId="11396" xr:uid="{FB603C16-45DE-435E-B34A-129E1FA9C84C}"/>
    <cellStyle name="Comma 2 3 2 13" xfId="2500" xr:uid="{06E3623A-1E75-4AE2-AA95-A837CC6AEF6C}"/>
    <cellStyle name="Comma 2 3 2 13 2" xfId="5836" xr:uid="{E647A949-6D0D-4AE3-9839-CB87F8CAB502}"/>
    <cellStyle name="Comma 2 3 2 13 3" xfId="9172" xr:uid="{5A203E5D-AB64-41CF-8882-EE80608AEF55}"/>
    <cellStyle name="Comma 2 3 2 13 4" xfId="12508" xr:uid="{B24148B7-8E15-42EF-903E-ACE9C6976F24}"/>
    <cellStyle name="Comma 2 3 2 14" xfId="3612" xr:uid="{6022A8CA-1D09-4C64-A11F-DBB29A69A62D}"/>
    <cellStyle name="Comma 2 3 2 15" xfId="6948" xr:uid="{18A268E9-F346-484D-995C-9F18E9FF0D42}"/>
    <cellStyle name="Comma 2 3 2 16" xfId="10284" xr:uid="{42679045-34A4-4D6B-9E85-BFDFFEF88A98}"/>
    <cellStyle name="Comma 2 3 2 2" xfId="225" xr:uid="{00000000-0005-0000-0000-00004D000000}"/>
    <cellStyle name="Comma 2 3 2 2 10" xfId="6963" xr:uid="{799F297A-8792-4331-B160-B68F76147F90}"/>
    <cellStyle name="Comma 2 3 2 2 11" xfId="10299" xr:uid="{96A8309A-0D6A-4890-8803-361A04BC133D}"/>
    <cellStyle name="Comma 2 3 2 2 2" xfId="361" xr:uid="{00000000-0005-0000-0000-00004E000000}"/>
    <cellStyle name="Comma 2 3 2 2 2 2" xfId="655" xr:uid="{E3AC6929-9191-478C-AD42-BD281C427427}"/>
    <cellStyle name="Comma 2 3 2 2 2 2 2" xfId="1767" xr:uid="{CA6AD1E9-0106-4071-9A8A-D988871D6DD4}"/>
    <cellStyle name="Comma 2 3 2 2 2 2 2 2" xfId="5103" xr:uid="{1E1398DA-2959-4B5F-B209-A014F158A2FB}"/>
    <cellStyle name="Comma 2 3 2 2 2 2 2 3" xfId="8439" xr:uid="{2811FA62-8903-4AF0-B8C5-3856ED202EA5}"/>
    <cellStyle name="Comma 2 3 2 2 2 2 2 4" xfId="11775" xr:uid="{8F1DBF48-2FCB-439E-BD99-BA67C7BDB1DB}"/>
    <cellStyle name="Comma 2 3 2 2 2 2 3" xfId="2879" xr:uid="{5FB5EEC3-A98E-4398-B317-5CAD635F9C03}"/>
    <cellStyle name="Comma 2 3 2 2 2 2 3 2" xfId="6215" xr:uid="{87C50611-1301-4469-B786-95ADF48B16EA}"/>
    <cellStyle name="Comma 2 3 2 2 2 2 3 3" xfId="9551" xr:uid="{59817D44-F55A-425A-AD18-968408A79862}"/>
    <cellStyle name="Comma 2 3 2 2 2 2 3 4" xfId="12887" xr:uid="{FB8650C1-47CE-4CCD-AD9A-BF924ABC63BE}"/>
    <cellStyle name="Comma 2 3 2 2 2 2 4" xfId="3991" xr:uid="{B07FD849-2D26-40DE-8645-F4960A82FC68}"/>
    <cellStyle name="Comma 2 3 2 2 2 2 5" xfId="7327" xr:uid="{B0A78313-2CC3-4530-88D3-629FFCC6207D}"/>
    <cellStyle name="Comma 2 3 2 2 2 2 6" xfId="10663" xr:uid="{ED47D751-C3FB-4401-A87B-8F3D1F88CB90}"/>
    <cellStyle name="Comma 2 3 2 2 2 3" xfId="933" xr:uid="{DBC73F02-5414-4D1B-8626-E71FC4F8F72F}"/>
    <cellStyle name="Comma 2 3 2 2 2 3 2" xfId="2045" xr:uid="{BF4D4064-0935-48AF-960F-DB86C07E4624}"/>
    <cellStyle name="Comma 2 3 2 2 2 3 2 2" xfId="5381" xr:uid="{9D5298CF-FA33-4DFC-BD62-43AE08F1D4A3}"/>
    <cellStyle name="Comma 2 3 2 2 2 3 2 3" xfId="8717" xr:uid="{DAB16F3A-8305-4413-A78E-1E54159549A4}"/>
    <cellStyle name="Comma 2 3 2 2 2 3 2 4" xfId="12053" xr:uid="{EFBCC21C-3705-48F2-8B36-0EF61DBC7CFD}"/>
    <cellStyle name="Comma 2 3 2 2 2 3 3" xfId="3157" xr:uid="{84470F27-98D6-4FAF-9DD7-0C5D7554EB2D}"/>
    <cellStyle name="Comma 2 3 2 2 2 3 3 2" xfId="6493" xr:uid="{76C18A7A-7BB9-48BB-9094-AB3A3D92C3DB}"/>
    <cellStyle name="Comma 2 3 2 2 2 3 3 3" xfId="9829" xr:uid="{A116983C-6B97-4692-9B61-0B252A47A9BA}"/>
    <cellStyle name="Comma 2 3 2 2 2 3 3 4" xfId="13165" xr:uid="{6C7D3812-CCF1-409D-9E94-B50979885AAC}"/>
    <cellStyle name="Comma 2 3 2 2 2 3 4" xfId="4269" xr:uid="{A589E90C-4DAF-4425-89D9-DF0CFDBFBD4F}"/>
    <cellStyle name="Comma 2 3 2 2 2 3 5" xfId="7605" xr:uid="{CDAA82BC-5C4A-433F-971E-3DA441BB17C7}"/>
    <cellStyle name="Comma 2 3 2 2 2 3 6" xfId="10941" xr:uid="{E9D2611C-4FCF-4926-9535-8C763F402769}"/>
    <cellStyle name="Comma 2 3 2 2 2 4" xfId="1211" xr:uid="{9232659C-D2DE-4E63-931C-2B7E687FB637}"/>
    <cellStyle name="Comma 2 3 2 2 2 4 2" xfId="2323" xr:uid="{3EC8454C-E31A-406A-96DC-ADF6DDA705C5}"/>
    <cellStyle name="Comma 2 3 2 2 2 4 2 2" xfId="5659" xr:uid="{4F85997C-7751-4CA7-8A6E-5009872C43DB}"/>
    <cellStyle name="Comma 2 3 2 2 2 4 2 3" xfId="8995" xr:uid="{8F1301D0-EB45-4701-BDB0-20443DEF4C53}"/>
    <cellStyle name="Comma 2 3 2 2 2 4 2 4" xfId="12331" xr:uid="{769509BD-1389-4CDF-9617-23EBED0B01DC}"/>
    <cellStyle name="Comma 2 3 2 2 2 4 3" xfId="3435" xr:uid="{80BF13B7-65DD-4CAD-934D-4041D6D1D543}"/>
    <cellStyle name="Comma 2 3 2 2 2 4 3 2" xfId="6771" xr:uid="{7E9E19F5-AA9D-4221-853B-0F9708E1779A}"/>
    <cellStyle name="Comma 2 3 2 2 2 4 3 3" xfId="10107" xr:uid="{6132265F-3CDB-472A-9171-7277B23A9D42}"/>
    <cellStyle name="Comma 2 3 2 2 2 4 3 4" xfId="13443" xr:uid="{A80BE80B-9ED3-4F37-A93E-7D9ACA0B5494}"/>
    <cellStyle name="Comma 2 3 2 2 2 4 4" xfId="4547" xr:uid="{C4A5782F-C0A5-4E18-AD40-B31051352110}"/>
    <cellStyle name="Comma 2 3 2 2 2 4 5" xfId="7883" xr:uid="{4259AD16-DAF4-4250-BA90-334413BA0492}"/>
    <cellStyle name="Comma 2 3 2 2 2 4 6" xfId="11219" xr:uid="{47ECE95C-1FA5-472D-ACFE-C40BF0BF9079}"/>
    <cellStyle name="Comma 2 3 2 2 2 5" xfId="1489" xr:uid="{476EA281-E8DA-4A51-90E8-D3B9248E3219}"/>
    <cellStyle name="Comma 2 3 2 2 2 5 2" xfId="4825" xr:uid="{7B67CAB9-C924-456F-972A-F95366CA2C31}"/>
    <cellStyle name="Comma 2 3 2 2 2 5 3" xfId="8161" xr:uid="{13D68D98-8832-4EBE-BD99-6D188847E340}"/>
    <cellStyle name="Comma 2 3 2 2 2 5 4" xfId="11497" xr:uid="{7536EA5B-5908-4612-9F86-6A9646CB7F0A}"/>
    <cellStyle name="Comma 2 3 2 2 2 6" xfId="2601" xr:uid="{9F9EF71F-C976-4EE7-A22C-A255D324DF2D}"/>
    <cellStyle name="Comma 2 3 2 2 2 6 2" xfId="5937" xr:uid="{D819B2F2-BFF3-47F2-A8FF-86BA5B48EC16}"/>
    <cellStyle name="Comma 2 3 2 2 2 6 3" xfId="9273" xr:uid="{1015B6B4-46A6-4F1C-9839-C6CDC95CE020}"/>
    <cellStyle name="Comma 2 3 2 2 2 6 4" xfId="12609" xr:uid="{E4164A7E-5CA1-405E-A7B6-3C90BBF5081F}"/>
    <cellStyle name="Comma 2 3 2 2 2 7" xfId="3713" xr:uid="{9B1DAF32-4129-4669-A761-3FB6332F7313}"/>
    <cellStyle name="Comma 2 3 2 2 2 8" xfId="7049" xr:uid="{76354F8B-0764-49D7-8DF6-0D35555F4FCF}"/>
    <cellStyle name="Comma 2 3 2 2 2 9" xfId="10385" xr:uid="{73CB5F4C-30F5-4667-B896-0E6641C29632}"/>
    <cellStyle name="Comma 2 3 2 2 3" xfId="438" xr:uid="{00000000-0005-0000-0000-00004F000000}"/>
    <cellStyle name="Comma 2 3 2 2 3 2" xfId="732" xr:uid="{18EE1FA6-B4D1-407B-954C-07AD06033A77}"/>
    <cellStyle name="Comma 2 3 2 2 3 2 2" xfId="1844" xr:uid="{9C5C0B5C-8A22-4383-8AC4-C3EC7187C787}"/>
    <cellStyle name="Comma 2 3 2 2 3 2 2 2" xfId="5180" xr:uid="{40361B29-4BAC-4B58-AF47-5CAB907434A6}"/>
    <cellStyle name="Comma 2 3 2 2 3 2 2 3" xfId="8516" xr:uid="{C7C7B901-7CBA-4EF4-9ADA-04BCEBEBFC73}"/>
    <cellStyle name="Comma 2 3 2 2 3 2 2 4" xfId="11852" xr:uid="{D79DB1E1-A94D-47F1-A574-32B873A884AB}"/>
    <cellStyle name="Comma 2 3 2 2 3 2 3" xfId="2956" xr:uid="{E485E2F0-7954-4790-A108-045061BE5228}"/>
    <cellStyle name="Comma 2 3 2 2 3 2 3 2" xfId="6292" xr:uid="{0AAA8634-714E-40D1-8748-C6E3F670B516}"/>
    <cellStyle name="Comma 2 3 2 2 3 2 3 3" xfId="9628" xr:uid="{E9BCF141-9E7B-4F3F-AEA4-6135C77AEE84}"/>
    <cellStyle name="Comma 2 3 2 2 3 2 3 4" xfId="12964" xr:uid="{1A5A4B9A-1DD7-4884-A378-4249ECBAC942}"/>
    <cellStyle name="Comma 2 3 2 2 3 2 4" xfId="4068" xr:uid="{8678F317-015A-410F-B272-26C7C5926C9D}"/>
    <cellStyle name="Comma 2 3 2 2 3 2 5" xfId="7404" xr:uid="{9173F0A5-20D0-4BEA-9596-000437A1D673}"/>
    <cellStyle name="Comma 2 3 2 2 3 2 6" xfId="10740" xr:uid="{D6A25462-CB76-49F2-9F42-C4FFF09C0017}"/>
    <cellStyle name="Comma 2 3 2 2 3 3" xfId="1010" xr:uid="{5DBEFF62-63D3-4508-8EFE-825038AC30D7}"/>
    <cellStyle name="Comma 2 3 2 2 3 3 2" xfId="2122" xr:uid="{E71E58D5-668E-45FB-89FC-B3BD94D307BD}"/>
    <cellStyle name="Comma 2 3 2 2 3 3 2 2" xfId="5458" xr:uid="{57958D79-724F-4CB6-B13E-39658C9F778D}"/>
    <cellStyle name="Comma 2 3 2 2 3 3 2 3" xfId="8794" xr:uid="{A473B2A1-0C62-4F6B-9136-5F18DA11CE0A}"/>
    <cellStyle name="Comma 2 3 2 2 3 3 2 4" xfId="12130" xr:uid="{8ECA477D-80DF-4688-95A6-B636F75F1660}"/>
    <cellStyle name="Comma 2 3 2 2 3 3 3" xfId="3234" xr:uid="{5F241443-5526-4AB6-9F2F-9A0E0BC0F4F8}"/>
    <cellStyle name="Comma 2 3 2 2 3 3 3 2" xfId="6570" xr:uid="{9F5E9487-81A0-4AA4-B348-281FC124A3E0}"/>
    <cellStyle name="Comma 2 3 2 2 3 3 3 3" xfId="9906" xr:uid="{6927DC24-3E9B-4EE6-875C-3A8A56D416EC}"/>
    <cellStyle name="Comma 2 3 2 2 3 3 3 4" xfId="13242" xr:uid="{1A8B6337-7BAE-488E-905F-F2B09A19D16F}"/>
    <cellStyle name="Comma 2 3 2 2 3 3 4" xfId="4346" xr:uid="{9FB76447-C6D9-4C51-8F01-DD27BCA2287A}"/>
    <cellStyle name="Comma 2 3 2 2 3 3 5" xfId="7682" xr:uid="{DFDB5872-1E35-4C8C-8D5A-786685A4C905}"/>
    <cellStyle name="Comma 2 3 2 2 3 3 6" xfId="11018" xr:uid="{E0FBD493-F089-4ABF-A318-6C69D47743A0}"/>
    <cellStyle name="Comma 2 3 2 2 3 4" xfId="1288" xr:uid="{BBD70FF0-CBDC-4AFF-9C6F-D9C3BD6F0B88}"/>
    <cellStyle name="Comma 2 3 2 2 3 4 2" xfId="2400" xr:uid="{20DE51FD-6D80-4F83-BCBF-2EDA575E14E1}"/>
    <cellStyle name="Comma 2 3 2 2 3 4 2 2" xfId="5736" xr:uid="{ED3CADA0-21B9-4BC0-8833-0A5030AC8806}"/>
    <cellStyle name="Comma 2 3 2 2 3 4 2 3" xfId="9072" xr:uid="{66FF3BA5-976F-4D11-9081-5304E7293F17}"/>
    <cellStyle name="Comma 2 3 2 2 3 4 2 4" xfId="12408" xr:uid="{94F8D706-E9BC-49AA-815B-B127A8D5543B}"/>
    <cellStyle name="Comma 2 3 2 2 3 4 3" xfId="3512" xr:uid="{4B59E89A-39E3-49B7-8C81-5B36252A2FE5}"/>
    <cellStyle name="Comma 2 3 2 2 3 4 3 2" xfId="6848" xr:uid="{E1BA3530-D8C2-4C54-87E2-70BCE157B6EA}"/>
    <cellStyle name="Comma 2 3 2 2 3 4 3 3" xfId="10184" xr:uid="{602CA322-EDE9-48F6-A935-9F4A6E772180}"/>
    <cellStyle name="Comma 2 3 2 2 3 4 3 4" xfId="13520" xr:uid="{4252CD46-8D96-4D9F-A3FA-E4823DDC8304}"/>
    <cellStyle name="Comma 2 3 2 2 3 4 4" xfId="4624" xr:uid="{AAC58548-4734-4924-ADF4-6D056023FAD9}"/>
    <cellStyle name="Comma 2 3 2 2 3 4 5" xfId="7960" xr:uid="{BEE888A5-9065-462F-AD37-CEF9AD66CAB2}"/>
    <cellStyle name="Comma 2 3 2 2 3 4 6" xfId="11296" xr:uid="{8547891F-B335-4111-A0AB-13EF2E573A51}"/>
    <cellStyle name="Comma 2 3 2 2 3 5" xfId="1566" xr:uid="{BC93A3FC-E36B-44F2-9534-7522C6292CA4}"/>
    <cellStyle name="Comma 2 3 2 2 3 5 2" xfId="4902" xr:uid="{60B11BFD-69E4-423C-BA8B-A23E3B1EBD06}"/>
    <cellStyle name="Comma 2 3 2 2 3 5 3" xfId="8238" xr:uid="{5D3E08BD-3602-42F6-840A-452A1A5E233C}"/>
    <cellStyle name="Comma 2 3 2 2 3 5 4" xfId="11574" xr:uid="{9034C53D-014C-4ED4-B21F-59039E3B9BB7}"/>
    <cellStyle name="Comma 2 3 2 2 3 6" xfId="2678" xr:uid="{0D5B53F4-EF4F-4FB3-8C11-852C3400D273}"/>
    <cellStyle name="Comma 2 3 2 2 3 6 2" xfId="6014" xr:uid="{7FD771A3-5151-4AE9-8DBB-E2E9749D022E}"/>
    <cellStyle name="Comma 2 3 2 2 3 6 3" xfId="9350" xr:uid="{3F21AE55-2CE1-480A-B7E9-F5E9369BEE86}"/>
    <cellStyle name="Comma 2 3 2 2 3 6 4" xfId="12686" xr:uid="{B0108AEA-7C23-4B84-AAC1-E2A9FC5E3BBF}"/>
    <cellStyle name="Comma 2 3 2 2 3 7" xfId="3790" xr:uid="{76A3F3BE-1CC5-4C73-8508-531623F187D7}"/>
    <cellStyle name="Comma 2 3 2 2 3 8" xfId="7126" xr:uid="{8906347D-712F-4176-BCDC-04124CF2298F}"/>
    <cellStyle name="Comma 2 3 2 2 3 9" xfId="10462" xr:uid="{1146A7D0-AACB-4B4D-A837-849FDFCA0635}"/>
    <cellStyle name="Comma 2 3 2 2 4" xfId="569" xr:uid="{74BA65F7-1981-4A2E-AE5F-FF4A945DEE9E}"/>
    <cellStyle name="Comma 2 3 2 2 4 2" xfId="1681" xr:uid="{7FD4DC50-83AE-4C5B-B712-9C7AEB56BE9A}"/>
    <cellStyle name="Comma 2 3 2 2 4 2 2" xfId="5017" xr:uid="{26848166-343E-4D9F-8A5E-2974FCAF3BC5}"/>
    <cellStyle name="Comma 2 3 2 2 4 2 3" xfId="8353" xr:uid="{E3AB9268-7C1E-45DD-9310-A6FE1E1EACAE}"/>
    <cellStyle name="Comma 2 3 2 2 4 2 4" xfId="11689" xr:uid="{6B0FF5E7-941E-4B04-85D1-795C6DA6358F}"/>
    <cellStyle name="Comma 2 3 2 2 4 3" xfId="2793" xr:uid="{E3D06641-5A1A-4E03-8EB4-FD12DA3368E2}"/>
    <cellStyle name="Comma 2 3 2 2 4 3 2" xfId="6129" xr:uid="{8EBDD8AE-C6BC-4F41-920B-215538B22B1D}"/>
    <cellStyle name="Comma 2 3 2 2 4 3 3" xfId="9465" xr:uid="{C0EF7549-9310-4501-B038-F9778CB377E2}"/>
    <cellStyle name="Comma 2 3 2 2 4 3 4" xfId="12801" xr:uid="{82F3B5C4-D961-4E3B-A399-400D046FD521}"/>
    <cellStyle name="Comma 2 3 2 2 4 4" xfId="3905" xr:uid="{AEEAD385-DED1-4A80-A501-E9BA138E5DAC}"/>
    <cellStyle name="Comma 2 3 2 2 4 5" xfId="7241" xr:uid="{05D89168-ED8B-404A-9346-DF3DBF5DDEEB}"/>
    <cellStyle name="Comma 2 3 2 2 4 6" xfId="10577" xr:uid="{FB6C86FA-A305-40FF-99F8-2D4610F9CAC9}"/>
    <cellStyle name="Comma 2 3 2 2 5" xfId="847" xr:uid="{55621FD5-50DB-417F-BFFC-DB384A24A5AB}"/>
    <cellStyle name="Comma 2 3 2 2 5 2" xfId="1959" xr:uid="{226C2FD2-3D0F-4A51-AA4B-D49B752EA642}"/>
    <cellStyle name="Comma 2 3 2 2 5 2 2" xfId="5295" xr:uid="{231FAAE8-40C0-4F36-80D1-FB40769ED098}"/>
    <cellStyle name="Comma 2 3 2 2 5 2 3" xfId="8631" xr:uid="{2D3371A5-6C96-4699-B264-E82A5CDE6E9C}"/>
    <cellStyle name="Comma 2 3 2 2 5 2 4" xfId="11967" xr:uid="{E1452DC1-8293-424E-9CFE-EBBE53A44838}"/>
    <cellStyle name="Comma 2 3 2 2 5 3" xfId="3071" xr:uid="{1859BD71-8CFE-4DEA-94DA-E9770BC767B6}"/>
    <cellStyle name="Comma 2 3 2 2 5 3 2" xfId="6407" xr:uid="{315F22DE-7564-4017-B2EE-12692687524D}"/>
    <cellStyle name="Comma 2 3 2 2 5 3 3" xfId="9743" xr:uid="{E860F27E-D2A4-484C-A780-0A83DEB1BBCA}"/>
    <cellStyle name="Comma 2 3 2 2 5 3 4" xfId="13079" xr:uid="{B11E950E-97F1-474A-AC64-3B2B313F6A96}"/>
    <cellStyle name="Comma 2 3 2 2 5 4" xfId="4183" xr:uid="{9BE707D1-7A19-490D-8FF8-2A1C7ABE303C}"/>
    <cellStyle name="Comma 2 3 2 2 5 5" xfId="7519" xr:uid="{DF48E847-F0F6-4D02-BA4C-D9D33D0992DA}"/>
    <cellStyle name="Comma 2 3 2 2 5 6" xfId="10855" xr:uid="{E28C095B-9C3A-44BC-BEC2-3D727C6D1491}"/>
    <cellStyle name="Comma 2 3 2 2 6" xfId="1125" xr:uid="{D2858EAF-4372-4EBE-8F2A-BCC898A0E5EB}"/>
    <cellStyle name="Comma 2 3 2 2 6 2" xfId="2237" xr:uid="{CE6DEC0A-F47D-4A82-B648-6B94030A8616}"/>
    <cellStyle name="Comma 2 3 2 2 6 2 2" xfId="5573" xr:uid="{E61AEC17-30C7-4CB4-9EE3-3EA26FF256C6}"/>
    <cellStyle name="Comma 2 3 2 2 6 2 3" xfId="8909" xr:uid="{27362439-3F2B-4613-9B8F-953C1D50D25E}"/>
    <cellStyle name="Comma 2 3 2 2 6 2 4" xfId="12245" xr:uid="{81EA1C05-2994-40C4-9EF9-B515C3347EDE}"/>
    <cellStyle name="Comma 2 3 2 2 6 3" xfId="3349" xr:uid="{B208A773-C949-48D5-8D72-7EA7D6626B05}"/>
    <cellStyle name="Comma 2 3 2 2 6 3 2" xfId="6685" xr:uid="{C24457B9-00C8-4AF5-B6AC-E992F28768C0}"/>
    <cellStyle name="Comma 2 3 2 2 6 3 3" xfId="10021" xr:uid="{5BDE192A-64D3-4192-9602-AA5FAF805DEF}"/>
    <cellStyle name="Comma 2 3 2 2 6 3 4" xfId="13357" xr:uid="{A71FF160-4EBB-4AC7-8114-5B2D5CBFD16B}"/>
    <cellStyle name="Comma 2 3 2 2 6 4" xfId="4461" xr:uid="{F8B1A078-7929-49EF-A60A-38AE50FE94CF}"/>
    <cellStyle name="Comma 2 3 2 2 6 5" xfId="7797" xr:uid="{20C6B7D0-3B1F-4612-B8ED-4D0956AAFF5D}"/>
    <cellStyle name="Comma 2 3 2 2 6 6" xfId="11133" xr:uid="{2217256C-ABBF-46FB-8F33-A787E61F42D2}"/>
    <cellStyle name="Comma 2 3 2 2 7" xfId="1403" xr:uid="{6401F8FD-4017-4909-8F18-D3839D81E5DD}"/>
    <cellStyle name="Comma 2 3 2 2 7 2" xfId="4739" xr:uid="{358E9F64-0F6C-406D-8F53-247CB95C2AE4}"/>
    <cellStyle name="Comma 2 3 2 2 7 3" xfId="8075" xr:uid="{B8BE3941-2ABE-45E8-82D8-1346EAD8BD3C}"/>
    <cellStyle name="Comma 2 3 2 2 7 4" xfId="11411" xr:uid="{D8569359-1E0B-4BFE-B6CD-89716F0573F3}"/>
    <cellStyle name="Comma 2 3 2 2 8" xfId="2515" xr:uid="{F81BFFC5-8706-46F7-B37B-DE1E571CF0B6}"/>
    <cellStyle name="Comma 2 3 2 2 8 2" xfId="5851" xr:uid="{786E836A-B1DB-49C0-8CF4-8903AB39A96A}"/>
    <cellStyle name="Comma 2 3 2 2 8 3" xfId="9187" xr:uid="{F9B4F57B-2396-404D-952E-25F1BB7ECAC8}"/>
    <cellStyle name="Comma 2 3 2 2 8 4" xfId="12523" xr:uid="{7658E559-F80F-4251-900A-A4B749731C15}"/>
    <cellStyle name="Comma 2 3 2 2 9" xfId="3627" xr:uid="{8E7345EC-F77A-4D75-A921-F2C5B4F7CD0D}"/>
    <cellStyle name="Comma 2 3 2 3" xfId="288" xr:uid="{00000000-0005-0000-0000-000050000000}"/>
    <cellStyle name="Comma 2 3 2 3 10" xfId="6980" xr:uid="{2ABFF1BA-9808-4FCA-A06F-B5F40A6CF5E7}"/>
    <cellStyle name="Comma 2 3 2 3 11" xfId="10316" xr:uid="{D190E871-9C46-4214-86DA-D811568F074D}"/>
    <cellStyle name="Comma 2 3 2 3 2" xfId="378" xr:uid="{00000000-0005-0000-0000-000051000000}"/>
    <cellStyle name="Comma 2 3 2 3 2 2" xfId="672" xr:uid="{D6A27F4B-70E6-4AE0-9CB7-AC0808A004D2}"/>
    <cellStyle name="Comma 2 3 2 3 2 2 2" xfId="1784" xr:uid="{109EB3D1-117A-4ACE-8D7E-7C12324757A8}"/>
    <cellStyle name="Comma 2 3 2 3 2 2 2 2" xfId="5120" xr:uid="{58EE93B3-20FB-4A05-8166-D67323879A91}"/>
    <cellStyle name="Comma 2 3 2 3 2 2 2 3" xfId="8456" xr:uid="{E98BC872-2646-496D-A334-96B37C46E0BD}"/>
    <cellStyle name="Comma 2 3 2 3 2 2 2 4" xfId="11792" xr:uid="{06210863-896E-45C4-A285-50A77A367B1A}"/>
    <cellStyle name="Comma 2 3 2 3 2 2 3" xfId="2896" xr:uid="{656B6920-47E3-4E5A-A5CC-6518136207A3}"/>
    <cellStyle name="Comma 2 3 2 3 2 2 3 2" xfId="6232" xr:uid="{4E1AE9C4-0DC5-490C-94A5-FB715B063DEF}"/>
    <cellStyle name="Comma 2 3 2 3 2 2 3 3" xfId="9568" xr:uid="{47804769-A865-476A-9ED3-6B26F00E7923}"/>
    <cellStyle name="Comma 2 3 2 3 2 2 3 4" xfId="12904" xr:uid="{8E52F953-2B5B-4646-B5BD-67BBA001DF38}"/>
    <cellStyle name="Comma 2 3 2 3 2 2 4" xfId="4008" xr:uid="{DF7C8F61-02CD-49BF-B6B9-C89B37523995}"/>
    <cellStyle name="Comma 2 3 2 3 2 2 5" xfId="7344" xr:uid="{B9D35BC0-960E-4354-A884-B80DA82FD345}"/>
    <cellStyle name="Comma 2 3 2 3 2 2 6" xfId="10680" xr:uid="{7AA82BA6-2528-43EA-9A61-3A1D767B7296}"/>
    <cellStyle name="Comma 2 3 2 3 2 3" xfId="950" xr:uid="{3B909531-A18F-428B-A876-0117C7F8C300}"/>
    <cellStyle name="Comma 2 3 2 3 2 3 2" xfId="2062" xr:uid="{61FDB00D-027A-45E4-8859-35815B3BAB6D}"/>
    <cellStyle name="Comma 2 3 2 3 2 3 2 2" xfId="5398" xr:uid="{04766ADB-27C4-4904-8668-92F508B15F70}"/>
    <cellStyle name="Comma 2 3 2 3 2 3 2 3" xfId="8734" xr:uid="{159C30E4-F8B2-42E2-A1DE-588A169CA13B}"/>
    <cellStyle name="Comma 2 3 2 3 2 3 2 4" xfId="12070" xr:uid="{62984D1C-D5E8-4FA8-A5CF-FEB52A5BF3AE}"/>
    <cellStyle name="Comma 2 3 2 3 2 3 3" xfId="3174" xr:uid="{E9D5EB6F-8238-4129-A06F-A8186BCEC530}"/>
    <cellStyle name="Comma 2 3 2 3 2 3 3 2" xfId="6510" xr:uid="{71192F0E-8D85-4608-94EE-48C9C0985DA0}"/>
    <cellStyle name="Comma 2 3 2 3 2 3 3 3" xfId="9846" xr:uid="{E446F6B1-21FB-43A4-B618-4116CE47DCBE}"/>
    <cellStyle name="Comma 2 3 2 3 2 3 3 4" xfId="13182" xr:uid="{340F4BC3-5560-4F81-A0CB-65799E999F44}"/>
    <cellStyle name="Comma 2 3 2 3 2 3 4" xfId="4286" xr:uid="{DD13B3A7-0690-43B7-A3D1-04ADC21EC83A}"/>
    <cellStyle name="Comma 2 3 2 3 2 3 5" xfId="7622" xr:uid="{1583B75C-2232-4E72-9616-ADC23570D25C}"/>
    <cellStyle name="Comma 2 3 2 3 2 3 6" xfId="10958" xr:uid="{345578C7-ACAE-497B-8755-BF765AA543BA}"/>
    <cellStyle name="Comma 2 3 2 3 2 4" xfId="1228" xr:uid="{CABF6055-F871-4118-936E-CD952924DF8B}"/>
    <cellStyle name="Comma 2 3 2 3 2 4 2" xfId="2340" xr:uid="{48754A88-34F6-46CE-AFAE-06F6F91DAA62}"/>
    <cellStyle name="Comma 2 3 2 3 2 4 2 2" xfId="5676" xr:uid="{246DBFD3-4DE7-4F85-90E1-9747E2692809}"/>
    <cellStyle name="Comma 2 3 2 3 2 4 2 3" xfId="9012" xr:uid="{B5176164-4E37-4F9E-9A43-219045255E0D}"/>
    <cellStyle name="Comma 2 3 2 3 2 4 2 4" xfId="12348" xr:uid="{63D79C69-37B9-470A-9D5A-4DEFA7880057}"/>
    <cellStyle name="Comma 2 3 2 3 2 4 3" xfId="3452" xr:uid="{2B705F13-0E1C-4350-AF4E-5791450CBBD4}"/>
    <cellStyle name="Comma 2 3 2 3 2 4 3 2" xfId="6788" xr:uid="{F1B34C30-9081-476C-AD78-93681AFDDBA3}"/>
    <cellStyle name="Comma 2 3 2 3 2 4 3 3" xfId="10124" xr:uid="{433D73A7-BC39-4552-B38C-476D68BB7461}"/>
    <cellStyle name="Comma 2 3 2 3 2 4 3 4" xfId="13460" xr:uid="{20590A8B-8A8C-4C92-8955-2F0B91B89FBD}"/>
    <cellStyle name="Comma 2 3 2 3 2 4 4" xfId="4564" xr:uid="{2BD8E120-934A-472C-B193-A4177C346F9A}"/>
    <cellStyle name="Comma 2 3 2 3 2 4 5" xfId="7900" xr:uid="{E3E90C36-5574-4FFD-9105-FFA5E485F684}"/>
    <cellStyle name="Comma 2 3 2 3 2 4 6" xfId="11236" xr:uid="{D0F8A668-3326-435C-B365-55A67AAC3993}"/>
    <cellStyle name="Comma 2 3 2 3 2 5" xfId="1506" xr:uid="{DEE2B2A3-48E4-4BA8-8A7D-C6E31A787AB6}"/>
    <cellStyle name="Comma 2 3 2 3 2 5 2" xfId="4842" xr:uid="{DDBF6D0A-F597-4F19-A239-C397242F750F}"/>
    <cellStyle name="Comma 2 3 2 3 2 5 3" xfId="8178" xr:uid="{277DFD5A-5401-4147-83DA-D2084F0DCFEC}"/>
    <cellStyle name="Comma 2 3 2 3 2 5 4" xfId="11514" xr:uid="{402C9A05-67C0-4E2E-8B3A-0FADB875E753}"/>
    <cellStyle name="Comma 2 3 2 3 2 6" xfId="2618" xr:uid="{B19295B1-EC27-4115-A9AC-2F70039FF3F6}"/>
    <cellStyle name="Comma 2 3 2 3 2 6 2" xfId="5954" xr:uid="{546C0123-BA6E-4474-8FD1-78E0ECD0D31A}"/>
    <cellStyle name="Comma 2 3 2 3 2 6 3" xfId="9290" xr:uid="{A06C7210-A0F9-46F9-AD52-54DECC5F0115}"/>
    <cellStyle name="Comma 2 3 2 3 2 6 4" xfId="12626" xr:uid="{7B478417-F129-4101-BB19-32E5DA9CFB11}"/>
    <cellStyle name="Comma 2 3 2 3 2 7" xfId="3730" xr:uid="{619197BC-7C18-4100-BA84-ED7FD184F60B}"/>
    <cellStyle name="Comma 2 3 2 3 2 8" xfId="7066" xr:uid="{8B80F42C-7487-4615-A31C-33A8B609E14A}"/>
    <cellStyle name="Comma 2 3 2 3 2 9" xfId="10402" xr:uid="{5C81E262-9D09-4266-804E-E98FCD29B564}"/>
    <cellStyle name="Comma 2 3 2 3 3" xfId="455" xr:uid="{00000000-0005-0000-0000-000052000000}"/>
    <cellStyle name="Comma 2 3 2 3 3 2" xfId="749" xr:uid="{BA33369D-3089-488D-8B34-5C97F4C8D65C}"/>
    <cellStyle name="Comma 2 3 2 3 3 2 2" xfId="1861" xr:uid="{42E61070-D250-4816-BB29-4A34987DFBF5}"/>
    <cellStyle name="Comma 2 3 2 3 3 2 2 2" xfId="5197" xr:uid="{2633ADB2-8EE9-4455-8AA0-89E49E88504D}"/>
    <cellStyle name="Comma 2 3 2 3 3 2 2 3" xfId="8533" xr:uid="{48732621-26D6-4687-B2F7-8E6E042D3117}"/>
    <cellStyle name="Comma 2 3 2 3 3 2 2 4" xfId="11869" xr:uid="{46768226-D6D1-4689-B691-0F0759D9B5E7}"/>
    <cellStyle name="Comma 2 3 2 3 3 2 3" xfId="2973" xr:uid="{6859DEE8-061F-4E32-B6E0-53F00513100B}"/>
    <cellStyle name="Comma 2 3 2 3 3 2 3 2" xfId="6309" xr:uid="{8F989071-2012-4959-ACA1-BAB7674CDB28}"/>
    <cellStyle name="Comma 2 3 2 3 3 2 3 3" xfId="9645" xr:uid="{1034FC84-6BAB-4515-813A-CDA9BE76121F}"/>
    <cellStyle name="Comma 2 3 2 3 3 2 3 4" xfId="12981" xr:uid="{3A9661E1-2AB1-4C71-B443-1C826A3D5980}"/>
    <cellStyle name="Comma 2 3 2 3 3 2 4" xfId="4085" xr:uid="{D3FBE6CD-D8B9-47B8-97DC-08745132ABE1}"/>
    <cellStyle name="Comma 2 3 2 3 3 2 5" xfId="7421" xr:uid="{86E83029-AF1F-4CE8-80F5-11F9DA683EEA}"/>
    <cellStyle name="Comma 2 3 2 3 3 2 6" xfId="10757" xr:uid="{2E4DD527-FDA1-4C16-87FD-1258D87230CC}"/>
    <cellStyle name="Comma 2 3 2 3 3 3" xfId="1027" xr:uid="{2FCA52ED-3CE1-4F9F-938C-A68168FA2C32}"/>
    <cellStyle name="Comma 2 3 2 3 3 3 2" xfId="2139" xr:uid="{20323FAC-76F6-4810-B57A-7A0086F0E2C9}"/>
    <cellStyle name="Comma 2 3 2 3 3 3 2 2" xfId="5475" xr:uid="{0F3E4540-526E-47F1-8D02-F4A15B65B05E}"/>
    <cellStyle name="Comma 2 3 2 3 3 3 2 3" xfId="8811" xr:uid="{51B5F5EE-EE71-41AC-8D5D-35A68CA31C22}"/>
    <cellStyle name="Comma 2 3 2 3 3 3 2 4" xfId="12147" xr:uid="{3E281D3C-9A39-4A85-9ADD-9578B512695D}"/>
    <cellStyle name="Comma 2 3 2 3 3 3 3" xfId="3251" xr:uid="{1EFB5B82-9771-4445-A26C-3B2F7ECD4981}"/>
    <cellStyle name="Comma 2 3 2 3 3 3 3 2" xfId="6587" xr:uid="{C71FEE0E-DF55-4E3B-B62C-FA8153217FC9}"/>
    <cellStyle name="Comma 2 3 2 3 3 3 3 3" xfId="9923" xr:uid="{E1460BFF-5800-49DF-9DB1-EB2ACDE7119A}"/>
    <cellStyle name="Comma 2 3 2 3 3 3 3 4" xfId="13259" xr:uid="{D3A8BAFC-2158-4D45-BC5D-0454BC3BFC3E}"/>
    <cellStyle name="Comma 2 3 2 3 3 3 4" xfId="4363" xr:uid="{4A851185-2FB9-4B9B-9F81-0C5EBD4B55D9}"/>
    <cellStyle name="Comma 2 3 2 3 3 3 5" xfId="7699" xr:uid="{0D76EA91-A3E0-4C57-ABAE-028FF7B375A6}"/>
    <cellStyle name="Comma 2 3 2 3 3 3 6" xfId="11035" xr:uid="{F5046D31-1868-45D7-9FCF-4DF85AB99F73}"/>
    <cellStyle name="Comma 2 3 2 3 3 4" xfId="1305" xr:uid="{DBC9C126-CC8A-4450-BA71-F17D11546C41}"/>
    <cellStyle name="Comma 2 3 2 3 3 4 2" xfId="2417" xr:uid="{C6EB0204-CDBE-4D79-BFAA-3855F2C094AF}"/>
    <cellStyle name="Comma 2 3 2 3 3 4 2 2" xfId="5753" xr:uid="{79E89426-26E0-4162-88D9-1B7D473D4127}"/>
    <cellStyle name="Comma 2 3 2 3 3 4 2 3" xfId="9089" xr:uid="{CC30A924-8525-4021-8408-59FAFA9685D6}"/>
    <cellStyle name="Comma 2 3 2 3 3 4 2 4" xfId="12425" xr:uid="{1DCA84C7-F4D7-46F4-A099-8772650CCDA7}"/>
    <cellStyle name="Comma 2 3 2 3 3 4 3" xfId="3529" xr:uid="{D83F0CB7-7BA3-4169-B0F4-F5B855EBEB00}"/>
    <cellStyle name="Comma 2 3 2 3 3 4 3 2" xfId="6865" xr:uid="{731E978F-DB35-4F03-A1FB-84E72E43F882}"/>
    <cellStyle name="Comma 2 3 2 3 3 4 3 3" xfId="10201" xr:uid="{54A85B68-8F9B-4D2F-AF92-F7C898C1A1CF}"/>
    <cellStyle name="Comma 2 3 2 3 3 4 3 4" xfId="13537" xr:uid="{EE660BAA-3624-4717-8E8C-3A44986A0475}"/>
    <cellStyle name="Comma 2 3 2 3 3 4 4" xfId="4641" xr:uid="{F942ACB9-F49B-431C-BC5F-C92634E8A733}"/>
    <cellStyle name="Comma 2 3 2 3 3 4 5" xfId="7977" xr:uid="{15C41CDA-4C3D-4022-90D6-2051E64C9DB9}"/>
    <cellStyle name="Comma 2 3 2 3 3 4 6" xfId="11313" xr:uid="{47329AE2-D1BB-401E-BC30-33F96148B234}"/>
    <cellStyle name="Comma 2 3 2 3 3 5" xfId="1583" xr:uid="{57DD86A9-B366-4F4A-82D0-71CFB6C9B323}"/>
    <cellStyle name="Comma 2 3 2 3 3 5 2" xfId="4919" xr:uid="{B44F5968-F42B-4DC4-BF93-7E54C3C1E3F9}"/>
    <cellStyle name="Comma 2 3 2 3 3 5 3" xfId="8255" xr:uid="{F7B5C5B5-199A-4F27-B15E-5AFBB39A32CE}"/>
    <cellStyle name="Comma 2 3 2 3 3 5 4" xfId="11591" xr:uid="{6A392C22-289F-4B09-84A4-C6A4EB955CA5}"/>
    <cellStyle name="Comma 2 3 2 3 3 6" xfId="2695" xr:uid="{588E49EA-89D6-4517-BFA5-E934DDBA1DA1}"/>
    <cellStyle name="Comma 2 3 2 3 3 6 2" xfId="6031" xr:uid="{85816961-3177-4061-BAF1-207CC515E08D}"/>
    <cellStyle name="Comma 2 3 2 3 3 6 3" xfId="9367" xr:uid="{F358FEF3-E431-419C-A46B-A6BD5EC92D80}"/>
    <cellStyle name="Comma 2 3 2 3 3 6 4" xfId="12703" xr:uid="{5108C523-C348-42FF-A3A3-6F46F06EC716}"/>
    <cellStyle name="Comma 2 3 2 3 3 7" xfId="3807" xr:uid="{33F49FE8-0E41-43A4-B457-33F274150B71}"/>
    <cellStyle name="Comma 2 3 2 3 3 8" xfId="7143" xr:uid="{1ADCFB0F-B3CF-41D9-8E72-077C32D2B942}"/>
    <cellStyle name="Comma 2 3 2 3 3 9" xfId="10479" xr:uid="{C6E6B67B-E41E-497E-B5D3-9E55B15DF3F7}"/>
    <cellStyle name="Comma 2 3 2 3 4" xfId="586" xr:uid="{4A5BC818-6BB5-4D26-A45A-8B6DB90B1F07}"/>
    <cellStyle name="Comma 2 3 2 3 4 2" xfId="1698" xr:uid="{638CBD57-FE24-4541-ABA5-AA6EE4475BAB}"/>
    <cellStyle name="Comma 2 3 2 3 4 2 2" xfId="5034" xr:uid="{2B134DB4-DE13-487E-B73C-E6D3910008C8}"/>
    <cellStyle name="Comma 2 3 2 3 4 2 3" xfId="8370" xr:uid="{C176AA92-CFE2-44F1-AA0E-6E6DAB4804C8}"/>
    <cellStyle name="Comma 2 3 2 3 4 2 4" xfId="11706" xr:uid="{758E78C1-4BBD-44C1-B4B2-7CB8C50FBDA4}"/>
    <cellStyle name="Comma 2 3 2 3 4 3" xfId="2810" xr:uid="{5AC6BCAA-060B-4069-B2A7-318AF2380C54}"/>
    <cellStyle name="Comma 2 3 2 3 4 3 2" xfId="6146" xr:uid="{46A44586-5A3B-4073-B8DC-A1E2A8166F93}"/>
    <cellStyle name="Comma 2 3 2 3 4 3 3" xfId="9482" xr:uid="{E7065C5F-50A0-4131-ADB7-BFD16725BA79}"/>
    <cellStyle name="Comma 2 3 2 3 4 3 4" xfId="12818" xr:uid="{9FF3A219-18A2-4064-BDD5-F6CC6EC469F9}"/>
    <cellStyle name="Comma 2 3 2 3 4 4" xfId="3922" xr:uid="{E5B3BD5F-4A85-4042-BA29-3B1E20EB9783}"/>
    <cellStyle name="Comma 2 3 2 3 4 5" xfId="7258" xr:uid="{8ADB3464-4DBA-4306-A553-85E59EBFB01B}"/>
    <cellStyle name="Comma 2 3 2 3 4 6" xfId="10594" xr:uid="{4C12F193-A9F1-4456-8834-1C207EB0F91F}"/>
    <cellStyle name="Comma 2 3 2 3 5" xfId="864" xr:uid="{C96B3387-1FE4-419B-A6A0-3CA77BD60A2A}"/>
    <cellStyle name="Comma 2 3 2 3 5 2" xfId="1976" xr:uid="{B634B45E-5DDD-4A92-9F50-62DCDEA05FB1}"/>
    <cellStyle name="Comma 2 3 2 3 5 2 2" xfId="5312" xr:uid="{F42AE753-CDEF-4121-82A1-9BF9ECB51552}"/>
    <cellStyle name="Comma 2 3 2 3 5 2 3" xfId="8648" xr:uid="{DD41D676-2D28-43CC-AD96-4ED8074D1524}"/>
    <cellStyle name="Comma 2 3 2 3 5 2 4" xfId="11984" xr:uid="{008AD901-07DE-4418-A33A-F6EFCDA28EAF}"/>
    <cellStyle name="Comma 2 3 2 3 5 3" xfId="3088" xr:uid="{DB399737-1648-4FCD-A88D-CF7BC641AE7C}"/>
    <cellStyle name="Comma 2 3 2 3 5 3 2" xfId="6424" xr:uid="{6AF8E22D-4503-458F-B275-782FE6A1B8CB}"/>
    <cellStyle name="Comma 2 3 2 3 5 3 3" xfId="9760" xr:uid="{D4C390F8-A738-407D-AA64-676226C58141}"/>
    <cellStyle name="Comma 2 3 2 3 5 3 4" xfId="13096" xr:uid="{80219E71-6048-4AE8-86E1-9DE3BCFA79B0}"/>
    <cellStyle name="Comma 2 3 2 3 5 4" xfId="4200" xr:uid="{6A02B135-7A3A-47EF-86C8-5B61F36EC805}"/>
    <cellStyle name="Comma 2 3 2 3 5 5" xfId="7536" xr:uid="{3F620067-D504-4D51-9BF0-6DD497429623}"/>
    <cellStyle name="Comma 2 3 2 3 5 6" xfId="10872" xr:uid="{9DBA2CFF-92C9-4DEA-9E07-C2CF7ABB4D42}"/>
    <cellStyle name="Comma 2 3 2 3 6" xfId="1142" xr:uid="{FA6B5BBC-7D1A-4422-A821-7499158EF6F8}"/>
    <cellStyle name="Comma 2 3 2 3 6 2" xfId="2254" xr:uid="{C60F1D9E-A54D-4F75-9E09-17C5E5C10228}"/>
    <cellStyle name="Comma 2 3 2 3 6 2 2" xfId="5590" xr:uid="{AF724CD0-5586-4472-8E77-930E36197149}"/>
    <cellStyle name="Comma 2 3 2 3 6 2 3" xfId="8926" xr:uid="{A9453C32-C027-49D6-9A4E-893F4679218E}"/>
    <cellStyle name="Comma 2 3 2 3 6 2 4" xfId="12262" xr:uid="{F56EF641-7BCC-4D47-954D-7F98289AC063}"/>
    <cellStyle name="Comma 2 3 2 3 6 3" xfId="3366" xr:uid="{1A3B439E-C3C2-4D46-A4F5-4DE1F958FFB2}"/>
    <cellStyle name="Comma 2 3 2 3 6 3 2" xfId="6702" xr:uid="{C7563016-22AF-4D4B-A563-527F315CED82}"/>
    <cellStyle name="Comma 2 3 2 3 6 3 3" xfId="10038" xr:uid="{368AEF29-87F1-454A-94DC-708AAFF41B32}"/>
    <cellStyle name="Comma 2 3 2 3 6 3 4" xfId="13374" xr:uid="{8BB12AF6-9D52-43E0-8837-4B40438DD12B}"/>
    <cellStyle name="Comma 2 3 2 3 6 4" xfId="4478" xr:uid="{DFD34D37-2A1C-4C37-B0E3-C29E593BE466}"/>
    <cellStyle name="Comma 2 3 2 3 6 5" xfId="7814" xr:uid="{31D0DC97-79A1-41A3-88DB-F79A62396092}"/>
    <cellStyle name="Comma 2 3 2 3 6 6" xfId="11150" xr:uid="{7976EBAB-18B6-4D58-9F2D-6B8935112AD1}"/>
    <cellStyle name="Comma 2 3 2 3 7" xfId="1420" xr:uid="{9BDA2F84-E618-4667-96A4-161489F903AA}"/>
    <cellStyle name="Comma 2 3 2 3 7 2" xfId="4756" xr:uid="{A55D37BF-CB30-47C5-A8F9-01EA3E56DF49}"/>
    <cellStyle name="Comma 2 3 2 3 7 3" xfId="8092" xr:uid="{80DFA656-D89A-420E-BFA9-E84ED7BFDEF9}"/>
    <cellStyle name="Comma 2 3 2 3 7 4" xfId="11428" xr:uid="{E8574BD1-B4EE-4E13-A96E-51BDE8F7BE81}"/>
    <cellStyle name="Comma 2 3 2 3 8" xfId="2532" xr:uid="{7F89598E-3CDE-4237-A538-3B84B3CF6BCA}"/>
    <cellStyle name="Comma 2 3 2 3 8 2" xfId="5868" xr:uid="{6F87A163-6F30-4472-9E38-AEFB50EEFF31}"/>
    <cellStyle name="Comma 2 3 2 3 8 3" xfId="9204" xr:uid="{8D0D7499-521C-495E-86EE-62865C1656D6}"/>
    <cellStyle name="Comma 2 3 2 3 8 4" xfId="12540" xr:uid="{B0D50451-DBA0-4AAA-9AB4-92A0F492C0D3}"/>
    <cellStyle name="Comma 2 3 2 3 9" xfId="3644" xr:uid="{01E2F485-C84D-412D-9FF0-F989AC99FD20}"/>
    <cellStyle name="Comma 2 3 2 4" xfId="305" xr:uid="{00000000-0005-0000-0000-000053000000}"/>
    <cellStyle name="Comma 2 3 2 4 10" xfId="6997" xr:uid="{77C793C5-3616-49E2-A318-9CFA672D0F84}"/>
    <cellStyle name="Comma 2 3 2 4 11" xfId="10333" xr:uid="{D563BFD3-3C5A-44EF-BD3B-7282EB461AE4}"/>
    <cellStyle name="Comma 2 3 2 4 2" xfId="395" xr:uid="{00000000-0005-0000-0000-000054000000}"/>
    <cellStyle name="Comma 2 3 2 4 2 2" xfId="689" xr:uid="{B40A9711-E74A-4620-91A2-89921B725EDC}"/>
    <cellStyle name="Comma 2 3 2 4 2 2 2" xfId="1801" xr:uid="{84BE5F49-A37B-4537-9834-4C6F0D80DBFA}"/>
    <cellStyle name="Comma 2 3 2 4 2 2 2 2" xfId="5137" xr:uid="{4630397D-4655-4E8D-88EC-62145BA151F9}"/>
    <cellStyle name="Comma 2 3 2 4 2 2 2 3" xfId="8473" xr:uid="{C8E23B19-AAC7-4777-B661-3F0397A4132F}"/>
    <cellStyle name="Comma 2 3 2 4 2 2 2 4" xfId="11809" xr:uid="{492A6B8C-327C-49BD-812B-60C72FA4FEF4}"/>
    <cellStyle name="Comma 2 3 2 4 2 2 3" xfId="2913" xr:uid="{18B91277-2B29-4BF9-B5E5-EF4D4D7007F4}"/>
    <cellStyle name="Comma 2 3 2 4 2 2 3 2" xfId="6249" xr:uid="{744FB71B-D7C3-47AC-ADF9-763FB4FBBADA}"/>
    <cellStyle name="Comma 2 3 2 4 2 2 3 3" xfId="9585" xr:uid="{C01344DE-A2B4-4755-AAE5-2CFD8E965504}"/>
    <cellStyle name="Comma 2 3 2 4 2 2 3 4" xfId="12921" xr:uid="{CC91E579-661C-4E85-A4F8-47161DD36BCF}"/>
    <cellStyle name="Comma 2 3 2 4 2 2 4" xfId="4025" xr:uid="{7914609A-0F8D-4D3C-AB50-3836C864B052}"/>
    <cellStyle name="Comma 2 3 2 4 2 2 5" xfId="7361" xr:uid="{9DDCB9E8-D589-4A42-92C6-FF43AB2C9BC0}"/>
    <cellStyle name="Comma 2 3 2 4 2 2 6" xfId="10697" xr:uid="{A7B5DB5E-A4A0-46E0-8418-3DAC32CDDF7F}"/>
    <cellStyle name="Comma 2 3 2 4 2 3" xfId="967" xr:uid="{B2495567-2F76-46BE-8529-3FAD4493FB75}"/>
    <cellStyle name="Comma 2 3 2 4 2 3 2" xfId="2079" xr:uid="{49BF7C63-C98B-4701-BDB0-F2A52EFF1557}"/>
    <cellStyle name="Comma 2 3 2 4 2 3 2 2" xfId="5415" xr:uid="{20E1CA1A-D4D2-40F3-9AD2-E1E8B8603E49}"/>
    <cellStyle name="Comma 2 3 2 4 2 3 2 3" xfId="8751" xr:uid="{4290214C-6001-40B0-9D14-D81886234D06}"/>
    <cellStyle name="Comma 2 3 2 4 2 3 2 4" xfId="12087" xr:uid="{E9EC378F-B5B2-4B98-8338-5053F618E5BF}"/>
    <cellStyle name="Comma 2 3 2 4 2 3 3" xfId="3191" xr:uid="{9D5B12CE-22FC-45D2-96BF-51CD9D593D7A}"/>
    <cellStyle name="Comma 2 3 2 4 2 3 3 2" xfId="6527" xr:uid="{EBDB1CF3-BFEF-4718-9139-4C4CD59979E0}"/>
    <cellStyle name="Comma 2 3 2 4 2 3 3 3" xfId="9863" xr:uid="{A569B97D-FE60-4F5E-A9E8-A98F56679873}"/>
    <cellStyle name="Comma 2 3 2 4 2 3 3 4" xfId="13199" xr:uid="{E1B33E24-9C5A-4E2A-8A44-E0C6A15ED7AC}"/>
    <cellStyle name="Comma 2 3 2 4 2 3 4" xfId="4303" xr:uid="{7D6954D2-5B58-4740-BC97-81F2ECCE64BD}"/>
    <cellStyle name="Comma 2 3 2 4 2 3 5" xfId="7639" xr:uid="{572E60A8-7F86-4671-A9F4-E1692A03E660}"/>
    <cellStyle name="Comma 2 3 2 4 2 3 6" xfId="10975" xr:uid="{BE755E0F-56D2-490D-9F07-5D00D862AA68}"/>
    <cellStyle name="Comma 2 3 2 4 2 4" xfId="1245" xr:uid="{608D7BE6-2975-4031-91F7-0E86971DFEE9}"/>
    <cellStyle name="Comma 2 3 2 4 2 4 2" xfId="2357" xr:uid="{00D0280A-D242-4554-8FBA-1528D82CA6B9}"/>
    <cellStyle name="Comma 2 3 2 4 2 4 2 2" xfId="5693" xr:uid="{40537A8E-6683-4FC3-9944-8466134C9A23}"/>
    <cellStyle name="Comma 2 3 2 4 2 4 2 3" xfId="9029" xr:uid="{4C78DCD1-9215-43AD-B811-D4D6A60B7B8A}"/>
    <cellStyle name="Comma 2 3 2 4 2 4 2 4" xfId="12365" xr:uid="{64A900DC-E292-4C20-AB28-B4B130422995}"/>
    <cellStyle name="Comma 2 3 2 4 2 4 3" xfId="3469" xr:uid="{A34AE44F-8A0E-495B-97BB-9FC65F5BCE9B}"/>
    <cellStyle name="Comma 2 3 2 4 2 4 3 2" xfId="6805" xr:uid="{71B65961-4554-4BD5-AF04-9D8154498329}"/>
    <cellStyle name="Comma 2 3 2 4 2 4 3 3" xfId="10141" xr:uid="{3B6E6409-C948-44A4-B51B-F60E183CCF03}"/>
    <cellStyle name="Comma 2 3 2 4 2 4 3 4" xfId="13477" xr:uid="{DB67034B-AE07-49F6-8014-1DE14771A132}"/>
    <cellStyle name="Comma 2 3 2 4 2 4 4" xfId="4581" xr:uid="{234DF32B-0D4F-4D9C-953D-FB9595CFB36C}"/>
    <cellStyle name="Comma 2 3 2 4 2 4 5" xfId="7917" xr:uid="{5124938D-D2C9-41BA-ACF3-1BCDE78C7DF7}"/>
    <cellStyle name="Comma 2 3 2 4 2 4 6" xfId="11253" xr:uid="{EC2CB996-8308-4328-AC12-C4FD1EB1DB97}"/>
    <cellStyle name="Comma 2 3 2 4 2 5" xfId="1523" xr:uid="{69CBCE89-72CE-4CE7-BB8D-2B36B1E54433}"/>
    <cellStyle name="Comma 2 3 2 4 2 5 2" xfId="4859" xr:uid="{1D9A7EED-9AAD-41F7-99F8-34BC1DFD46DD}"/>
    <cellStyle name="Comma 2 3 2 4 2 5 3" xfId="8195" xr:uid="{0E4D81BB-E883-443F-BE0C-C7C547E3B409}"/>
    <cellStyle name="Comma 2 3 2 4 2 5 4" xfId="11531" xr:uid="{A98AB8F2-65CF-4636-A78E-034CC6A0528B}"/>
    <cellStyle name="Comma 2 3 2 4 2 6" xfId="2635" xr:uid="{F84F920A-72BE-48C7-BA18-39355616F92F}"/>
    <cellStyle name="Comma 2 3 2 4 2 6 2" xfId="5971" xr:uid="{166F9471-1450-41D7-BE0E-ACD55E6D1031}"/>
    <cellStyle name="Comma 2 3 2 4 2 6 3" xfId="9307" xr:uid="{7B73F4F3-4B8C-4279-A128-3E3B74BBEEBC}"/>
    <cellStyle name="Comma 2 3 2 4 2 6 4" xfId="12643" xr:uid="{1111CC6D-2FAC-426E-B3CC-CCDF51D3E7D4}"/>
    <cellStyle name="Comma 2 3 2 4 2 7" xfId="3747" xr:uid="{3376116B-7368-4E64-88DF-AD795742B324}"/>
    <cellStyle name="Comma 2 3 2 4 2 8" xfId="7083" xr:uid="{E4A6660F-AF59-4665-8E51-8D2D0C8D0838}"/>
    <cellStyle name="Comma 2 3 2 4 2 9" xfId="10419" xr:uid="{F0827A0C-9CBB-4342-BB08-86182F1DCF05}"/>
    <cellStyle name="Comma 2 3 2 4 3" xfId="472" xr:uid="{00000000-0005-0000-0000-000055000000}"/>
    <cellStyle name="Comma 2 3 2 4 3 2" xfId="766" xr:uid="{3729D05C-1A58-422F-A3E6-295D31006008}"/>
    <cellStyle name="Comma 2 3 2 4 3 2 2" xfId="1878" xr:uid="{DDADBC51-C6FE-453C-9FF2-E7E8515B33F3}"/>
    <cellStyle name="Comma 2 3 2 4 3 2 2 2" xfId="5214" xr:uid="{1B6A8BC0-215C-4AE2-BBDE-C71D9BCA647E}"/>
    <cellStyle name="Comma 2 3 2 4 3 2 2 3" xfId="8550" xr:uid="{098DA852-4439-4354-9362-B1893F740473}"/>
    <cellStyle name="Comma 2 3 2 4 3 2 2 4" xfId="11886" xr:uid="{D27DC421-74C3-4E6E-819D-22F10CC1FF89}"/>
    <cellStyle name="Comma 2 3 2 4 3 2 3" xfId="2990" xr:uid="{53CCFC26-8102-4DBD-815A-379437FA9BCE}"/>
    <cellStyle name="Comma 2 3 2 4 3 2 3 2" xfId="6326" xr:uid="{FF976E7C-DC2A-4A41-BE76-6DB9B529F4CF}"/>
    <cellStyle name="Comma 2 3 2 4 3 2 3 3" xfId="9662" xr:uid="{689B5FDF-7906-435C-AC76-AC0D8D3BB738}"/>
    <cellStyle name="Comma 2 3 2 4 3 2 3 4" xfId="12998" xr:uid="{36CB1740-18D0-45C0-9505-CE4607E145C4}"/>
    <cellStyle name="Comma 2 3 2 4 3 2 4" xfId="4102" xr:uid="{89E9FD86-50DD-4351-A8A7-D0161E550871}"/>
    <cellStyle name="Comma 2 3 2 4 3 2 5" xfId="7438" xr:uid="{0BF950CA-C5BD-43AA-87CA-34212CA3D8DC}"/>
    <cellStyle name="Comma 2 3 2 4 3 2 6" xfId="10774" xr:uid="{39035728-5AC4-4980-A328-5E5258C7A497}"/>
    <cellStyle name="Comma 2 3 2 4 3 3" xfId="1044" xr:uid="{4747C55A-59FD-4E40-B1D1-5C25898E523D}"/>
    <cellStyle name="Comma 2 3 2 4 3 3 2" xfId="2156" xr:uid="{D8D9CFDE-08DC-4BD2-BE1A-A1849F4E35D7}"/>
    <cellStyle name="Comma 2 3 2 4 3 3 2 2" xfId="5492" xr:uid="{CABF4B46-3EEA-4601-AB68-940704BC7CE8}"/>
    <cellStyle name="Comma 2 3 2 4 3 3 2 3" xfId="8828" xr:uid="{9AEE7BBD-F36C-4BFE-B68C-C8FBF3BF39F8}"/>
    <cellStyle name="Comma 2 3 2 4 3 3 2 4" xfId="12164" xr:uid="{622EE100-1B0A-4CF8-8DA9-292BC23BAA32}"/>
    <cellStyle name="Comma 2 3 2 4 3 3 3" xfId="3268" xr:uid="{C6BEB0A0-12A7-4FA4-AAE2-8DD3D90C8584}"/>
    <cellStyle name="Comma 2 3 2 4 3 3 3 2" xfId="6604" xr:uid="{7B42A16A-3F79-4ABA-A675-E4F35E3A2DDD}"/>
    <cellStyle name="Comma 2 3 2 4 3 3 3 3" xfId="9940" xr:uid="{4E1545DA-F672-4E63-88FA-ACCBBA34DBD7}"/>
    <cellStyle name="Comma 2 3 2 4 3 3 3 4" xfId="13276" xr:uid="{FF518CAB-E58F-4942-AE86-959FFB0C32FC}"/>
    <cellStyle name="Comma 2 3 2 4 3 3 4" xfId="4380" xr:uid="{BFAF3749-E441-42B6-AE13-AD0538CF67A2}"/>
    <cellStyle name="Comma 2 3 2 4 3 3 5" xfId="7716" xr:uid="{80F38C8A-C05B-4F65-A8B9-E1A6410102CF}"/>
    <cellStyle name="Comma 2 3 2 4 3 3 6" xfId="11052" xr:uid="{4BF6C542-E60A-42A5-BC3D-DD071F6A9F2C}"/>
    <cellStyle name="Comma 2 3 2 4 3 4" xfId="1322" xr:uid="{4E620122-53B3-477F-A68F-F890A5B566E1}"/>
    <cellStyle name="Comma 2 3 2 4 3 4 2" xfId="2434" xr:uid="{60032068-ED6A-4ED1-9155-211BA03F6D15}"/>
    <cellStyle name="Comma 2 3 2 4 3 4 2 2" xfId="5770" xr:uid="{3EB7B6C7-7FC6-473D-B5C0-8D7B81A897E9}"/>
    <cellStyle name="Comma 2 3 2 4 3 4 2 3" xfId="9106" xr:uid="{81A9DD77-493A-4578-A045-AD61D3A6A750}"/>
    <cellStyle name="Comma 2 3 2 4 3 4 2 4" xfId="12442" xr:uid="{31709520-F63A-4399-9671-D7C1F8B29DAC}"/>
    <cellStyle name="Comma 2 3 2 4 3 4 3" xfId="3546" xr:uid="{03DE64D3-D70C-4C7F-B391-F9BF54F7969D}"/>
    <cellStyle name="Comma 2 3 2 4 3 4 3 2" xfId="6882" xr:uid="{45442A3F-A5F3-4C74-94BE-B78DC7D21C29}"/>
    <cellStyle name="Comma 2 3 2 4 3 4 3 3" xfId="10218" xr:uid="{940C0863-09C2-44FD-AF25-2C7A9C488278}"/>
    <cellStyle name="Comma 2 3 2 4 3 4 3 4" xfId="13554" xr:uid="{778D5EB0-D75F-479B-876D-D9102591DE13}"/>
    <cellStyle name="Comma 2 3 2 4 3 4 4" xfId="4658" xr:uid="{5DD77324-7290-4D84-856D-C66F2AC15699}"/>
    <cellStyle name="Comma 2 3 2 4 3 4 5" xfId="7994" xr:uid="{F9C5ADDC-7B48-42C6-8962-313623B2FE2B}"/>
    <cellStyle name="Comma 2 3 2 4 3 4 6" xfId="11330" xr:uid="{135B8998-213D-4463-B1F3-B14651688D7C}"/>
    <cellStyle name="Comma 2 3 2 4 3 5" xfId="1600" xr:uid="{A8AE1101-A35C-413D-8B84-1E66146A7182}"/>
    <cellStyle name="Comma 2 3 2 4 3 5 2" xfId="4936" xr:uid="{C3166C51-B8C9-4E9A-AD9A-97CFCB9E201F}"/>
    <cellStyle name="Comma 2 3 2 4 3 5 3" xfId="8272" xr:uid="{9432C825-0EE7-4FE3-9B36-A6AED2C06392}"/>
    <cellStyle name="Comma 2 3 2 4 3 5 4" xfId="11608" xr:uid="{504D7E80-496C-4768-A81A-2BF18632EF07}"/>
    <cellStyle name="Comma 2 3 2 4 3 6" xfId="2712" xr:uid="{39AF4F25-9C41-4645-A28D-56A3932F32BF}"/>
    <cellStyle name="Comma 2 3 2 4 3 6 2" xfId="6048" xr:uid="{3668820C-78AA-4F3C-B957-5C500D36C101}"/>
    <cellStyle name="Comma 2 3 2 4 3 6 3" xfId="9384" xr:uid="{95C0C2DB-468A-459C-8014-BE237B9A34F1}"/>
    <cellStyle name="Comma 2 3 2 4 3 6 4" xfId="12720" xr:uid="{471262B6-43CF-41F8-943F-012A70FB5341}"/>
    <cellStyle name="Comma 2 3 2 4 3 7" xfId="3824" xr:uid="{61F477D9-C25A-4522-A647-D4A4A52324AE}"/>
    <cellStyle name="Comma 2 3 2 4 3 8" xfId="7160" xr:uid="{C8B0CFEE-E923-42D0-AF02-BDF1B5A70EC1}"/>
    <cellStyle name="Comma 2 3 2 4 3 9" xfId="10496" xr:uid="{EFB58C5D-B473-4C70-84EC-6FAA71665931}"/>
    <cellStyle name="Comma 2 3 2 4 4" xfId="603" xr:uid="{00ADC30F-FC80-4778-8B75-09A57A29C3F5}"/>
    <cellStyle name="Comma 2 3 2 4 4 2" xfId="1715" xr:uid="{BD515D7C-9CDC-43FA-893B-DE72425D06C1}"/>
    <cellStyle name="Comma 2 3 2 4 4 2 2" xfId="5051" xr:uid="{226832AC-6326-464A-9E8B-ED6B44609CBD}"/>
    <cellStyle name="Comma 2 3 2 4 4 2 3" xfId="8387" xr:uid="{FA2E8C57-57B3-4D35-ACC4-FC6DEB1E1152}"/>
    <cellStyle name="Comma 2 3 2 4 4 2 4" xfId="11723" xr:uid="{DF83388E-DFAE-4DD3-88E6-D667EDCD8A35}"/>
    <cellStyle name="Comma 2 3 2 4 4 3" xfId="2827" xr:uid="{55DF9795-6A73-414A-9DB4-D189D5A3FD39}"/>
    <cellStyle name="Comma 2 3 2 4 4 3 2" xfId="6163" xr:uid="{4487F01F-0D69-4CE1-9952-74F299839758}"/>
    <cellStyle name="Comma 2 3 2 4 4 3 3" xfId="9499" xr:uid="{61694D2F-FD3E-48AE-B3CB-19B52F65C6DE}"/>
    <cellStyle name="Comma 2 3 2 4 4 3 4" xfId="12835" xr:uid="{D4CE67A7-8E25-4F3A-A2B8-5BEE8A220610}"/>
    <cellStyle name="Comma 2 3 2 4 4 4" xfId="3939" xr:uid="{36950A3B-9C05-44AB-A1E6-4C8945F640C0}"/>
    <cellStyle name="Comma 2 3 2 4 4 5" xfId="7275" xr:uid="{B85E0EA5-C0D4-4701-9A2B-A783A8A9C486}"/>
    <cellStyle name="Comma 2 3 2 4 4 6" xfId="10611" xr:uid="{1F918DD9-4DD5-49F1-832C-E9829F15EA62}"/>
    <cellStyle name="Comma 2 3 2 4 5" xfId="881" xr:uid="{549627B3-A1DD-4532-8086-B5B3CC9660C0}"/>
    <cellStyle name="Comma 2 3 2 4 5 2" xfId="1993" xr:uid="{36FCDDFB-D9FB-4991-8472-2147D96746AE}"/>
    <cellStyle name="Comma 2 3 2 4 5 2 2" xfId="5329" xr:uid="{3A8FD95C-8D55-4269-AEF0-2773EAA54282}"/>
    <cellStyle name="Comma 2 3 2 4 5 2 3" xfId="8665" xr:uid="{0D4DE6D8-DCFB-478E-9BB5-59E5C62A41FF}"/>
    <cellStyle name="Comma 2 3 2 4 5 2 4" xfId="12001" xr:uid="{C6B20D6F-26B6-42C8-B72C-834D155EBF35}"/>
    <cellStyle name="Comma 2 3 2 4 5 3" xfId="3105" xr:uid="{6BBA7D8A-2A89-4B51-A3E9-4CF9649D2862}"/>
    <cellStyle name="Comma 2 3 2 4 5 3 2" xfId="6441" xr:uid="{A55FF674-5EB6-4D4B-9540-9D487BC17EC7}"/>
    <cellStyle name="Comma 2 3 2 4 5 3 3" xfId="9777" xr:uid="{88C45FD6-9C29-46CD-92F8-C7521327D005}"/>
    <cellStyle name="Comma 2 3 2 4 5 3 4" xfId="13113" xr:uid="{76847C6A-7D6C-4C94-BF6F-79C2C6EB2DAB}"/>
    <cellStyle name="Comma 2 3 2 4 5 4" xfId="4217" xr:uid="{E9FF1DE7-40FB-4759-94F5-E61689B5EFFF}"/>
    <cellStyle name="Comma 2 3 2 4 5 5" xfId="7553" xr:uid="{CB9012AD-7182-4214-B6CA-CF29E0D60E24}"/>
    <cellStyle name="Comma 2 3 2 4 5 6" xfId="10889" xr:uid="{DC0058AE-0F14-4D52-9BA7-9967EC87ADC5}"/>
    <cellStyle name="Comma 2 3 2 4 6" xfId="1159" xr:uid="{F3BA6D9E-AEA7-4ECE-AF3B-45991E8AE109}"/>
    <cellStyle name="Comma 2 3 2 4 6 2" xfId="2271" xr:uid="{C37A48FF-79F3-40B0-B02A-84B4E28E7110}"/>
    <cellStyle name="Comma 2 3 2 4 6 2 2" xfId="5607" xr:uid="{79500E8B-CF38-49BB-99E6-0BEFAD5A52FA}"/>
    <cellStyle name="Comma 2 3 2 4 6 2 3" xfId="8943" xr:uid="{FD302ACE-765D-4B0B-8836-672F3E804949}"/>
    <cellStyle name="Comma 2 3 2 4 6 2 4" xfId="12279" xr:uid="{9DC7393B-D285-41CE-BA66-2660D966ECBA}"/>
    <cellStyle name="Comma 2 3 2 4 6 3" xfId="3383" xr:uid="{8A9CF669-48CD-469A-8BEE-258660AC8403}"/>
    <cellStyle name="Comma 2 3 2 4 6 3 2" xfId="6719" xr:uid="{D345877F-BE79-4587-8D3D-3E6C496EF095}"/>
    <cellStyle name="Comma 2 3 2 4 6 3 3" xfId="10055" xr:uid="{8A7E0BF3-2D13-4BB8-B94C-4303D29F3876}"/>
    <cellStyle name="Comma 2 3 2 4 6 3 4" xfId="13391" xr:uid="{014B8CB9-2C0C-4AAD-B025-F697363ADF8D}"/>
    <cellStyle name="Comma 2 3 2 4 6 4" xfId="4495" xr:uid="{66065159-65B5-4714-83C1-F3FF458936D8}"/>
    <cellStyle name="Comma 2 3 2 4 6 5" xfId="7831" xr:uid="{62DB7101-AA2B-468B-A2FA-163E8383E697}"/>
    <cellStyle name="Comma 2 3 2 4 6 6" xfId="11167" xr:uid="{EEAFC590-7188-44A5-806E-04844DD8B395}"/>
    <cellStyle name="Comma 2 3 2 4 7" xfId="1437" xr:uid="{06145EE4-3FCA-49E9-983E-0A8E4B4649C3}"/>
    <cellStyle name="Comma 2 3 2 4 7 2" xfId="4773" xr:uid="{F3DE6A82-86E6-4C52-AF0C-841EFBDE1AC5}"/>
    <cellStyle name="Comma 2 3 2 4 7 3" xfId="8109" xr:uid="{D8E962AB-7572-4AAD-8592-9046B59A3C99}"/>
    <cellStyle name="Comma 2 3 2 4 7 4" xfId="11445" xr:uid="{5F3CCBF5-E37D-4428-8725-83698875CAE1}"/>
    <cellStyle name="Comma 2 3 2 4 8" xfId="2549" xr:uid="{4F39F621-23EB-48E5-928B-F8650CE8E97B}"/>
    <cellStyle name="Comma 2 3 2 4 8 2" xfId="5885" xr:uid="{9FE7C41F-187F-4E15-AA58-A856A8139238}"/>
    <cellStyle name="Comma 2 3 2 4 8 3" xfId="9221" xr:uid="{7850CE6E-C401-49AF-9073-411FB56AE18E}"/>
    <cellStyle name="Comma 2 3 2 4 8 4" xfId="12557" xr:uid="{F9F56195-7B52-44A2-9D42-8665864380F1}"/>
    <cellStyle name="Comma 2 3 2 4 9" xfId="3661" xr:uid="{F3AFB94A-E2A6-43B7-974C-0151A5F8CDC5}"/>
    <cellStyle name="Comma 2 3 2 5" xfId="346" xr:uid="{00000000-0005-0000-0000-000056000000}"/>
    <cellStyle name="Comma 2 3 2 5 2" xfId="640" xr:uid="{4416EE5A-3C33-482A-8BFE-C400FDBE8599}"/>
    <cellStyle name="Comma 2 3 2 5 2 2" xfId="1752" xr:uid="{555BF82D-4290-4E5A-BC1F-2D1ED98BF948}"/>
    <cellStyle name="Comma 2 3 2 5 2 2 2" xfId="5088" xr:uid="{0FBF6B82-3D8B-4C74-A8FB-BE44E1E21EBE}"/>
    <cellStyle name="Comma 2 3 2 5 2 2 3" xfId="8424" xr:uid="{4F4883F5-5F13-4CFE-BED4-F9A2F7084E68}"/>
    <cellStyle name="Comma 2 3 2 5 2 2 4" xfId="11760" xr:uid="{AA2DC0CD-10AF-4F8A-ABDB-AA9BE09DA2BB}"/>
    <cellStyle name="Comma 2 3 2 5 2 3" xfId="2864" xr:uid="{861AA317-B637-44B7-AB3C-ED2C924FC0B1}"/>
    <cellStyle name="Comma 2 3 2 5 2 3 2" xfId="6200" xr:uid="{E2273E30-57EC-4431-8BA8-72D14CDB0E60}"/>
    <cellStyle name="Comma 2 3 2 5 2 3 3" xfId="9536" xr:uid="{7D53A14E-839B-4138-9DE3-7B3943CB0AFE}"/>
    <cellStyle name="Comma 2 3 2 5 2 3 4" xfId="12872" xr:uid="{DFDAF899-7CC5-41F7-B329-D663DBCAEF47}"/>
    <cellStyle name="Comma 2 3 2 5 2 4" xfId="3976" xr:uid="{2806943A-AF1B-4C6F-96D3-C87D98C68951}"/>
    <cellStyle name="Comma 2 3 2 5 2 5" xfId="7312" xr:uid="{61508D4D-4EC8-4E36-8C2C-A827589A747D}"/>
    <cellStyle name="Comma 2 3 2 5 2 6" xfId="10648" xr:uid="{7A0C59A2-B336-4DBB-9492-21688BE56806}"/>
    <cellStyle name="Comma 2 3 2 5 3" xfId="918" xr:uid="{1339AB97-C3A4-4BF8-96F6-7C0E3BF9CE45}"/>
    <cellStyle name="Comma 2 3 2 5 3 2" xfId="2030" xr:uid="{FAA9EEAD-C38B-4CFB-8F40-CEFD17D6CFC3}"/>
    <cellStyle name="Comma 2 3 2 5 3 2 2" xfId="5366" xr:uid="{F3EDEA31-C6F0-444A-B8C1-80440E08F907}"/>
    <cellStyle name="Comma 2 3 2 5 3 2 3" xfId="8702" xr:uid="{3DAC5241-C433-4880-9BE4-BC50116681CB}"/>
    <cellStyle name="Comma 2 3 2 5 3 2 4" xfId="12038" xr:uid="{18FD9E77-A731-4A38-9FC5-2F7E9ED77243}"/>
    <cellStyle name="Comma 2 3 2 5 3 3" xfId="3142" xr:uid="{1A367FB0-2287-4AA5-B245-B3815D21DF81}"/>
    <cellStyle name="Comma 2 3 2 5 3 3 2" xfId="6478" xr:uid="{02018E93-21A6-433A-93E2-93B07C48DC77}"/>
    <cellStyle name="Comma 2 3 2 5 3 3 3" xfId="9814" xr:uid="{D816F38C-541C-4EDF-A6D4-D157F7793ADA}"/>
    <cellStyle name="Comma 2 3 2 5 3 3 4" xfId="13150" xr:uid="{E2D8F0CC-7822-4517-BF7E-8BC1D9136ECE}"/>
    <cellStyle name="Comma 2 3 2 5 3 4" xfId="4254" xr:uid="{7CA270AC-A2FF-42F0-A442-2E1BD0E65B91}"/>
    <cellStyle name="Comma 2 3 2 5 3 5" xfId="7590" xr:uid="{7D272F98-81D3-42BB-996D-85D88577DD0E}"/>
    <cellStyle name="Comma 2 3 2 5 3 6" xfId="10926" xr:uid="{C7DF45C7-172C-426D-B464-F760C35BC337}"/>
    <cellStyle name="Comma 2 3 2 5 4" xfId="1196" xr:uid="{490B840E-DCD0-42E9-A186-F89ACB2C505F}"/>
    <cellStyle name="Comma 2 3 2 5 4 2" xfId="2308" xr:uid="{CDB8CEC9-8470-4E59-88D9-EBC02B27AD16}"/>
    <cellStyle name="Comma 2 3 2 5 4 2 2" xfId="5644" xr:uid="{EDA5886B-43E9-4013-A38C-4F013B6FB6D8}"/>
    <cellStyle name="Comma 2 3 2 5 4 2 3" xfId="8980" xr:uid="{EE5263E5-F6C7-44DA-9534-1F000941DD41}"/>
    <cellStyle name="Comma 2 3 2 5 4 2 4" xfId="12316" xr:uid="{5FC96CB8-3E12-4BD3-B720-EEBEB1506A98}"/>
    <cellStyle name="Comma 2 3 2 5 4 3" xfId="3420" xr:uid="{4BA45FEA-D63B-4E09-8B1E-EC84523A9D6B}"/>
    <cellStyle name="Comma 2 3 2 5 4 3 2" xfId="6756" xr:uid="{2CF65BE5-7036-44AC-A997-821A9667B4B8}"/>
    <cellStyle name="Comma 2 3 2 5 4 3 3" xfId="10092" xr:uid="{39EBC02F-65FD-41C6-8C88-BC0E066D3445}"/>
    <cellStyle name="Comma 2 3 2 5 4 3 4" xfId="13428" xr:uid="{9AF9CB70-6B38-4DD3-AA93-B6792262CEE5}"/>
    <cellStyle name="Comma 2 3 2 5 4 4" xfId="4532" xr:uid="{058B28F5-4958-4721-A430-37BDD900C264}"/>
    <cellStyle name="Comma 2 3 2 5 4 5" xfId="7868" xr:uid="{4CFB5E65-D491-4B93-A807-30C188EC66E4}"/>
    <cellStyle name="Comma 2 3 2 5 4 6" xfId="11204" xr:uid="{2EE76B4A-D8C7-41F4-8010-2D0EDD64AF8B}"/>
    <cellStyle name="Comma 2 3 2 5 5" xfId="1474" xr:uid="{A3C5667B-DD08-4AD7-99C9-5A1F11BFA665}"/>
    <cellStyle name="Comma 2 3 2 5 5 2" xfId="4810" xr:uid="{DEDDC3D2-E25A-4332-B90C-356AB644AB90}"/>
    <cellStyle name="Comma 2 3 2 5 5 3" xfId="8146" xr:uid="{64AE3AB9-B5C7-4CAB-92A0-2D2898E47807}"/>
    <cellStyle name="Comma 2 3 2 5 5 4" xfId="11482" xr:uid="{A1F3D7E7-506F-43DE-BF57-2E056E2BE5D6}"/>
    <cellStyle name="Comma 2 3 2 5 6" xfId="2586" xr:uid="{BF1E5C07-F84F-4C1D-BAEA-FD38816ED99D}"/>
    <cellStyle name="Comma 2 3 2 5 6 2" xfId="5922" xr:uid="{F2B5DC57-856B-4233-A077-88A5236E0482}"/>
    <cellStyle name="Comma 2 3 2 5 6 3" xfId="9258" xr:uid="{09109C38-A685-4AC2-B85D-F2A7C57F1230}"/>
    <cellStyle name="Comma 2 3 2 5 6 4" xfId="12594" xr:uid="{29104262-31C6-4B8D-BE80-A624274070CC}"/>
    <cellStyle name="Comma 2 3 2 5 7" xfId="3698" xr:uid="{95A828A3-CB59-4995-AA95-3B14178C42C2}"/>
    <cellStyle name="Comma 2 3 2 5 8" xfId="7034" xr:uid="{015D01A4-240A-4E7F-8A08-C5FF8C5B8478}"/>
    <cellStyle name="Comma 2 3 2 5 9" xfId="10370" xr:uid="{728FFFB2-1F63-439F-AABC-CA6E57C04F40}"/>
    <cellStyle name="Comma 2 3 2 6" xfId="423" xr:uid="{00000000-0005-0000-0000-000057000000}"/>
    <cellStyle name="Comma 2 3 2 6 2" xfId="717" xr:uid="{0C23D880-CCDE-412B-8C48-DA76E103AAD6}"/>
    <cellStyle name="Comma 2 3 2 6 2 2" xfId="1829" xr:uid="{1F6D3143-AA57-4B8F-93D7-FA43075C0745}"/>
    <cellStyle name="Comma 2 3 2 6 2 2 2" xfId="5165" xr:uid="{0458C653-FC5E-4FCA-9075-64CE5FD50B50}"/>
    <cellStyle name="Comma 2 3 2 6 2 2 3" xfId="8501" xr:uid="{DC9C52E3-47D6-450D-97A3-50A8540A9964}"/>
    <cellStyle name="Comma 2 3 2 6 2 2 4" xfId="11837" xr:uid="{6E198D98-A5A7-4D21-BE1D-B938EE229242}"/>
    <cellStyle name="Comma 2 3 2 6 2 3" xfId="2941" xr:uid="{6917CD28-DDB6-4738-A56A-C7360D164786}"/>
    <cellStyle name="Comma 2 3 2 6 2 3 2" xfId="6277" xr:uid="{928E38F4-E833-4D3A-8FD7-D2F93AD9903D}"/>
    <cellStyle name="Comma 2 3 2 6 2 3 3" xfId="9613" xr:uid="{9F4ED5B9-4381-40A6-B784-00BEF4B6BC35}"/>
    <cellStyle name="Comma 2 3 2 6 2 3 4" xfId="12949" xr:uid="{66BAA02D-C7B5-4B7C-8061-ECE906E8E6D8}"/>
    <cellStyle name="Comma 2 3 2 6 2 4" xfId="4053" xr:uid="{570C6078-3F84-4DDA-9E28-8E7441250AC3}"/>
    <cellStyle name="Comma 2 3 2 6 2 5" xfId="7389" xr:uid="{1747EB09-45ED-41EB-BC60-127FE0BFDEDF}"/>
    <cellStyle name="Comma 2 3 2 6 2 6" xfId="10725" xr:uid="{EF19356A-DC56-4467-B308-9BA66E2A2358}"/>
    <cellStyle name="Comma 2 3 2 6 3" xfId="995" xr:uid="{9EFEDEE8-0808-4D39-8C6D-7C01CE214BE0}"/>
    <cellStyle name="Comma 2 3 2 6 3 2" xfId="2107" xr:uid="{ABF9D3F3-873E-4779-88F4-8D4DC0AF6829}"/>
    <cellStyle name="Comma 2 3 2 6 3 2 2" xfId="5443" xr:uid="{846EBE40-49E6-4608-891A-4443410E9385}"/>
    <cellStyle name="Comma 2 3 2 6 3 2 3" xfId="8779" xr:uid="{35684D9A-05F2-4FD1-A99A-058D125BB239}"/>
    <cellStyle name="Comma 2 3 2 6 3 2 4" xfId="12115" xr:uid="{2242B4CB-4D1F-4AD8-8D5F-EB2A2286DD06}"/>
    <cellStyle name="Comma 2 3 2 6 3 3" xfId="3219" xr:uid="{2A7D72E3-9C2C-4E6C-9F87-1F53490D81E6}"/>
    <cellStyle name="Comma 2 3 2 6 3 3 2" xfId="6555" xr:uid="{70CCEFE5-834F-4821-AD11-41F87DAFF66E}"/>
    <cellStyle name="Comma 2 3 2 6 3 3 3" xfId="9891" xr:uid="{92E4A35D-3C54-437E-AFD3-D8482DEFF4E9}"/>
    <cellStyle name="Comma 2 3 2 6 3 3 4" xfId="13227" xr:uid="{80B7ABC3-B137-4450-A643-67C505777C5A}"/>
    <cellStyle name="Comma 2 3 2 6 3 4" xfId="4331" xr:uid="{11A9F4C1-3AB6-4951-AC30-A7CCEDD51065}"/>
    <cellStyle name="Comma 2 3 2 6 3 5" xfId="7667" xr:uid="{0EFF6EB7-C83F-42AD-B8A9-013A7432F074}"/>
    <cellStyle name="Comma 2 3 2 6 3 6" xfId="11003" xr:uid="{3FA5FCB0-5E35-4639-96C9-1E6CEB6E6D60}"/>
    <cellStyle name="Comma 2 3 2 6 4" xfId="1273" xr:uid="{746B5868-B2DE-4049-8AFA-C1BD4D18B253}"/>
    <cellStyle name="Comma 2 3 2 6 4 2" xfId="2385" xr:uid="{D1FA8D22-CF83-4681-AEF7-7A91B13E3AC9}"/>
    <cellStyle name="Comma 2 3 2 6 4 2 2" xfId="5721" xr:uid="{A08F0177-07C9-473B-9E27-74D741E8FF41}"/>
    <cellStyle name="Comma 2 3 2 6 4 2 3" xfId="9057" xr:uid="{B26B7E07-FCB2-4765-87AD-5861A5AB0ADA}"/>
    <cellStyle name="Comma 2 3 2 6 4 2 4" xfId="12393" xr:uid="{071A9EC3-018E-4FB7-833C-447C0C696108}"/>
    <cellStyle name="Comma 2 3 2 6 4 3" xfId="3497" xr:uid="{9E997F09-6914-4D74-93F1-AB235F58BDEB}"/>
    <cellStyle name="Comma 2 3 2 6 4 3 2" xfId="6833" xr:uid="{0BFB1754-B3DD-4A71-989E-ACB6348822A2}"/>
    <cellStyle name="Comma 2 3 2 6 4 3 3" xfId="10169" xr:uid="{A55978EC-B923-489C-A8A0-BB6109B00910}"/>
    <cellStyle name="Comma 2 3 2 6 4 3 4" xfId="13505" xr:uid="{36B39D80-96F6-4DBA-A457-E4356627C732}"/>
    <cellStyle name="Comma 2 3 2 6 4 4" xfId="4609" xr:uid="{8990B325-DE8B-488C-8A5A-D4CD5DCED3FF}"/>
    <cellStyle name="Comma 2 3 2 6 4 5" xfId="7945" xr:uid="{40A41C91-6722-4147-A637-0A0ED3728881}"/>
    <cellStyle name="Comma 2 3 2 6 4 6" xfId="11281" xr:uid="{1786C3BF-7866-4AFF-B16E-867B43722B7E}"/>
    <cellStyle name="Comma 2 3 2 6 5" xfId="1551" xr:uid="{D0BC43D8-1574-46F4-AB15-F89029093AD3}"/>
    <cellStyle name="Comma 2 3 2 6 5 2" xfId="4887" xr:uid="{1411BDDC-106A-43A3-A26D-ADFA168EEDDD}"/>
    <cellStyle name="Comma 2 3 2 6 5 3" xfId="8223" xr:uid="{3DDE730F-B6E7-49D5-A154-503B277696AE}"/>
    <cellStyle name="Comma 2 3 2 6 5 4" xfId="11559" xr:uid="{CE2A90E3-D701-4C05-AB65-6975B31CD8E5}"/>
    <cellStyle name="Comma 2 3 2 6 6" xfId="2663" xr:uid="{400A63F9-0C41-422A-88AF-C2A335B2D8F5}"/>
    <cellStyle name="Comma 2 3 2 6 6 2" xfId="5999" xr:uid="{E702B963-0B8C-4F96-87FC-CED22645C531}"/>
    <cellStyle name="Comma 2 3 2 6 6 3" xfId="9335" xr:uid="{156A3955-9A29-4D65-A05F-AA21F4FCEF29}"/>
    <cellStyle name="Comma 2 3 2 6 6 4" xfId="12671" xr:uid="{6E7B55DA-EDC6-4A54-998A-FF07BAE60AF7}"/>
    <cellStyle name="Comma 2 3 2 6 7" xfId="3775" xr:uid="{AFF6C6D2-6B97-4659-AEE6-31347619CEC8}"/>
    <cellStyle name="Comma 2 3 2 6 8" xfId="7111" xr:uid="{583BC7E7-545B-4FE4-B62A-74D9F4E76BD3}"/>
    <cellStyle name="Comma 2 3 2 6 9" xfId="10447" xr:uid="{123835AE-4379-4E25-8142-8AD5C5B6274C}"/>
    <cellStyle name="Comma 2 3 2 7" xfId="518" xr:uid="{00000000-0005-0000-0000-000058000000}"/>
    <cellStyle name="Comma 2 3 2 7 2" xfId="796" xr:uid="{0CBC7BBE-74B1-4CFA-96F3-B258B99D0416}"/>
    <cellStyle name="Comma 2 3 2 7 2 2" xfId="1908" xr:uid="{DB8A97A9-B16B-4CEC-861B-D81F3123405A}"/>
    <cellStyle name="Comma 2 3 2 7 2 2 2" xfId="5244" xr:uid="{12D53817-E0BA-4733-888B-D09C2A4714A4}"/>
    <cellStyle name="Comma 2 3 2 7 2 2 3" xfId="8580" xr:uid="{1A5E0C1D-C7A7-4658-802B-7DFB5C275A26}"/>
    <cellStyle name="Comma 2 3 2 7 2 2 4" xfId="11916" xr:uid="{6C95AFFC-29AC-455C-956D-4E5A26D8E2F2}"/>
    <cellStyle name="Comma 2 3 2 7 2 3" xfId="3020" xr:uid="{02E2BE30-C95F-4CB9-941D-0381F18EAB1E}"/>
    <cellStyle name="Comma 2 3 2 7 2 3 2" xfId="6356" xr:uid="{866D846D-475F-4298-B286-BC5BF8378D48}"/>
    <cellStyle name="Comma 2 3 2 7 2 3 3" xfId="9692" xr:uid="{29A94C2C-997E-42B6-8D07-E9FAF1A8EB8D}"/>
    <cellStyle name="Comma 2 3 2 7 2 3 4" xfId="13028" xr:uid="{4A2540FF-5930-42CE-88C6-55F4CA3117E9}"/>
    <cellStyle name="Comma 2 3 2 7 2 4" xfId="4132" xr:uid="{4B45C8DD-1187-4577-803D-6495426606EC}"/>
    <cellStyle name="Comma 2 3 2 7 2 5" xfId="7468" xr:uid="{C335550C-12F6-4B20-95FD-FA045A0EC354}"/>
    <cellStyle name="Comma 2 3 2 7 2 6" xfId="10804" xr:uid="{66C99B4B-B27E-40A8-A67E-CE9BAEF4B744}"/>
    <cellStyle name="Comma 2 3 2 7 3" xfId="1074" xr:uid="{B5DF0BDB-352A-4CE0-A700-8BADB42F6750}"/>
    <cellStyle name="Comma 2 3 2 7 3 2" xfId="2186" xr:uid="{3AD32EBF-C43E-486B-8325-ADC6E123A281}"/>
    <cellStyle name="Comma 2 3 2 7 3 2 2" xfId="5522" xr:uid="{7586D0A5-FBF9-400E-84CA-F8BBD99DF62A}"/>
    <cellStyle name="Comma 2 3 2 7 3 2 3" xfId="8858" xr:uid="{B4B496B8-DA67-4259-A51F-BB22F69F3423}"/>
    <cellStyle name="Comma 2 3 2 7 3 2 4" xfId="12194" xr:uid="{755A9191-D32A-43D0-B31B-B5D9D26E1D94}"/>
    <cellStyle name="Comma 2 3 2 7 3 3" xfId="3298" xr:uid="{3FEEBCF0-8456-40FC-9469-F789DCE24DD1}"/>
    <cellStyle name="Comma 2 3 2 7 3 3 2" xfId="6634" xr:uid="{EAE4D820-D295-4C90-A3F7-F627C89108C1}"/>
    <cellStyle name="Comma 2 3 2 7 3 3 3" xfId="9970" xr:uid="{0DC409C4-7DBE-46FC-BEE6-5831BBE67E7B}"/>
    <cellStyle name="Comma 2 3 2 7 3 3 4" xfId="13306" xr:uid="{8CD56FF5-C437-4D66-B49A-D28A4BD4FC2D}"/>
    <cellStyle name="Comma 2 3 2 7 3 4" xfId="4410" xr:uid="{D563CB03-B7EA-4586-B576-9F87A04DE943}"/>
    <cellStyle name="Comma 2 3 2 7 3 5" xfId="7746" xr:uid="{8DE4350C-23FA-47C0-88D4-6F0CFED94639}"/>
    <cellStyle name="Comma 2 3 2 7 3 6" xfId="11082" xr:uid="{0C0355A0-0416-42CC-BBA6-98696CEE3CD2}"/>
    <cellStyle name="Comma 2 3 2 7 4" xfId="1352" xr:uid="{28B7116D-AD1C-41C0-8408-D3AE3350E934}"/>
    <cellStyle name="Comma 2 3 2 7 4 2" xfId="2464" xr:uid="{FF62DAD5-7502-4E37-950B-988D3E45AB2A}"/>
    <cellStyle name="Comma 2 3 2 7 4 2 2" xfId="5800" xr:uid="{81F051B4-865A-4BE0-93E3-659F7AC26DBB}"/>
    <cellStyle name="Comma 2 3 2 7 4 2 3" xfId="9136" xr:uid="{E0993C61-39D9-4CE6-BB4F-06420779993A}"/>
    <cellStyle name="Comma 2 3 2 7 4 2 4" xfId="12472" xr:uid="{6B1FE0D5-55D5-4BFE-A147-C7888F9F5B33}"/>
    <cellStyle name="Comma 2 3 2 7 4 3" xfId="3576" xr:uid="{D7934E88-F212-4B52-9025-88EC85CA8D4C}"/>
    <cellStyle name="Comma 2 3 2 7 4 3 2" xfId="6912" xr:uid="{2985788E-53FB-47C1-9056-74AC34B135E5}"/>
    <cellStyle name="Comma 2 3 2 7 4 3 3" xfId="10248" xr:uid="{58FCCE65-30FB-4A5A-A083-59A481D4A3C8}"/>
    <cellStyle name="Comma 2 3 2 7 4 3 4" xfId="13584" xr:uid="{A91F6FD1-E71A-4D39-B427-3415E45D94E0}"/>
    <cellStyle name="Comma 2 3 2 7 4 4" xfId="4688" xr:uid="{C3A3361F-2E0F-45B1-AC72-283F7477C024}"/>
    <cellStyle name="Comma 2 3 2 7 4 5" xfId="8024" xr:uid="{5AF8D224-72C9-4168-92E3-6AC839976D8B}"/>
    <cellStyle name="Comma 2 3 2 7 4 6" xfId="11360" xr:uid="{39ED6912-27AA-4EB7-AAAF-B79F962B0337}"/>
    <cellStyle name="Comma 2 3 2 7 5" xfId="1630" xr:uid="{3170A924-EAC9-4785-AAFF-5BCD7FCC7A63}"/>
    <cellStyle name="Comma 2 3 2 7 5 2" xfId="4966" xr:uid="{FBEE76B4-D0A4-4441-BCC5-559FB36A8529}"/>
    <cellStyle name="Comma 2 3 2 7 5 3" xfId="8302" xr:uid="{F736027A-0177-45E1-81AE-3B7CA2FED94F}"/>
    <cellStyle name="Comma 2 3 2 7 5 4" xfId="11638" xr:uid="{905905E4-0758-4F0B-B7F8-BDFECFD62977}"/>
    <cellStyle name="Comma 2 3 2 7 6" xfId="2742" xr:uid="{26754F0F-8B29-44D2-8FC1-E24D53C55C3D}"/>
    <cellStyle name="Comma 2 3 2 7 6 2" xfId="6078" xr:uid="{4D09E5D3-7189-4B15-BF2E-AB29AFB0F9C9}"/>
    <cellStyle name="Comma 2 3 2 7 6 3" xfId="9414" xr:uid="{94EEF2C0-BF37-4325-A980-A1F3F6F79A20}"/>
    <cellStyle name="Comma 2 3 2 7 6 4" xfId="12750" xr:uid="{BA85C2E5-505B-418E-91D7-B6DF51BDC037}"/>
    <cellStyle name="Comma 2 3 2 7 7" xfId="3854" xr:uid="{DFD8B558-1135-4694-A447-47B16B46761E}"/>
    <cellStyle name="Comma 2 3 2 7 8" xfId="7190" xr:uid="{A3F66874-FB0E-43F5-A53B-3E3BCF3DFE2B}"/>
    <cellStyle name="Comma 2 3 2 7 9" xfId="10526" xr:uid="{12BBE9A2-BC06-401C-A18D-619E6B0A1A72}"/>
    <cellStyle name="Comma 2 3 2 8" xfId="535" xr:uid="{00000000-0005-0000-0000-000059000000}"/>
    <cellStyle name="Comma 2 3 2 8 2" xfId="813" xr:uid="{6C9AAEE9-37EC-4047-8AF5-30403526F168}"/>
    <cellStyle name="Comma 2 3 2 8 2 2" xfId="1925" xr:uid="{4814C3AB-CBC5-480F-96B9-0E49E7907193}"/>
    <cellStyle name="Comma 2 3 2 8 2 2 2" xfId="5261" xr:uid="{A10A4164-D5A6-4451-B5B1-304CE31CE8C1}"/>
    <cellStyle name="Comma 2 3 2 8 2 2 3" xfId="8597" xr:uid="{C0634E8D-1D30-4A47-B3D2-4EC497DFE524}"/>
    <cellStyle name="Comma 2 3 2 8 2 2 4" xfId="11933" xr:uid="{229943F0-DB11-47AC-A42F-3102771334D3}"/>
    <cellStyle name="Comma 2 3 2 8 2 3" xfId="3037" xr:uid="{19525F34-ABF8-47A2-A0FB-DA73855BDF66}"/>
    <cellStyle name="Comma 2 3 2 8 2 3 2" xfId="6373" xr:uid="{DA3904D0-88D7-4C60-80D6-95750177CBD7}"/>
    <cellStyle name="Comma 2 3 2 8 2 3 3" xfId="9709" xr:uid="{AF4DC49C-9CB0-46D4-8741-8B70A784CEB2}"/>
    <cellStyle name="Comma 2 3 2 8 2 3 4" xfId="13045" xr:uid="{55ED7E0E-BD33-418D-9B39-EA532643E396}"/>
    <cellStyle name="Comma 2 3 2 8 2 4" xfId="4149" xr:uid="{DC185480-EC29-4BB3-BBCE-275294AB4E2D}"/>
    <cellStyle name="Comma 2 3 2 8 2 5" xfId="7485" xr:uid="{9BD9839F-F116-4ECF-B160-1BBFC03D97A2}"/>
    <cellStyle name="Comma 2 3 2 8 2 6" xfId="10821" xr:uid="{CE5CE55A-9859-4025-92D6-73C85D8E758B}"/>
    <cellStyle name="Comma 2 3 2 8 3" xfId="1091" xr:uid="{F036D1C9-B7AC-49CD-87F6-C5573A8BA39B}"/>
    <cellStyle name="Comma 2 3 2 8 3 2" xfId="2203" xr:uid="{0889F886-15C5-47F7-9D1B-5F7BF4697C15}"/>
    <cellStyle name="Comma 2 3 2 8 3 2 2" xfId="5539" xr:uid="{DA7D983E-0188-4AED-BAE1-11F7CD18171B}"/>
    <cellStyle name="Comma 2 3 2 8 3 2 3" xfId="8875" xr:uid="{F94994C3-9BCA-45E6-99BE-BB46EC0F8371}"/>
    <cellStyle name="Comma 2 3 2 8 3 2 4" xfId="12211" xr:uid="{B3EFABC2-6E33-4F45-8392-37B920246697}"/>
    <cellStyle name="Comma 2 3 2 8 3 3" xfId="3315" xr:uid="{E8563D01-6B6B-48BA-B11F-6B460737240A}"/>
    <cellStyle name="Comma 2 3 2 8 3 3 2" xfId="6651" xr:uid="{1C9E7A59-7C93-4686-9FB8-0A889F25E3EB}"/>
    <cellStyle name="Comma 2 3 2 8 3 3 3" xfId="9987" xr:uid="{F8D5E988-36A4-444E-BCA0-EC7C0312D223}"/>
    <cellStyle name="Comma 2 3 2 8 3 3 4" xfId="13323" xr:uid="{01386069-3BD4-4EF6-A804-1CEC6095BCEF}"/>
    <cellStyle name="Comma 2 3 2 8 3 4" xfId="4427" xr:uid="{06551093-B117-4805-9E07-6961BD8E5FBF}"/>
    <cellStyle name="Comma 2 3 2 8 3 5" xfId="7763" xr:uid="{933CD94F-7924-4327-B7C4-A67228D32A4E}"/>
    <cellStyle name="Comma 2 3 2 8 3 6" xfId="11099" xr:uid="{7CEA2695-768F-4537-B618-9A09110C6142}"/>
    <cellStyle name="Comma 2 3 2 8 4" xfId="1369" xr:uid="{11D1F738-1943-4E03-A8C3-1832C5420B71}"/>
    <cellStyle name="Comma 2 3 2 8 4 2" xfId="2481" xr:uid="{BBE4AB5F-1335-4FD1-B8DE-0B04B856B9FF}"/>
    <cellStyle name="Comma 2 3 2 8 4 2 2" xfId="5817" xr:uid="{C89D39ED-B860-44D0-A283-DE6D0CE6854B}"/>
    <cellStyle name="Comma 2 3 2 8 4 2 3" xfId="9153" xr:uid="{C84CB6CC-DE9D-4A56-A1DE-77A66AEB042B}"/>
    <cellStyle name="Comma 2 3 2 8 4 2 4" xfId="12489" xr:uid="{849B456E-AFD8-4186-BB9C-6FA7E2E4D1C9}"/>
    <cellStyle name="Comma 2 3 2 8 4 3" xfId="3593" xr:uid="{9EBCA2C1-6583-475A-A86B-A401A5126306}"/>
    <cellStyle name="Comma 2 3 2 8 4 3 2" xfId="6929" xr:uid="{540F63B0-7D67-4E67-BCD3-3DDB12FC9BB6}"/>
    <cellStyle name="Comma 2 3 2 8 4 3 3" xfId="10265" xr:uid="{55805244-CDFF-449E-9A6E-7B47839CB7DF}"/>
    <cellStyle name="Comma 2 3 2 8 4 3 4" xfId="13601" xr:uid="{EF77F598-C5FB-4082-BC2B-342A29DA9229}"/>
    <cellStyle name="Comma 2 3 2 8 4 4" xfId="4705" xr:uid="{CCAB3431-578A-4A2F-A2EF-72F497B8F50E}"/>
    <cellStyle name="Comma 2 3 2 8 4 5" xfId="8041" xr:uid="{273C7138-806F-4BC0-BAB5-5E971CFFFA70}"/>
    <cellStyle name="Comma 2 3 2 8 4 6" xfId="11377" xr:uid="{7896B0C8-5277-4DC4-B48A-0DDD673FBA66}"/>
    <cellStyle name="Comma 2 3 2 8 5" xfId="1647" xr:uid="{C48B32CE-17F0-4E5D-9D72-EA21CE0E2D17}"/>
    <cellStyle name="Comma 2 3 2 8 5 2" xfId="4983" xr:uid="{754196A4-3CAA-4962-ACBB-AE0D98F3C133}"/>
    <cellStyle name="Comma 2 3 2 8 5 3" xfId="8319" xr:uid="{B276E9FE-0282-4B42-B8FB-099E2EDC0EDC}"/>
    <cellStyle name="Comma 2 3 2 8 5 4" xfId="11655" xr:uid="{824FD695-9909-4C33-8DEC-5D98FCB92FCB}"/>
    <cellStyle name="Comma 2 3 2 8 6" xfId="2759" xr:uid="{8A7595E6-36C4-4760-91E4-857784699934}"/>
    <cellStyle name="Comma 2 3 2 8 6 2" xfId="6095" xr:uid="{D6F30205-DCF2-4789-BA5B-F712DAE0303E}"/>
    <cellStyle name="Comma 2 3 2 8 6 3" xfId="9431" xr:uid="{44836B1D-E839-4969-AED4-B45CE42C834F}"/>
    <cellStyle name="Comma 2 3 2 8 6 4" xfId="12767" xr:uid="{85536429-F579-40FB-B300-1BFC8E179AC9}"/>
    <cellStyle name="Comma 2 3 2 8 7" xfId="3871" xr:uid="{21E27D1B-9C4A-44C9-B4CB-BCA4676FEF74}"/>
    <cellStyle name="Comma 2 3 2 8 8" xfId="7207" xr:uid="{BD9F2493-04AA-4851-AB06-36CC43ED8B99}"/>
    <cellStyle name="Comma 2 3 2 8 9" xfId="10543" xr:uid="{3BF73089-0EB9-46E6-8C3C-62B0A3C5DF25}"/>
    <cellStyle name="Comma 2 3 2 9" xfId="554" xr:uid="{0B46A4DF-998D-4D88-A6D6-2D68C0097612}"/>
    <cellStyle name="Comma 2 3 2 9 2" xfId="1666" xr:uid="{10605860-13FE-45B3-843B-4DC1A662FED9}"/>
    <cellStyle name="Comma 2 3 2 9 2 2" xfId="5002" xr:uid="{BAAFEC09-3F21-4979-B7F1-4411521604A8}"/>
    <cellStyle name="Comma 2 3 2 9 2 3" xfId="8338" xr:uid="{0C71EBDE-CC9A-4A85-A2FF-93A5DBD921F4}"/>
    <cellStyle name="Comma 2 3 2 9 2 4" xfId="11674" xr:uid="{8DB50218-F505-4040-9509-FB1AEAC5E3D6}"/>
    <cellStyle name="Comma 2 3 2 9 3" xfId="2778" xr:uid="{202F0789-B2EA-4707-9617-48CEF43D36EC}"/>
    <cellStyle name="Comma 2 3 2 9 3 2" xfId="6114" xr:uid="{1BDCDC80-3DF5-4AD9-BA42-5BBAC30C35F8}"/>
    <cellStyle name="Comma 2 3 2 9 3 3" xfId="9450" xr:uid="{CAF23324-3CD6-48E7-9016-839F2DF64A21}"/>
    <cellStyle name="Comma 2 3 2 9 3 4" xfId="12786" xr:uid="{64D7982D-52CF-4D53-83BD-01A87A892D01}"/>
    <cellStyle name="Comma 2 3 2 9 4" xfId="3890" xr:uid="{47DEEFB3-5F3C-4376-8DFA-336D9CA29143}"/>
    <cellStyle name="Comma 2 3 2 9 5" xfId="7226" xr:uid="{90F431B8-3EE7-438C-8FF3-677B0D7DCED0}"/>
    <cellStyle name="Comma 2 3 2 9 6" xfId="10562" xr:uid="{8E00FB4C-285E-48F4-B2CA-296E83A41BE1}"/>
    <cellStyle name="Comma 2 4" xfId="153" xr:uid="{00000000-0005-0000-0000-00005A000000}"/>
    <cellStyle name="Comma 2 4 10" xfId="507" xr:uid="{00000000-0005-0000-0000-00005B000000}"/>
    <cellStyle name="Comma 2 4 10 2" xfId="785" xr:uid="{C6CA1198-FB22-48F9-981E-C695AF56EE41}"/>
    <cellStyle name="Comma 2 4 10 2 2" xfId="1897" xr:uid="{0EE1677D-986B-4411-84C7-25E7147CE9C9}"/>
    <cellStyle name="Comma 2 4 10 2 2 2" xfId="5233" xr:uid="{8F9816BC-4DBA-407E-A4E1-370D9510BA78}"/>
    <cellStyle name="Comma 2 4 10 2 2 3" xfId="8569" xr:uid="{AF2FDADF-5263-45F0-B5BC-48ACAB289FF0}"/>
    <cellStyle name="Comma 2 4 10 2 2 4" xfId="11905" xr:uid="{2E359EB1-637D-4C1C-8D33-E6421807DFD7}"/>
    <cellStyle name="Comma 2 4 10 2 3" xfId="3009" xr:uid="{BD608D56-B767-40F7-95FC-A894E8D51E25}"/>
    <cellStyle name="Comma 2 4 10 2 3 2" xfId="6345" xr:uid="{7CFE9636-679A-45BA-B509-89463DB68BB0}"/>
    <cellStyle name="Comma 2 4 10 2 3 3" xfId="9681" xr:uid="{FDAA485C-44F2-4E75-B1DC-2BC98A1893D6}"/>
    <cellStyle name="Comma 2 4 10 2 3 4" xfId="13017" xr:uid="{B52ABB17-56CB-41FD-8868-15EBC1FA86EC}"/>
    <cellStyle name="Comma 2 4 10 2 4" xfId="4121" xr:uid="{A876A1F9-0BB3-40A7-A3FE-447B95A6207E}"/>
    <cellStyle name="Comma 2 4 10 2 5" xfId="7457" xr:uid="{BA04BDBE-993E-4A6D-A312-931597DB57AC}"/>
    <cellStyle name="Comma 2 4 10 2 6" xfId="10793" xr:uid="{7181BBDD-00F8-42BA-83A1-3B5AFE8E029E}"/>
    <cellStyle name="Comma 2 4 10 3" xfId="1063" xr:uid="{590AD4F6-8F81-4B4B-874F-B7CB7CC4DE57}"/>
    <cellStyle name="Comma 2 4 10 3 2" xfId="2175" xr:uid="{25367B44-DDA2-40AC-9252-84F11141B0CF}"/>
    <cellStyle name="Comma 2 4 10 3 2 2" xfId="5511" xr:uid="{58FEE435-272E-4CE9-A03B-95D771597C55}"/>
    <cellStyle name="Comma 2 4 10 3 2 3" xfId="8847" xr:uid="{04A3189F-5E28-423B-9E2F-F0682618130A}"/>
    <cellStyle name="Comma 2 4 10 3 2 4" xfId="12183" xr:uid="{A7E81C5A-E6A1-400F-937E-62BF8E22B50F}"/>
    <cellStyle name="Comma 2 4 10 3 3" xfId="3287" xr:uid="{E287676E-A969-4E88-8245-55D03E5F154C}"/>
    <cellStyle name="Comma 2 4 10 3 3 2" xfId="6623" xr:uid="{619FFB7A-6065-4859-8B6A-5FBA641CBB2C}"/>
    <cellStyle name="Comma 2 4 10 3 3 3" xfId="9959" xr:uid="{F821DE9A-95A8-4D8C-8C75-00668687F2FF}"/>
    <cellStyle name="Comma 2 4 10 3 3 4" xfId="13295" xr:uid="{25D4AE6A-827B-4288-94A4-38BA53CD4927}"/>
    <cellStyle name="Comma 2 4 10 3 4" xfId="4399" xr:uid="{FC8B3E37-549E-4210-8AB2-2FC9F9968780}"/>
    <cellStyle name="Comma 2 4 10 3 5" xfId="7735" xr:uid="{4931AF3A-0495-4180-A7E0-121225CDDB48}"/>
    <cellStyle name="Comma 2 4 10 3 6" xfId="11071" xr:uid="{DC045C47-B138-4E6A-8068-E9DE9456D813}"/>
    <cellStyle name="Comma 2 4 10 4" xfId="1341" xr:uid="{7B50F377-BB1F-4CAF-A934-493034527BE1}"/>
    <cellStyle name="Comma 2 4 10 4 2" xfId="2453" xr:uid="{9AAEF11C-D0A4-4CC7-9441-B297AF60CD98}"/>
    <cellStyle name="Comma 2 4 10 4 2 2" xfId="5789" xr:uid="{A951969B-E3C5-4B91-9DC8-6B95ED2CD385}"/>
    <cellStyle name="Comma 2 4 10 4 2 3" xfId="9125" xr:uid="{152FF4BD-A303-4033-B2F5-230312DBD4FD}"/>
    <cellStyle name="Comma 2 4 10 4 2 4" xfId="12461" xr:uid="{5CBA19B5-0A82-4FB5-8AF1-4F42792DDD62}"/>
    <cellStyle name="Comma 2 4 10 4 3" xfId="3565" xr:uid="{EB8C73B9-DDF8-46B6-8EE7-4C4A37A55A17}"/>
    <cellStyle name="Comma 2 4 10 4 3 2" xfId="6901" xr:uid="{B3749608-0E40-45D7-96F9-990F7C608436}"/>
    <cellStyle name="Comma 2 4 10 4 3 3" xfId="10237" xr:uid="{74884B04-C010-4593-986E-6BB6B375BCAE}"/>
    <cellStyle name="Comma 2 4 10 4 3 4" xfId="13573" xr:uid="{50C7B0CF-B8C6-4C6B-A1FD-CAB9366CE398}"/>
    <cellStyle name="Comma 2 4 10 4 4" xfId="4677" xr:uid="{C05F2F2B-1B6B-44B1-8F4E-4DE232D2875F}"/>
    <cellStyle name="Comma 2 4 10 4 5" xfId="8013" xr:uid="{6DAA0EAA-F7D1-478C-A642-79FE28BB4C66}"/>
    <cellStyle name="Comma 2 4 10 4 6" xfId="11349" xr:uid="{2381BF70-6CD8-4A57-8372-B183FFECE441}"/>
    <cellStyle name="Comma 2 4 10 5" xfId="1619" xr:uid="{90AD7CB0-D4E5-428A-975A-D46BD0120357}"/>
    <cellStyle name="Comma 2 4 10 5 2" xfId="4955" xr:uid="{EB054751-407A-4525-B2DA-B93944E927F3}"/>
    <cellStyle name="Comma 2 4 10 5 3" xfId="8291" xr:uid="{2A5DC8D6-AE81-477E-9249-3399D625F0E2}"/>
    <cellStyle name="Comma 2 4 10 5 4" xfId="11627" xr:uid="{94D68A21-FC52-4D74-9D20-5CAD574C8A22}"/>
    <cellStyle name="Comma 2 4 10 6" xfId="2731" xr:uid="{36B9E767-8B97-4C3E-9360-F0DB67FA49E3}"/>
    <cellStyle name="Comma 2 4 10 6 2" xfId="6067" xr:uid="{AF344777-CB97-4946-821F-E478022CC080}"/>
    <cellStyle name="Comma 2 4 10 6 3" xfId="9403" xr:uid="{85AF6925-472F-4714-877C-507E8642ADBE}"/>
    <cellStyle name="Comma 2 4 10 6 4" xfId="12739" xr:uid="{2C95D213-20DB-4776-8FDF-CDF555333334}"/>
    <cellStyle name="Comma 2 4 10 7" xfId="3843" xr:uid="{6A091E9F-CEED-430B-8ABD-D4DACEB2B311}"/>
    <cellStyle name="Comma 2 4 10 8" xfId="7179" xr:uid="{181DAEF9-72A3-4873-B272-2B3257ADC296}"/>
    <cellStyle name="Comma 2 4 10 9" xfId="10515" xr:uid="{435CB5C2-5EA3-49FD-BA94-552F0BA7E198}"/>
    <cellStyle name="Comma 2 4 11" xfId="524" xr:uid="{00000000-0005-0000-0000-00005C000000}"/>
    <cellStyle name="Comma 2 4 11 2" xfId="802" xr:uid="{238DF44B-F852-4355-A2C1-F1277D526F0E}"/>
    <cellStyle name="Comma 2 4 11 2 2" xfId="1914" xr:uid="{959E3EB1-9C35-4DFD-B024-852227144BB6}"/>
    <cellStyle name="Comma 2 4 11 2 2 2" xfId="5250" xr:uid="{28B174E0-0F01-4D7C-B291-33E5D0ADE880}"/>
    <cellStyle name="Comma 2 4 11 2 2 3" xfId="8586" xr:uid="{8A967813-62C5-4AD6-8081-D553989A9955}"/>
    <cellStyle name="Comma 2 4 11 2 2 4" xfId="11922" xr:uid="{D7FCE852-580E-4869-B563-5198797E15DE}"/>
    <cellStyle name="Comma 2 4 11 2 3" xfId="3026" xr:uid="{600C8D9E-204F-440D-97C7-348B11E3889C}"/>
    <cellStyle name="Comma 2 4 11 2 3 2" xfId="6362" xr:uid="{8710AE6E-0301-4357-8613-AA32B4225D19}"/>
    <cellStyle name="Comma 2 4 11 2 3 3" xfId="9698" xr:uid="{61D1A095-5728-4148-B71F-2BA6D67315DB}"/>
    <cellStyle name="Comma 2 4 11 2 3 4" xfId="13034" xr:uid="{542475A7-BE33-406D-95DA-55F19CDEBBFA}"/>
    <cellStyle name="Comma 2 4 11 2 4" xfId="4138" xr:uid="{B71D4705-7759-42B7-8867-39FD61603CC7}"/>
    <cellStyle name="Comma 2 4 11 2 5" xfId="7474" xr:uid="{97167AAE-CE72-4DF7-9D77-42934D9381B7}"/>
    <cellStyle name="Comma 2 4 11 2 6" xfId="10810" xr:uid="{B0764674-1B30-4C7B-947D-629CA08FEABB}"/>
    <cellStyle name="Comma 2 4 11 3" xfId="1080" xr:uid="{4063763A-A97D-44F9-BD00-E4C365625A8C}"/>
    <cellStyle name="Comma 2 4 11 3 2" xfId="2192" xr:uid="{E8EF78C7-D955-4967-B034-4434D5893D97}"/>
    <cellStyle name="Comma 2 4 11 3 2 2" xfId="5528" xr:uid="{B23D7CAA-2EEA-413F-9257-588B8246E6C0}"/>
    <cellStyle name="Comma 2 4 11 3 2 3" xfId="8864" xr:uid="{23DDE5A1-C713-4110-AC8A-D49670300EEA}"/>
    <cellStyle name="Comma 2 4 11 3 2 4" xfId="12200" xr:uid="{161B478D-7813-4A2A-B89F-C8077207D48B}"/>
    <cellStyle name="Comma 2 4 11 3 3" xfId="3304" xr:uid="{2197E267-AF13-47B4-8077-1D6FDDD0C4C4}"/>
    <cellStyle name="Comma 2 4 11 3 3 2" xfId="6640" xr:uid="{7ABC84BF-C6B2-4A63-A241-4EC8F79999CC}"/>
    <cellStyle name="Comma 2 4 11 3 3 3" xfId="9976" xr:uid="{37440234-10AE-4F48-BE6E-6529A3125351}"/>
    <cellStyle name="Comma 2 4 11 3 3 4" xfId="13312" xr:uid="{1C0DCB89-9158-46BD-AAEA-507EE3462AD5}"/>
    <cellStyle name="Comma 2 4 11 3 4" xfId="4416" xr:uid="{722B6E28-2EB2-4C3D-99EF-045601A2F567}"/>
    <cellStyle name="Comma 2 4 11 3 5" xfId="7752" xr:uid="{92C8AF6F-C0DA-4D24-B4C0-8AD029EEF7C7}"/>
    <cellStyle name="Comma 2 4 11 3 6" xfId="11088" xr:uid="{43A81940-5214-4204-9523-5D634E431210}"/>
    <cellStyle name="Comma 2 4 11 4" xfId="1358" xr:uid="{99092680-99F8-4374-AB90-40A688D90FE6}"/>
    <cellStyle name="Comma 2 4 11 4 2" xfId="2470" xr:uid="{74148580-3D9D-4404-874C-D25F3857DD1C}"/>
    <cellStyle name="Comma 2 4 11 4 2 2" xfId="5806" xr:uid="{4C624793-A411-4DD5-9BCA-FE69A1602423}"/>
    <cellStyle name="Comma 2 4 11 4 2 3" xfId="9142" xr:uid="{C314665F-3E99-4296-97F3-85DC157E924B}"/>
    <cellStyle name="Comma 2 4 11 4 2 4" xfId="12478" xr:uid="{DFE370D2-C1BA-45E4-9E35-855545C936CA}"/>
    <cellStyle name="Comma 2 4 11 4 3" xfId="3582" xr:uid="{F31BA04A-17E6-4622-8A96-97DAA72564E2}"/>
    <cellStyle name="Comma 2 4 11 4 3 2" xfId="6918" xr:uid="{2752082B-EA07-4680-A905-B5416279AE4A}"/>
    <cellStyle name="Comma 2 4 11 4 3 3" xfId="10254" xr:uid="{3CDB3263-9514-4C14-A625-31EEF74AE209}"/>
    <cellStyle name="Comma 2 4 11 4 3 4" xfId="13590" xr:uid="{CF1682D5-96BC-4F5B-84D7-775C8AE6427F}"/>
    <cellStyle name="Comma 2 4 11 4 4" xfId="4694" xr:uid="{8CCD9CF0-DB8C-4BC1-BC7E-41DEAC569AF9}"/>
    <cellStyle name="Comma 2 4 11 4 5" xfId="8030" xr:uid="{0635BD3E-03B1-4676-AB8C-7EFCF48C253D}"/>
    <cellStyle name="Comma 2 4 11 4 6" xfId="11366" xr:uid="{B7CDA863-41BD-42B7-8CDD-1AFE3C5DE752}"/>
    <cellStyle name="Comma 2 4 11 5" xfId="1636" xr:uid="{349DE81E-4B09-4522-85EE-A5F960CD3F50}"/>
    <cellStyle name="Comma 2 4 11 5 2" xfId="4972" xr:uid="{DA63D428-DDA8-40B5-8648-8BDC521104E3}"/>
    <cellStyle name="Comma 2 4 11 5 3" xfId="8308" xr:uid="{6195F212-1FC6-4B8F-BDE2-51830610FCC0}"/>
    <cellStyle name="Comma 2 4 11 5 4" xfId="11644" xr:uid="{00BD4220-555D-4819-B80A-A7200CEE79DF}"/>
    <cellStyle name="Comma 2 4 11 6" xfId="2748" xr:uid="{5E697FFE-E487-4A83-A912-8C2425EAA3D0}"/>
    <cellStyle name="Comma 2 4 11 6 2" xfId="6084" xr:uid="{34970BBB-C262-4934-9AF0-B1EDF0D24DF0}"/>
    <cellStyle name="Comma 2 4 11 6 3" xfId="9420" xr:uid="{A91E1644-3946-4ECD-9699-D59FCEF487DF}"/>
    <cellStyle name="Comma 2 4 11 6 4" xfId="12756" xr:uid="{2ECAB49E-BCEA-4044-8DFE-C9C664207D2D}"/>
    <cellStyle name="Comma 2 4 11 7" xfId="3860" xr:uid="{B80B5FA0-4F95-4916-84AA-1520EEEB5E5C}"/>
    <cellStyle name="Comma 2 4 11 8" xfId="7196" xr:uid="{078C258C-F06A-45F9-B13C-AEFE2BCE5077}"/>
    <cellStyle name="Comma 2 4 11 9" xfId="10532" xr:uid="{A73DD17B-9A1B-4C97-9D3F-9971BD928155}"/>
    <cellStyle name="Comma 2 4 12" xfId="543" xr:uid="{FA4581F9-D3A5-431F-9B4D-7E2CAD612874}"/>
    <cellStyle name="Comma 2 4 12 2" xfId="1655" xr:uid="{A9871BFC-AC28-4839-91A4-65352B39A750}"/>
    <cellStyle name="Comma 2 4 12 2 2" xfId="4991" xr:uid="{76073905-5E03-423F-B066-4FFA1FBD8589}"/>
    <cellStyle name="Comma 2 4 12 2 3" xfId="8327" xr:uid="{DE5018CB-8BCB-4DFF-ABB0-198FA3CDD0D3}"/>
    <cellStyle name="Comma 2 4 12 2 4" xfId="11663" xr:uid="{A9A120A9-EF0B-4F8A-A276-39C3039F19EE}"/>
    <cellStyle name="Comma 2 4 12 3" xfId="2767" xr:uid="{4D6C9739-54F6-4B92-84EB-B7A7172C39CE}"/>
    <cellStyle name="Comma 2 4 12 3 2" xfId="6103" xr:uid="{5CC11A33-B826-4FAE-ACA9-DAF3F0EE5ACD}"/>
    <cellStyle name="Comma 2 4 12 3 3" xfId="9439" xr:uid="{9E758C25-A856-4D5E-9DD3-D82CCED2D34A}"/>
    <cellStyle name="Comma 2 4 12 3 4" xfId="12775" xr:uid="{D44DE396-00D4-42C9-9124-7C129EBC5528}"/>
    <cellStyle name="Comma 2 4 12 4" xfId="3879" xr:uid="{480C304A-5FC9-49A5-8A06-3C7CED5EA6A5}"/>
    <cellStyle name="Comma 2 4 12 5" xfId="7215" xr:uid="{C2251130-C66A-48A6-8F70-07F6CB04BF45}"/>
    <cellStyle name="Comma 2 4 12 6" xfId="10551" xr:uid="{19040A69-0255-4B77-8D57-A9919E555BBF}"/>
    <cellStyle name="Comma 2 4 13" xfId="821" xr:uid="{57C3B1F3-B0F5-4352-8E11-68AEC68BA06B}"/>
    <cellStyle name="Comma 2 4 13 2" xfId="1933" xr:uid="{94938444-9480-47EA-A12E-8BE6D69AC313}"/>
    <cellStyle name="Comma 2 4 13 2 2" xfId="5269" xr:uid="{5BE0D4A4-459B-4363-BC8D-172ED7A3490B}"/>
    <cellStyle name="Comma 2 4 13 2 3" xfId="8605" xr:uid="{1D2CFDB2-1CC5-4330-9BA5-AC22DCDBD8D7}"/>
    <cellStyle name="Comma 2 4 13 2 4" xfId="11941" xr:uid="{2C13A3BF-FEEF-4B1F-89BB-B4DAD048A9D7}"/>
    <cellStyle name="Comma 2 4 13 3" xfId="3045" xr:uid="{C53D1A44-6C64-440B-A782-1952F7234FDB}"/>
    <cellStyle name="Comma 2 4 13 3 2" xfId="6381" xr:uid="{C7DF8911-6898-4E16-9184-CF0CA711D04C}"/>
    <cellStyle name="Comma 2 4 13 3 3" xfId="9717" xr:uid="{9AE3BB16-1320-4B9A-8F3C-6C3C72F96206}"/>
    <cellStyle name="Comma 2 4 13 3 4" xfId="13053" xr:uid="{F2750E35-6573-497D-8895-561820D4BC87}"/>
    <cellStyle name="Comma 2 4 13 4" xfId="4157" xr:uid="{227A9CE5-95DD-4041-873A-248CA2A8BF34}"/>
    <cellStyle name="Comma 2 4 13 5" xfId="7493" xr:uid="{1BF22813-98E7-43FD-8E55-87BCA96B31DA}"/>
    <cellStyle name="Comma 2 4 13 6" xfId="10829" xr:uid="{5D45D26F-7E01-4E9A-89F4-515603C6B3D1}"/>
    <cellStyle name="Comma 2 4 14" xfId="1099" xr:uid="{635EA6F7-A975-4537-B4FB-760DCE42C3A5}"/>
    <cellStyle name="Comma 2 4 14 2" xfId="2211" xr:uid="{F6CA297E-41C2-408D-A7C9-A6F617404010}"/>
    <cellStyle name="Comma 2 4 14 2 2" xfId="5547" xr:uid="{FCD4BEB6-539F-4752-93E0-570453B29D5B}"/>
    <cellStyle name="Comma 2 4 14 2 3" xfId="8883" xr:uid="{F7982068-1AE2-401B-ACD0-2875DB390CA8}"/>
    <cellStyle name="Comma 2 4 14 2 4" xfId="12219" xr:uid="{AED7E36B-3A16-45F0-B241-9CC1065EB360}"/>
    <cellStyle name="Comma 2 4 14 3" xfId="3323" xr:uid="{12ABA4A2-A7CC-4DFA-8F0F-C1F3382A71B1}"/>
    <cellStyle name="Comma 2 4 14 3 2" xfId="6659" xr:uid="{66F261FB-BC47-4E9A-813F-8BDEB0D85845}"/>
    <cellStyle name="Comma 2 4 14 3 3" xfId="9995" xr:uid="{45FAB425-70A2-440D-ACD8-F93E25BB1687}"/>
    <cellStyle name="Comma 2 4 14 3 4" xfId="13331" xr:uid="{2DD68C31-0889-4BB5-ABB9-47857AAD937D}"/>
    <cellStyle name="Comma 2 4 14 4" xfId="4435" xr:uid="{F3CFFDDC-2E94-401A-9B83-A6AC6E70E56B}"/>
    <cellStyle name="Comma 2 4 14 5" xfId="7771" xr:uid="{13F1FB78-B3AE-4881-BA38-41F63FA7768D}"/>
    <cellStyle name="Comma 2 4 14 6" xfId="11107" xr:uid="{026C2671-C0C2-4F07-AA69-241CF12FDBB3}"/>
    <cellStyle name="Comma 2 4 15" xfId="1377" xr:uid="{FDC74CF6-E792-4729-B20A-54948E5CBE2E}"/>
    <cellStyle name="Comma 2 4 15 2" xfId="4713" xr:uid="{09D6F59F-1688-4CF9-A77C-4871897D1F24}"/>
    <cellStyle name="Comma 2 4 15 3" xfId="8049" xr:uid="{8F95C494-260F-4D18-ADB3-9FB0E1E201CC}"/>
    <cellStyle name="Comma 2 4 15 4" xfId="11385" xr:uid="{C8D419B9-E7DD-4D86-A56C-68F0D0AD659A}"/>
    <cellStyle name="Comma 2 4 16" xfId="2489" xr:uid="{59BA3A3C-C9B3-4472-A673-B8DED8FF214B}"/>
    <cellStyle name="Comma 2 4 16 2" xfId="5825" xr:uid="{9CB700ED-4692-43B0-8D7E-CA5A2E4F0791}"/>
    <cellStyle name="Comma 2 4 16 3" xfId="9161" xr:uid="{35222BEB-1C0D-4569-ACB6-4A747A64F8BE}"/>
    <cellStyle name="Comma 2 4 16 4" xfId="12497" xr:uid="{8D5BE188-7DA3-49D4-BCE8-5524F74B9587}"/>
    <cellStyle name="Comma 2 4 17" xfId="3601" xr:uid="{A2D58748-873E-4503-93B7-4D5B6D16BFC9}"/>
    <cellStyle name="Comma 2 4 18" xfId="6937" xr:uid="{6DBC481F-87CC-4555-8A3A-4C576E36F8A0}"/>
    <cellStyle name="Comma 2 4 19" xfId="10273" xr:uid="{796C2639-B543-4099-8E60-486E9DE8D168}"/>
    <cellStyle name="Comma 2 4 2" xfId="233" xr:uid="{00000000-0005-0000-0000-00005D000000}"/>
    <cellStyle name="Comma 2 4 3" xfId="214" xr:uid="{00000000-0005-0000-0000-00005E000000}"/>
    <cellStyle name="Comma 2 4 3 10" xfId="6952" xr:uid="{683BB8A7-CDA4-45E1-AAA4-38F9D975AE15}"/>
    <cellStyle name="Comma 2 4 3 11" xfId="10288" xr:uid="{5F2DF49B-57E1-4830-8AE3-2DA90CA230DE}"/>
    <cellStyle name="Comma 2 4 3 2" xfId="350" xr:uid="{00000000-0005-0000-0000-00005F000000}"/>
    <cellStyle name="Comma 2 4 3 2 2" xfId="644" xr:uid="{47950110-56BF-45C3-99CF-60CD918D2277}"/>
    <cellStyle name="Comma 2 4 3 2 2 2" xfId="1756" xr:uid="{B8538C4E-DB64-483C-9BE4-4F17BCC4E1AB}"/>
    <cellStyle name="Comma 2 4 3 2 2 2 2" xfId="5092" xr:uid="{9287EE5B-5D5B-404D-B5BF-F4B4782A070F}"/>
    <cellStyle name="Comma 2 4 3 2 2 2 3" xfId="8428" xr:uid="{D9DC3D4F-B691-4F70-BCD8-672F606D53CC}"/>
    <cellStyle name="Comma 2 4 3 2 2 2 4" xfId="11764" xr:uid="{D9CBA4B2-0A4D-4AEF-A19E-5630B81E0315}"/>
    <cellStyle name="Comma 2 4 3 2 2 3" xfId="2868" xr:uid="{E4818A91-24BE-44E9-8383-8CE0C7EF7C79}"/>
    <cellStyle name="Comma 2 4 3 2 2 3 2" xfId="6204" xr:uid="{FA833444-121B-4B5A-8B63-2B87E8FD8337}"/>
    <cellStyle name="Comma 2 4 3 2 2 3 3" xfId="9540" xr:uid="{69344B3C-4EB7-453C-98CC-0E3294D15970}"/>
    <cellStyle name="Comma 2 4 3 2 2 3 4" xfId="12876" xr:uid="{54FE9204-1FD9-4FD5-8726-731950A61932}"/>
    <cellStyle name="Comma 2 4 3 2 2 4" xfId="3980" xr:uid="{2DCE337B-1C44-47A6-81AE-9A5FC8004B25}"/>
    <cellStyle name="Comma 2 4 3 2 2 5" xfId="7316" xr:uid="{C4222315-5DF1-44FE-A3D4-F033E0E26421}"/>
    <cellStyle name="Comma 2 4 3 2 2 6" xfId="10652" xr:uid="{88520349-9353-429B-9019-D05DA3E285E5}"/>
    <cellStyle name="Comma 2 4 3 2 3" xfId="922" xr:uid="{C0C953AB-A0C1-4E68-B2E2-89978F1DDF6B}"/>
    <cellStyle name="Comma 2 4 3 2 3 2" xfId="2034" xr:uid="{CCBCB5F2-6A5A-4CA6-AC8C-415A0A681B33}"/>
    <cellStyle name="Comma 2 4 3 2 3 2 2" xfId="5370" xr:uid="{D3978E7D-B697-48ED-9CCD-A5F8EAD5E989}"/>
    <cellStyle name="Comma 2 4 3 2 3 2 3" xfId="8706" xr:uid="{FC776F77-AB91-4532-BCDB-D784BC922DEE}"/>
    <cellStyle name="Comma 2 4 3 2 3 2 4" xfId="12042" xr:uid="{19CD92C3-EC20-4D21-AE98-8B1DE81138E1}"/>
    <cellStyle name="Comma 2 4 3 2 3 3" xfId="3146" xr:uid="{88AB558F-9F7E-4F0E-8830-41AB9D8D71B2}"/>
    <cellStyle name="Comma 2 4 3 2 3 3 2" xfId="6482" xr:uid="{6C851E76-46B0-4A34-BE4A-0F8B4EDF3C57}"/>
    <cellStyle name="Comma 2 4 3 2 3 3 3" xfId="9818" xr:uid="{DDA7E6A1-B25F-4A05-A287-61DA78313EC2}"/>
    <cellStyle name="Comma 2 4 3 2 3 3 4" xfId="13154" xr:uid="{FAC649C9-3ABB-4865-9DD3-DB3003ACF151}"/>
    <cellStyle name="Comma 2 4 3 2 3 4" xfId="4258" xr:uid="{DB2E0AB3-51B4-4536-85C0-23D46163C24D}"/>
    <cellStyle name="Comma 2 4 3 2 3 5" xfId="7594" xr:uid="{D1AEC0BE-7172-4FEE-BD42-E74956B19E36}"/>
    <cellStyle name="Comma 2 4 3 2 3 6" xfId="10930" xr:uid="{73938BAC-98C0-4CE9-BE91-D33EA563E373}"/>
    <cellStyle name="Comma 2 4 3 2 4" xfId="1200" xr:uid="{8FAC57C5-5225-4F3D-8216-BEE2F8CBE8D2}"/>
    <cellStyle name="Comma 2 4 3 2 4 2" xfId="2312" xr:uid="{4FEC0CFC-A729-4A6B-AC2C-8E3B8779BC4B}"/>
    <cellStyle name="Comma 2 4 3 2 4 2 2" xfId="5648" xr:uid="{E06187D5-D9F5-4535-9290-D11C582BD829}"/>
    <cellStyle name="Comma 2 4 3 2 4 2 3" xfId="8984" xr:uid="{5C38138A-8D35-4F68-B41D-DB1C77CC6D29}"/>
    <cellStyle name="Comma 2 4 3 2 4 2 4" xfId="12320" xr:uid="{8EDF9E50-D6A3-469F-90F7-56EF1BBCDC98}"/>
    <cellStyle name="Comma 2 4 3 2 4 3" xfId="3424" xr:uid="{D48B2BF0-B58F-4D7A-904F-6023BC834A77}"/>
    <cellStyle name="Comma 2 4 3 2 4 3 2" xfId="6760" xr:uid="{B7F0075A-6E2E-43CD-813E-71B952EE6BE3}"/>
    <cellStyle name="Comma 2 4 3 2 4 3 3" xfId="10096" xr:uid="{A8CB608B-F1C5-4BBA-99E6-1F809DF5388D}"/>
    <cellStyle name="Comma 2 4 3 2 4 3 4" xfId="13432" xr:uid="{BB5B9E66-94A4-49AC-B448-6EAE532982D7}"/>
    <cellStyle name="Comma 2 4 3 2 4 4" xfId="4536" xr:uid="{1FABB4D9-6FA7-46B8-A969-C5782D18E2A6}"/>
    <cellStyle name="Comma 2 4 3 2 4 5" xfId="7872" xr:uid="{D24B9F2F-AC63-406E-98EF-B73C35E8BD65}"/>
    <cellStyle name="Comma 2 4 3 2 4 6" xfId="11208" xr:uid="{94B10937-B561-4ACA-9081-0C78F1F8323A}"/>
    <cellStyle name="Comma 2 4 3 2 5" xfId="1478" xr:uid="{C3D3D3A1-4C11-42FE-A242-C7D134EE8F23}"/>
    <cellStyle name="Comma 2 4 3 2 5 2" xfId="4814" xr:uid="{50DC8A83-9CC5-4ADE-813D-33868AE73804}"/>
    <cellStyle name="Comma 2 4 3 2 5 3" xfId="8150" xr:uid="{D4DC9D91-0332-4849-9212-A34EF16A24B5}"/>
    <cellStyle name="Comma 2 4 3 2 5 4" xfId="11486" xr:uid="{B322A76A-402F-4626-AE56-CC816DF27DD0}"/>
    <cellStyle name="Comma 2 4 3 2 6" xfId="2590" xr:uid="{886E0A95-ED1A-4E81-A8DE-83996F4B7616}"/>
    <cellStyle name="Comma 2 4 3 2 6 2" xfId="5926" xr:uid="{B68424EA-38B0-4DEA-B8B9-FA1C8E74B7EE}"/>
    <cellStyle name="Comma 2 4 3 2 6 3" xfId="9262" xr:uid="{ADDB8D30-10A1-45F1-9602-A29BE339D0DA}"/>
    <cellStyle name="Comma 2 4 3 2 6 4" xfId="12598" xr:uid="{5F7A3D07-0C0E-434C-BA62-8868E520C448}"/>
    <cellStyle name="Comma 2 4 3 2 7" xfId="3702" xr:uid="{9DE466C7-C8C1-4863-9A89-B25976B9BC81}"/>
    <cellStyle name="Comma 2 4 3 2 8" xfId="7038" xr:uid="{879FE919-6AEC-437D-9D5B-147295ECD547}"/>
    <cellStyle name="Comma 2 4 3 2 9" xfId="10374" xr:uid="{F61B56DE-39AC-4F78-9EAA-28845F9A1B2D}"/>
    <cellStyle name="Comma 2 4 3 3" xfId="427" xr:uid="{00000000-0005-0000-0000-000060000000}"/>
    <cellStyle name="Comma 2 4 3 3 2" xfId="721" xr:uid="{7686D785-CBA6-44DC-AA3E-D49B7EE16CF9}"/>
    <cellStyle name="Comma 2 4 3 3 2 2" xfId="1833" xr:uid="{E315E8CD-CC2A-438E-86B8-803A5F9404A4}"/>
    <cellStyle name="Comma 2 4 3 3 2 2 2" xfId="5169" xr:uid="{5D542AB0-04AB-40AD-B162-CA430FE563D8}"/>
    <cellStyle name="Comma 2 4 3 3 2 2 3" xfId="8505" xr:uid="{91666A86-2F9C-434B-8DEB-2307984E9F0B}"/>
    <cellStyle name="Comma 2 4 3 3 2 2 4" xfId="11841" xr:uid="{40CC9A87-150F-430E-A807-5D6D3F49175D}"/>
    <cellStyle name="Comma 2 4 3 3 2 3" xfId="2945" xr:uid="{FEA807F0-39DE-4CDE-8990-84F241D5C28D}"/>
    <cellStyle name="Comma 2 4 3 3 2 3 2" xfId="6281" xr:uid="{860EF82A-D9DE-478B-9E0A-A2FBF026C988}"/>
    <cellStyle name="Comma 2 4 3 3 2 3 3" xfId="9617" xr:uid="{38B212F8-F566-4001-9F49-83804CDEEF42}"/>
    <cellStyle name="Comma 2 4 3 3 2 3 4" xfId="12953" xr:uid="{1F9D75E3-4601-4734-B984-5F2E9DB998C4}"/>
    <cellStyle name="Comma 2 4 3 3 2 4" xfId="4057" xr:uid="{83DCD90F-7ADC-4809-9455-BCCB4A10AB76}"/>
    <cellStyle name="Comma 2 4 3 3 2 5" xfId="7393" xr:uid="{DD189F50-5A86-4F02-88CC-3304A7EFE765}"/>
    <cellStyle name="Comma 2 4 3 3 2 6" xfId="10729" xr:uid="{C6FB89FF-7F19-45D0-939D-1CE38794C876}"/>
    <cellStyle name="Comma 2 4 3 3 3" xfId="999" xr:uid="{9F8ED09D-352E-41C7-BC6E-BC8FB027CE4A}"/>
    <cellStyle name="Comma 2 4 3 3 3 2" xfId="2111" xr:uid="{AF04D4DB-1E4A-432B-8979-4A7D7796B299}"/>
    <cellStyle name="Comma 2 4 3 3 3 2 2" xfId="5447" xr:uid="{D3EC89FC-7BB6-42F8-B6F8-AA182BA1732E}"/>
    <cellStyle name="Comma 2 4 3 3 3 2 3" xfId="8783" xr:uid="{58A8E840-0523-4205-96FA-D2A5FF07A9B7}"/>
    <cellStyle name="Comma 2 4 3 3 3 2 4" xfId="12119" xr:uid="{C0DC8A74-E102-4039-8CDC-4B0D117A5AEF}"/>
    <cellStyle name="Comma 2 4 3 3 3 3" xfId="3223" xr:uid="{025C2540-917F-4D18-BA4B-2861249A202A}"/>
    <cellStyle name="Comma 2 4 3 3 3 3 2" xfId="6559" xr:uid="{75501597-5629-4926-9FB0-752B29F906EB}"/>
    <cellStyle name="Comma 2 4 3 3 3 3 3" xfId="9895" xr:uid="{6555B7AB-B1A0-4FB5-8092-511FD2192E22}"/>
    <cellStyle name="Comma 2 4 3 3 3 3 4" xfId="13231" xr:uid="{03BDB7E2-EFF8-48F9-A51A-E9698AC3AA9F}"/>
    <cellStyle name="Comma 2 4 3 3 3 4" xfId="4335" xr:uid="{889359ED-0C3D-42DA-9350-A47F94FD2A7F}"/>
    <cellStyle name="Comma 2 4 3 3 3 5" xfId="7671" xr:uid="{930832B1-18AD-4440-AC03-C39628A922AE}"/>
    <cellStyle name="Comma 2 4 3 3 3 6" xfId="11007" xr:uid="{6337D469-F3DB-485D-BCC2-2EA6C65FBF6C}"/>
    <cellStyle name="Comma 2 4 3 3 4" xfId="1277" xr:uid="{92EFBB94-6B67-4C08-84BC-408A24AF1D8E}"/>
    <cellStyle name="Comma 2 4 3 3 4 2" xfId="2389" xr:uid="{C8CC5B6A-2A66-4DC6-A709-8610C7D29C7F}"/>
    <cellStyle name="Comma 2 4 3 3 4 2 2" xfId="5725" xr:uid="{EB98F2D3-F4D8-4AA3-A472-8909AD9903FE}"/>
    <cellStyle name="Comma 2 4 3 3 4 2 3" xfId="9061" xr:uid="{8C06357D-4A2E-4521-90D9-221CF1CF6373}"/>
    <cellStyle name="Comma 2 4 3 3 4 2 4" xfId="12397" xr:uid="{D85D8BDB-4888-44BD-8E31-79EE183DE3AC}"/>
    <cellStyle name="Comma 2 4 3 3 4 3" xfId="3501" xr:uid="{D4700FBB-40A2-471E-86F3-B48C933D941C}"/>
    <cellStyle name="Comma 2 4 3 3 4 3 2" xfId="6837" xr:uid="{2980BD8F-90C1-481E-8BA4-B77C53058E14}"/>
    <cellStyle name="Comma 2 4 3 3 4 3 3" xfId="10173" xr:uid="{62D3980D-0949-4658-B7B9-BB44643345A7}"/>
    <cellStyle name="Comma 2 4 3 3 4 3 4" xfId="13509" xr:uid="{25C3DEA9-0CE4-4755-835F-84689E354BC8}"/>
    <cellStyle name="Comma 2 4 3 3 4 4" xfId="4613" xr:uid="{D5087208-A1A1-4568-AAB7-268608EF2B62}"/>
    <cellStyle name="Comma 2 4 3 3 4 5" xfId="7949" xr:uid="{AECC37A1-A922-48D5-94DE-3F907E29EB04}"/>
    <cellStyle name="Comma 2 4 3 3 4 6" xfId="11285" xr:uid="{A281C02F-F311-43F8-A6EB-B4582E7E496A}"/>
    <cellStyle name="Comma 2 4 3 3 5" xfId="1555" xr:uid="{7C512D45-1D2C-4787-A9E0-5251A301921D}"/>
    <cellStyle name="Comma 2 4 3 3 5 2" xfId="4891" xr:uid="{91DBE54E-7246-410D-AE1C-66741F352F0D}"/>
    <cellStyle name="Comma 2 4 3 3 5 3" xfId="8227" xr:uid="{B1595EEC-77BC-42DC-A9B4-575C654274A7}"/>
    <cellStyle name="Comma 2 4 3 3 5 4" xfId="11563" xr:uid="{E874D56B-7854-4FA2-9703-DE0E37009517}"/>
    <cellStyle name="Comma 2 4 3 3 6" xfId="2667" xr:uid="{571F7279-4FF2-46FB-98B9-C854C34CA816}"/>
    <cellStyle name="Comma 2 4 3 3 6 2" xfId="6003" xr:uid="{D18E2DC8-4494-4A82-BF98-0C8933F8B891}"/>
    <cellStyle name="Comma 2 4 3 3 6 3" xfId="9339" xr:uid="{C3DDE866-A156-4198-BFF0-0763B8E7CED8}"/>
    <cellStyle name="Comma 2 4 3 3 6 4" xfId="12675" xr:uid="{4C4BA73D-4B3F-4561-8795-677747DD8087}"/>
    <cellStyle name="Comma 2 4 3 3 7" xfId="3779" xr:uid="{06D54CC3-F552-48B4-ABD4-C7637DC66BF6}"/>
    <cellStyle name="Comma 2 4 3 3 8" xfId="7115" xr:uid="{BCEF82FA-E324-4453-BF55-60023DB43219}"/>
    <cellStyle name="Comma 2 4 3 3 9" xfId="10451" xr:uid="{F598318B-DBC6-490F-AD56-9F036153DCD5}"/>
    <cellStyle name="Comma 2 4 3 4" xfId="558" xr:uid="{E83C1535-B2BE-4873-8954-4B7FF390E060}"/>
    <cellStyle name="Comma 2 4 3 4 2" xfId="1670" xr:uid="{B8AC5E0A-7A94-4850-8F0F-AD018CAF401D}"/>
    <cellStyle name="Comma 2 4 3 4 2 2" xfId="5006" xr:uid="{2CC0A32F-9A62-41BE-A991-036E80BE0A90}"/>
    <cellStyle name="Comma 2 4 3 4 2 3" xfId="8342" xr:uid="{DD47162D-300B-4927-9E38-F51B4034DADB}"/>
    <cellStyle name="Comma 2 4 3 4 2 4" xfId="11678" xr:uid="{7905DF89-0917-4768-8934-3097ACED6D0C}"/>
    <cellStyle name="Comma 2 4 3 4 3" xfId="2782" xr:uid="{9483A9CE-6CD7-47A9-8889-7E894F40D51E}"/>
    <cellStyle name="Comma 2 4 3 4 3 2" xfId="6118" xr:uid="{F728B09B-94BE-4D7E-B3B5-5A931C6978F3}"/>
    <cellStyle name="Comma 2 4 3 4 3 3" xfId="9454" xr:uid="{500AFE11-5FE0-45C9-9A99-A0F2B3F3C909}"/>
    <cellStyle name="Comma 2 4 3 4 3 4" xfId="12790" xr:uid="{CA7348C4-6934-44A6-B3A4-03FB7B765D53}"/>
    <cellStyle name="Comma 2 4 3 4 4" xfId="3894" xr:uid="{6DB7F6F3-656A-426C-AA03-B05B1601C4E4}"/>
    <cellStyle name="Comma 2 4 3 4 5" xfId="7230" xr:uid="{C8D3C6FB-CD22-4F74-BE36-5D48C92D596E}"/>
    <cellStyle name="Comma 2 4 3 4 6" xfId="10566" xr:uid="{190BB819-4909-490F-B3BB-944FC7D2715B}"/>
    <cellStyle name="Comma 2 4 3 5" xfId="836" xr:uid="{BC664A7B-9EBF-4A66-B6A2-DA8C12C0614B}"/>
    <cellStyle name="Comma 2 4 3 5 2" xfId="1948" xr:uid="{C2D6E577-959E-45E5-8E49-8A3CB54076BD}"/>
    <cellStyle name="Comma 2 4 3 5 2 2" xfId="5284" xr:uid="{D445A37C-3C15-4955-B86B-482B98CCFA06}"/>
    <cellStyle name="Comma 2 4 3 5 2 3" xfId="8620" xr:uid="{EC2E0010-21DA-419C-BFE9-C9667A60536A}"/>
    <cellStyle name="Comma 2 4 3 5 2 4" xfId="11956" xr:uid="{F6CFC8DE-6666-424D-8ED3-4AF199DCBBCA}"/>
    <cellStyle name="Comma 2 4 3 5 3" xfId="3060" xr:uid="{CC51828A-47DC-4FB1-8CF9-96699A73BCB1}"/>
    <cellStyle name="Comma 2 4 3 5 3 2" xfId="6396" xr:uid="{1B110768-0C04-48AF-B7C5-758EC6336D48}"/>
    <cellStyle name="Comma 2 4 3 5 3 3" xfId="9732" xr:uid="{72ABD28F-58DE-4379-AFD9-CEF00F0D3988}"/>
    <cellStyle name="Comma 2 4 3 5 3 4" xfId="13068" xr:uid="{838BA230-7BAA-4CAB-8F30-1242368D29ED}"/>
    <cellStyle name="Comma 2 4 3 5 4" xfId="4172" xr:uid="{2287AC30-0114-4A3C-AA27-0B9348DC9C23}"/>
    <cellStyle name="Comma 2 4 3 5 5" xfId="7508" xr:uid="{73162EC8-E7EC-4A32-B050-9ED3974AB64A}"/>
    <cellStyle name="Comma 2 4 3 5 6" xfId="10844" xr:uid="{BB7B153D-E550-4C90-BDCB-77C197283549}"/>
    <cellStyle name="Comma 2 4 3 6" xfId="1114" xr:uid="{70A20BED-1549-424C-B11C-A9F159C38145}"/>
    <cellStyle name="Comma 2 4 3 6 2" xfId="2226" xr:uid="{AFEF0380-465F-4601-97E6-2F91E9D5FE3B}"/>
    <cellStyle name="Comma 2 4 3 6 2 2" xfId="5562" xr:uid="{568DE0F6-DB25-4EB8-80A1-407B0F4AC281}"/>
    <cellStyle name="Comma 2 4 3 6 2 3" xfId="8898" xr:uid="{CCF8632F-4674-4FEA-875A-1FAB94E8F245}"/>
    <cellStyle name="Comma 2 4 3 6 2 4" xfId="12234" xr:uid="{521A6EA1-C322-489A-B025-91F52A292A2E}"/>
    <cellStyle name="Comma 2 4 3 6 3" xfId="3338" xr:uid="{F64FDC03-E42B-4F02-85FA-015558AC57C8}"/>
    <cellStyle name="Comma 2 4 3 6 3 2" xfId="6674" xr:uid="{D33C4F0A-AF3B-4299-8EEF-657E4203EE31}"/>
    <cellStyle name="Comma 2 4 3 6 3 3" xfId="10010" xr:uid="{5C4B38C6-14DB-45B8-919E-ACE78D9CE49F}"/>
    <cellStyle name="Comma 2 4 3 6 3 4" xfId="13346" xr:uid="{E2E1982C-6533-4FD5-96FF-D3AF0C2B4C7C}"/>
    <cellStyle name="Comma 2 4 3 6 4" xfId="4450" xr:uid="{5A538830-B507-4D64-B363-1662C9FC1C8A}"/>
    <cellStyle name="Comma 2 4 3 6 5" xfId="7786" xr:uid="{3B19BB4C-0146-447D-9D1F-237D9005DDEA}"/>
    <cellStyle name="Comma 2 4 3 6 6" xfId="11122" xr:uid="{D14CCB62-E048-46F3-A6B6-E9512FE487F2}"/>
    <cellStyle name="Comma 2 4 3 7" xfId="1392" xr:uid="{889A99EF-EBC2-4D7D-BEF9-ACA24EFB458D}"/>
    <cellStyle name="Comma 2 4 3 7 2" xfId="4728" xr:uid="{2C76C7F1-9AB5-4773-94DF-05B3EAAA2238}"/>
    <cellStyle name="Comma 2 4 3 7 3" xfId="8064" xr:uid="{AC7C5991-2868-43CE-A9BB-46BC06BACA07}"/>
    <cellStyle name="Comma 2 4 3 7 4" xfId="11400" xr:uid="{E0251FD7-D142-4B4E-A33A-3CCCBAAF56E7}"/>
    <cellStyle name="Comma 2 4 3 8" xfId="2504" xr:uid="{B9A79646-CCED-4A7A-81D8-E1DC86737825}"/>
    <cellStyle name="Comma 2 4 3 8 2" xfId="5840" xr:uid="{05A6EBAB-FD3C-4ED6-85E1-D892F65B94BA}"/>
    <cellStyle name="Comma 2 4 3 8 3" xfId="9176" xr:uid="{9E6A243A-31EB-4CE1-B5E5-D03EB14ED122}"/>
    <cellStyle name="Comma 2 4 3 8 4" xfId="12512" xr:uid="{C8A5DB11-D732-4E30-9028-E96319E70FD9}"/>
    <cellStyle name="Comma 2 4 3 9" xfId="3616" xr:uid="{A723B706-B642-4A88-B326-915BAFA8EBA9}"/>
    <cellStyle name="Comma 2 4 4" xfId="277" xr:uid="{00000000-0005-0000-0000-000061000000}"/>
    <cellStyle name="Comma 2 4 4 10" xfId="6969" xr:uid="{02751264-8054-47A5-BC3C-92250E73C8F6}"/>
    <cellStyle name="Comma 2 4 4 11" xfId="10305" xr:uid="{361A72FC-5097-4DCC-A76A-37D13554E3F7}"/>
    <cellStyle name="Comma 2 4 4 2" xfId="367" xr:uid="{00000000-0005-0000-0000-000062000000}"/>
    <cellStyle name="Comma 2 4 4 2 2" xfId="661" xr:uid="{22737F5E-E379-400A-B56B-CF47C1D3D827}"/>
    <cellStyle name="Comma 2 4 4 2 2 2" xfId="1773" xr:uid="{220524C3-3803-4582-B913-689952BE9094}"/>
    <cellStyle name="Comma 2 4 4 2 2 2 2" xfId="5109" xr:uid="{8614E081-C76B-47DF-9AB0-2F6CE93A92A5}"/>
    <cellStyle name="Comma 2 4 4 2 2 2 3" xfId="8445" xr:uid="{6378D2BA-FC48-4F75-B24F-D7ACE852BD67}"/>
    <cellStyle name="Comma 2 4 4 2 2 2 4" xfId="11781" xr:uid="{838EE6B3-9574-44EC-926F-42C6D97337A4}"/>
    <cellStyle name="Comma 2 4 4 2 2 3" xfId="2885" xr:uid="{8A64A02F-7B2D-4E16-BDC1-DC2342D0E9FD}"/>
    <cellStyle name="Comma 2 4 4 2 2 3 2" xfId="6221" xr:uid="{7F07C964-C879-42BD-B687-C812C20213FD}"/>
    <cellStyle name="Comma 2 4 4 2 2 3 3" xfId="9557" xr:uid="{D4E67361-C1D1-461F-9B11-7716E0E2E5D1}"/>
    <cellStyle name="Comma 2 4 4 2 2 3 4" xfId="12893" xr:uid="{99F628CE-623A-4297-AB26-13D8C4C90741}"/>
    <cellStyle name="Comma 2 4 4 2 2 4" xfId="3997" xr:uid="{7FAFA745-BF3D-486C-8DB1-0E76D679B6C6}"/>
    <cellStyle name="Comma 2 4 4 2 2 5" xfId="7333" xr:uid="{258B1264-A62A-4233-A399-FA9FD87EBA8D}"/>
    <cellStyle name="Comma 2 4 4 2 2 6" xfId="10669" xr:uid="{6934E3D8-488A-497E-B1D7-7D12AF32A35E}"/>
    <cellStyle name="Comma 2 4 4 2 3" xfId="939" xr:uid="{C309AAF2-5D32-40B1-8DC7-D410BFD7D0BF}"/>
    <cellStyle name="Comma 2 4 4 2 3 2" xfId="2051" xr:uid="{3037A7F6-ADD5-4431-8ED9-E8732B9BAFDB}"/>
    <cellStyle name="Comma 2 4 4 2 3 2 2" xfId="5387" xr:uid="{4AAF7070-F99A-4E4F-9A78-1EFA8B2EA242}"/>
    <cellStyle name="Comma 2 4 4 2 3 2 3" xfId="8723" xr:uid="{B5752DD8-0EFA-46DB-B56C-B5F2AD821151}"/>
    <cellStyle name="Comma 2 4 4 2 3 2 4" xfId="12059" xr:uid="{C8D9C4F3-3580-461A-89F2-053DF085653D}"/>
    <cellStyle name="Comma 2 4 4 2 3 3" xfId="3163" xr:uid="{6D3443EC-2A2A-470D-B357-2C17E07FB6DD}"/>
    <cellStyle name="Comma 2 4 4 2 3 3 2" xfId="6499" xr:uid="{BA01D709-63BF-4859-9D41-90069A631534}"/>
    <cellStyle name="Comma 2 4 4 2 3 3 3" xfId="9835" xr:uid="{3B12A819-91BE-42F4-BD09-86073C37237C}"/>
    <cellStyle name="Comma 2 4 4 2 3 3 4" xfId="13171" xr:uid="{A1AAF227-02D4-431C-AD34-1177215D3E95}"/>
    <cellStyle name="Comma 2 4 4 2 3 4" xfId="4275" xr:uid="{3434D2A3-5680-4C56-B868-A4D7821FD2DB}"/>
    <cellStyle name="Comma 2 4 4 2 3 5" xfId="7611" xr:uid="{A0E9640D-2F9D-4232-A1AC-7BDF751DEADB}"/>
    <cellStyle name="Comma 2 4 4 2 3 6" xfId="10947" xr:uid="{5DD62009-2A3C-40AF-B31A-5342A6005392}"/>
    <cellStyle name="Comma 2 4 4 2 4" xfId="1217" xr:uid="{E899567C-1DC2-4E9E-BE15-80124EE5573F}"/>
    <cellStyle name="Comma 2 4 4 2 4 2" xfId="2329" xr:uid="{A313D2EA-1347-4596-B4F0-9E393EF9026B}"/>
    <cellStyle name="Comma 2 4 4 2 4 2 2" xfId="5665" xr:uid="{375629CF-F178-4182-B9F3-0C1B10BEA6FE}"/>
    <cellStyle name="Comma 2 4 4 2 4 2 3" xfId="9001" xr:uid="{4838A369-CFE6-424D-8675-89CE72EF7E56}"/>
    <cellStyle name="Comma 2 4 4 2 4 2 4" xfId="12337" xr:uid="{EA55F178-C718-4A54-AB97-20195498AB70}"/>
    <cellStyle name="Comma 2 4 4 2 4 3" xfId="3441" xr:uid="{B6E45829-685B-45BD-9286-7BF011816F21}"/>
    <cellStyle name="Comma 2 4 4 2 4 3 2" xfId="6777" xr:uid="{4CA334B6-42CE-47FC-8F78-1A88670C262A}"/>
    <cellStyle name="Comma 2 4 4 2 4 3 3" xfId="10113" xr:uid="{22ED75F0-596A-425C-8C93-64DB71462F27}"/>
    <cellStyle name="Comma 2 4 4 2 4 3 4" xfId="13449" xr:uid="{668BAFF9-AF19-4A0A-9125-DD34E4C9AB93}"/>
    <cellStyle name="Comma 2 4 4 2 4 4" xfId="4553" xr:uid="{BE25C820-4967-417C-A0C3-ECF3966C99EC}"/>
    <cellStyle name="Comma 2 4 4 2 4 5" xfId="7889" xr:uid="{0AE832DA-0E0E-4108-9C40-51E568F17EF0}"/>
    <cellStyle name="Comma 2 4 4 2 4 6" xfId="11225" xr:uid="{C4F88DEF-143E-427B-895D-79AE3911C5BE}"/>
    <cellStyle name="Comma 2 4 4 2 5" xfId="1495" xr:uid="{4AF26BD2-5E82-4D53-A91D-7007885E696A}"/>
    <cellStyle name="Comma 2 4 4 2 5 2" xfId="4831" xr:uid="{4708147B-458E-41CD-8323-837C9E8A200C}"/>
    <cellStyle name="Comma 2 4 4 2 5 3" xfId="8167" xr:uid="{9E47A924-517F-430B-AB1C-432D9D3C04CD}"/>
    <cellStyle name="Comma 2 4 4 2 5 4" xfId="11503" xr:uid="{9A975EF3-7D2B-478C-AFE9-FFC6D39D29C2}"/>
    <cellStyle name="Comma 2 4 4 2 6" xfId="2607" xr:uid="{B9A471A2-F90F-4702-AA6B-E9372825DC6E}"/>
    <cellStyle name="Comma 2 4 4 2 6 2" xfId="5943" xr:uid="{A7FF692A-15FD-4346-A830-6E5DB41C1C73}"/>
    <cellStyle name="Comma 2 4 4 2 6 3" xfId="9279" xr:uid="{061F2D7B-48A1-44A9-8B9A-0811DB0A4298}"/>
    <cellStyle name="Comma 2 4 4 2 6 4" xfId="12615" xr:uid="{C5A67D24-ED03-4F2C-AF42-D12A1CCCE4A7}"/>
    <cellStyle name="Comma 2 4 4 2 7" xfId="3719" xr:uid="{AC0C0446-8DC4-4D82-82DB-DB413FE09225}"/>
    <cellStyle name="Comma 2 4 4 2 8" xfId="7055" xr:uid="{2602B883-6393-4F78-9E4E-C00ABAE1C332}"/>
    <cellStyle name="Comma 2 4 4 2 9" xfId="10391" xr:uid="{D6C6D383-9401-4F64-9581-CB65C2E7F125}"/>
    <cellStyle name="Comma 2 4 4 3" xfId="444" xr:uid="{00000000-0005-0000-0000-000063000000}"/>
    <cellStyle name="Comma 2 4 4 3 2" xfId="738" xr:uid="{BA35068E-C2D8-4715-8A6E-4E631701763C}"/>
    <cellStyle name="Comma 2 4 4 3 2 2" xfId="1850" xr:uid="{36DA6BCE-5007-4E36-8C14-3A6B7EEDA95D}"/>
    <cellStyle name="Comma 2 4 4 3 2 2 2" xfId="5186" xr:uid="{836618E1-018C-46B9-A8C1-5FCC40E72BA0}"/>
    <cellStyle name="Comma 2 4 4 3 2 2 3" xfId="8522" xr:uid="{9DC36C83-57FF-4B4E-BF26-0452F366C85B}"/>
    <cellStyle name="Comma 2 4 4 3 2 2 4" xfId="11858" xr:uid="{76FFFEBD-F9B6-41CE-A4CB-EA35095F7AAC}"/>
    <cellStyle name="Comma 2 4 4 3 2 3" xfId="2962" xr:uid="{DA946557-9CA7-4E9C-B558-8D9E4B85F4D1}"/>
    <cellStyle name="Comma 2 4 4 3 2 3 2" xfId="6298" xr:uid="{4849B0BB-2644-4F34-A6E5-B6081E11EB70}"/>
    <cellStyle name="Comma 2 4 4 3 2 3 3" xfId="9634" xr:uid="{AEE9AF49-227A-44BD-A074-E9560A47BEEA}"/>
    <cellStyle name="Comma 2 4 4 3 2 3 4" xfId="12970" xr:uid="{D6F950F4-D686-4CF0-8401-ADEB6D63C31C}"/>
    <cellStyle name="Comma 2 4 4 3 2 4" xfId="4074" xr:uid="{6C446B4C-F2B6-49F7-9C9A-0B9D3D004700}"/>
    <cellStyle name="Comma 2 4 4 3 2 5" xfId="7410" xr:uid="{428B7243-EB11-4D44-B566-F6B51813A315}"/>
    <cellStyle name="Comma 2 4 4 3 2 6" xfId="10746" xr:uid="{248D66E5-374C-4E0B-B744-6AAD42F10810}"/>
    <cellStyle name="Comma 2 4 4 3 3" xfId="1016" xr:uid="{FB8560AE-232F-44FD-964F-A662409AAE7E}"/>
    <cellStyle name="Comma 2 4 4 3 3 2" xfId="2128" xr:uid="{95A75E6F-5847-4FC1-A8D2-B6DFA970C953}"/>
    <cellStyle name="Comma 2 4 4 3 3 2 2" xfId="5464" xr:uid="{9404699A-162C-421F-9294-953FBB341C70}"/>
    <cellStyle name="Comma 2 4 4 3 3 2 3" xfId="8800" xr:uid="{6736FAB9-1CE4-4123-8867-B82C9749398B}"/>
    <cellStyle name="Comma 2 4 4 3 3 2 4" xfId="12136" xr:uid="{D04CFAEA-3DA4-452C-A72B-A1B33771CBFF}"/>
    <cellStyle name="Comma 2 4 4 3 3 3" xfId="3240" xr:uid="{3BE2513E-CA65-44F6-8830-3AC01E9D1E92}"/>
    <cellStyle name="Comma 2 4 4 3 3 3 2" xfId="6576" xr:uid="{03AC1ABA-1C52-43BD-91C7-D2C654A719E8}"/>
    <cellStyle name="Comma 2 4 4 3 3 3 3" xfId="9912" xr:uid="{1408E68A-1C42-4192-BF7F-CF080195EC27}"/>
    <cellStyle name="Comma 2 4 4 3 3 3 4" xfId="13248" xr:uid="{E14FA8D8-F215-4232-95FF-66E30908D0DC}"/>
    <cellStyle name="Comma 2 4 4 3 3 4" xfId="4352" xr:uid="{FF42DF93-1541-441F-82E2-8325B65FF6ED}"/>
    <cellStyle name="Comma 2 4 4 3 3 5" xfId="7688" xr:uid="{543E6140-279B-4064-9867-F9271221264F}"/>
    <cellStyle name="Comma 2 4 4 3 3 6" xfId="11024" xr:uid="{9069C52A-DB41-4FFB-A4E6-E8281971D9CE}"/>
    <cellStyle name="Comma 2 4 4 3 4" xfId="1294" xr:uid="{0F094979-4A59-4E24-9C69-9A1A9DAA0786}"/>
    <cellStyle name="Comma 2 4 4 3 4 2" xfId="2406" xr:uid="{1D6833CE-D5C5-4E4B-916D-08ACF0622BE8}"/>
    <cellStyle name="Comma 2 4 4 3 4 2 2" xfId="5742" xr:uid="{3F4E0B42-00B4-4D14-B294-68A3725136D0}"/>
    <cellStyle name="Comma 2 4 4 3 4 2 3" xfId="9078" xr:uid="{9EF21617-F154-4681-AB79-A12A68731B02}"/>
    <cellStyle name="Comma 2 4 4 3 4 2 4" xfId="12414" xr:uid="{76B7BC04-B916-4FD6-8231-9C0B44FE537E}"/>
    <cellStyle name="Comma 2 4 4 3 4 3" xfId="3518" xr:uid="{A1B589E2-BD0D-4E42-B455-4DC49DAE5498}"/>
    <cellStyle name="Comma 2 4 4 3 4 3 2" xfId="6854" xr:uid="{BCFC5734-78BF-4034-808B-74323044FD70}"/>
    <cellStyle name="Comma 2 4 4 3 4 3 3" xfId="10190" xr:uid="{83432407-23A8-4894-8C73-C2A8211768CF}"/>
    <cellStyle name="Comma 2 4 4 3 4 3 4" xfId="13526" xr:uid="{57952F6D-F533-4220-BB55-674023EB7802}"/>
    <cellStyle name="Comma 2 4 4 3 4 4" xfId="4630" xr:uid="{CA992BCC-DB94-41A9-93E2-044448B95CF8}"/>
    <cellStyle name="Comma 2 4 4 3 4 5" xfId="7966" xr:uid="{3632ACE1-9557-4AF0-A1D0-2878D041702F}"/>
    <cellStyle name="Comma 2 4 4 3 4 6" xfId="11302" xr:uid="{13135131-0AFA-4368-BAB6-9DC9D7877711}"/>
    <cellStyle name="Comma 2 4 4 3 5" xfId="1572" xr:uid="{5E2847CE-61B6-4334-B9B9-53CDD6A251DE}"/>
    <cellStyle name="Comma 2 4 4 3 5 2" xfId="4908" xr:uid="{764262DD-9A6F-45CC-9F61-DBBED5BE57E3}"/>
    <cellStyle name="Comma 2 4 4 3 5 3" xfId="8244" xr:uid="{60A0F8BA-9F6D-49C7-8CA0-3E30C151C7AB}"/>
    <cellStyle name="Comma 2 4 4 3 5 4" xfId="11580" xr:uid="{BEBF8B22-C787-497A-A311-DD9DF360A878}"/>
    <cellStyle name="Comma 2 4 4 3 6" xfId="2684" xr:uid="{B5FDA80D-E6F9-4329-8E57-A2A25B86C8E7}"/>
    <cellStyle name="Comma 2 4 4 3 6 2" xfId="6020" xr:uid="{0CAF10F4-2E22-4235-B14F-E5A59F3B3C4F}"/>
    <cellStyle name="Comma 2 4 4 3 6 3" xfId="9356" xr:uid="{1989ADC8-73C7-46BF-B240-BD1C0AF5C788}"/>
    <cellStyle name="Comma 2 4 4 3 6 4" xfId="12692" xr:uid="{CC78660C-46A8-4BFD-8365-2149B07E7BD5}"/>
    <cellStyle name="Comma 2 4 4 3 7" xfId="3796" xr:uid="{1CB66FBC-18C6-4926-B77E-35A40FB1B235}"/>
    <cellStyle name="Comma 2 4 4 3 8" xfId="7132" xr:uid="{CF1B072D-EDBE-4D88-BBEC-7DD9A8F33312}"/>
    <cellStyle name="Comma 2 4 4 3 9" xfId="10468" xr:uid="{0658CA2E-814A-4F59-8F7B-6856A1B14DB8}"/>
    <cellStyle name="Comma 2 4 4 4" xfId="575" xr:uid="{F4CDDE8A-E62D-45F4-A89B-FD714226D44B}"/>
    <cellStyle name="Comma 2 4 4 4 2" xfId="1687" xr:uid="{1B283C00-7A73-4499-BCCD-7BD64A84DBBD}"/>
    <cellStyle name="Comma 2 4 4 4 2 2" xfId="5023" xr:uid="{BB717A1B-1145-4038-B4BA-2945CAB6FAC7}"/>
    <cellStyle name="Comma 2 4 4 4 2 3" xfId="8359" xr:uid="{28533345-54F1-4C69-8076-03842B3647F4}"/>
    <cellStyle name="Comma 2 4 4 4 2 4" xfId="11695" xr:uid="{43FF1095-6AFF-490E-BE68-7B5EA4102A15}"/>
    <cellStyle name="Comma 2 4 4 4 3" xfId="2799" xr:uid="{ECFB6E07-EFF3-48A9-8F1C-78915AAE541B}"/>
    <cellStyle name="Comma 2 4 4 4 3 2" xfId="6135" xr:uid="{DF1A2E71-E681-4C2B-9059-8D22437EB67F}"/>
    <cellStyle name="Comma 2 4 4 4 3 3" xfId="9471" xr:uid="{75EAC0CA-1519-4C98-AA26-2BEACD738D06}"/>
    <cellStyle name="Comma 2 4 4 4 3 4" xfId="12807" xr:uid="{7EC11317-5102-44A3-88A3-254082159C1D}"/>
    <cellStyle name="Comma 2 4 4 4 4" xfId="3911" xr:uid="{313CFBFC-1826-4B18-B9BB-7BE0BAF53BFA}"/>
    <cellStyle name="Comma 2 4 4 4 5" xfId="7247" xr:uid="{39ECA7FD-3C6F-4567-83F0-EF53306E4917}"/>
    <cellStyle name="Comma 2 4 4 4 6" xfId="10583" xr:uid="{880D400C-E8A4-41E3-94D9-0848B592CB9C}"/>
    <cellStyle name="Comma 2 4 4 5" xfId="853" xr:uid="{D5A8FFA2-AA44-4DB5-BDD4-2BD0EF514292}"/>
    <cellStyle name="Comma 2 4 4 5 2" xfId="1965" xr:uid="{2B4720C8-7F24-49C5-A2B1-3B9B84C0142F}"/>
    <cellStyle name="Comma 2 4 4 5 2 2" xfId="5301" xr:uid="{9931393F-A102-4E10-AC10-57F81F3958F8}"/>
    <cellStyle name="Comma 2 4 4 5 2 3" xfId="8637" xr:uid="{A9847F82-0D9B-4441-8176-1398979ADA1E}"/>
    <cellStyle name="Comma 2 4 4 5 2 4" xfId="11973" xr:uid="{F9D906F6-3D8B-470D-AAD5-F073A0DC18D3}"/>
    <cellStyle name="Comma 2 4 4 5 3" xfId="3077" xr:uid="{02CDD52D-E190-4FE4-ACCD-A9011AF8D75A}"/>
    <cellStyle name="Comma 2 4 4 5 3 2" xfId="6413" xr:uid="{894C3D83-4D80-43F5-826C-E3296DCFE580}"/>
    <cellStyle name="Comma 2 4 4 5 3 3" xfId="9749" xr:uid="{36058975-B0A7-4CD8-B557-D1ABFB10CA27}"/>
    <cellStyle name="Comma 2 4 4 5 3 4" xfId="13085" xr:uid="{7289FD4B-5C88-46E1-B643-13FDA4B648BC}"/>
    <cellStyle name="Comma 2 4 4 5 4" xfId="4189" xr:uid="{921616A8-851B-46B2-B292-6FFE813B7253}"/>
    <cellStyle name="Comma 2 4 4 5 5" xfId="7525" xr:uid="{1A6F7F97-D661-4401-AA85-E807AF0E40E0}"/>
    <cellStyle name="Comma 2 4 4 5 6" xfId="10861" xr:uid="{27055BF8-27B3-4EEC-B40D-919CD61083EB}"/>
    <cellStyle name="Comma 2 4 4 6" xfId="1131" xr:uid="{3B65855A-A1D4-4841-BCC2-3611B7D84E6E}"/>
    <cellStyle name="Comma 2 4 4 6 2" xfId="2243" xr:uid="{AAEFE758-DA1D-4795-A0DF-5D2FDB9579DA}"/>
    <cellStyle name="Comma 2 4 4 6 2 2" xfId="5579" xr:uid="{12305E52-0861-4300-9D8A-2391491ECB74}"/>
    <cellStyle name="Comma 2 4 4 6 2 3" xfId="8915" xr:uid="{287A563B-D586-40BA-AE9D-5DCFB3BECE4D}"/>
    <cellStyle name="Comma 2 4 4 6 2 4" xfId="12251" xr:uid="{345AF447-6C33-4E22-864E-C3B204B11F6F}"/>
    <cellStyle name="Comma 2 4 4 6 3" xfId="3355" xr:uid="{405AF0D8-7266-44FB-A44F-DD6C8A3108BE}"/>
    <cellStyle name="Comma 2 4 4 6 3 2" xfId="6691" xr:uid="{7F5B8300-AB6D-4931-B63A-3C4694A8CD70}"/>
    <cellStyle name="Comma 2 4 4 6 3 3" xfId="10027" xr:uid="{A01A6C0F-858D-4477-A9ED-512EE02E3030}"/>
    <cellStyle name="Comma 2 4 4 6 3 4" xfId="13363" xr:uid="{274C2F5C-AA1B-4448-A532-177D67E2B3C6}"/>
    <cellStyle name="Comma 2 4 4 6 4" xfId="4467" xr:uid="{00E7D2D2-D5DC-491A-B23C-F2623AF7DB18}"/>
    <cellStyle name="Comma 2 4 4 6 5" xfId="7803" xr:uid="{71FF15E7-969B-42EF-B2CF-1DF0F4DA70AD}"/>
    <cellStyle name="Comma 2 4 4 6 6" xfId="11139" xr:uid="{F752B425-5C6A-40F1-BD89-087D6F6783F1}"/>
    <cellStyle name="Comma 2 4 4 7" xfId="1409" xr:uid="{E9F4DDE5-E3AE-43E2-B6A2-F257C8359172}"/>
    <cellStyle name="Comma 2 4 4 7 2" xfId="4745" xr:uid="{CEF47627-F66C-4A59-B5DE-2EA927289C68}"/>
    <cellStyle name="Comma 2 4 4 7 3" xfId="8081" xr:uid="{808C04E1-6BE1-4F48-8D5D-D7BC3523A61D}"/>
    <cellStyle name="Comma 2 4 4 7 4" xfId="11417" xr:uid="{58EB9DD9-695E-45D8-8E19-7816CBA85FFA}"/>
    <cellStyle name="Comma 2 4 4 8" xfId="2521" xr:uid="{8F1E3872-7DF1-4E25-BE29-53FBEBE57027}"/>
    <cellStyle name="Comma 2 4 4 8 2" xfId="5857" xr:uid="{36E561CC-E192-4D0F-BD5E-BF05683019B9}"/>
    <cellStyle name="Comma 2 4 4 8 3" xfId="9193" xr:uid="{85255EC3-D4D8-4E04-922F-7784F0CF3D6A}"/>
    <cellStyle name="Comma 2 4 4 8 4" xfId="12529" xr:uid="{01AFBE6A-311B-4FB1-9E31-7ED01CC75981}"/>
    <cellStyle name="Comma 2 4 4 9" xfId="3633" xr:uid="{B437E037-2F33-4120-8B1D-6C90B2FDE818}"/>
    <cellStyle name="Comma 2 4 5" xfId="294" xr:uid="{00000000-0005-0000-0000-000064000000}"/>
    <cellStyle name="Comma 2 4 5 10" xfId="6986" xr:uid="{B6A49E25-463B-414B-9B2A-41F6CC2191DD}"/>
    <cellStyle name="Comma 2 4 5 11" xfId="10322" xr:uid="{E3BCF4EB-F9F5-40EE-919F-77B902E99BC1}"/>
    <cellStyle name="Comma 2 4 5 2" xfId="384" xr:uid="{00000000-0005-0000-0000-000065000000}"/>
    <cellStyle name="Comma 2 4 5 2 2" xfId="678" xr:uid="{740BD0B6-828E-4EE4-BDB2-F74C9670D737}"/>
    <cellStyle name="Comma 2 4 5 2 2 2" xfId="1790" xr:uid="{B7459F6F-19AE-415B-9BD1-53A6B79DB04E}"/>
    <cellStyle name="Comma 2 4 5 2 2 2 2" xfId="5126" xr:uid="{8F49EAE3-CE5C-4BF2-A715-AC15BA9219F1}"/>
    <cellStyle name="Comma 2 4 5 2 2 2 3" xfId="8462" xr:uid="{A39A023E-8B33-4087-8229-CFC24A26344A}"/>
    <cellStyle name="Comma 2 4 5 2 2 2 4" xfId="11798" xr:uid="{B1701F1E-99A8-46B9-A394-9B00A4FB2253}"/>
    <cellStyle name="Comma 2 4 5 2 2 3" xfId="2902" xr:uid="{6B9732F3-3923-4CD6-B0F9-03F313F5FAD2}"/>
    <cellStyle name="Comma 2 4 5 2 2 3 2" xfId="6238" xr:uid="{6A3B1D32-7436-427D-A260-C2690C79F120}"/>
    <cellStyle name="Comma 2 4 5 2 2 3 3" xfId="9574" xr:uid="{0DE0D99D-FD6B-4C29-8A0A-500A2DC645E4}"/>
    <cellStyle name="Comma 2 4 5 2 2 3 4" xfId="12910" xr:uid="{268699F8-E0C2-46EF-9846-BACF7EB3382B}"/>
    <cellStyle name="Comma 2 4 5 2 2 4" xfId="4014" xr:uid="{6938035E-2E2F-4A9D-90D3-AD5D1F96D3C0}"/>
    <cellStyle name="Comma 2 4 5 2 2 5" xfId="7350" xr:uid="{AAE5A498-8B70-450E-A324-81A78DE14D52}"/>
    <cellStyle name="Comma 2 4 5 2 2 6" xfId="10686" xr:uid="{3899DA37-5F3D-428A-8344-89D94B2F79EA}"/>
    <cellStyle name="Comma 2 4 5 2 3" xfId="956" xr:uid="{756DDDB3-371D-48AA-A0E5-D6A85FF62E7F}"/>
    <cellStyle name="Comma 2 4 5 2 3 2" xfId="2068" xr:uid="{A79779FF-8F20-4CC6-8728-A654BAFB6620}"/>
    <cellStyle name="Comma 2 4 5 2 3 2 2" xfId="5404" xr:uid="{EF6E5AF6-5227-4AF7-AF8E-6D6C690B4D14}"/>
    <cellStyle name="Comma 2 4 5 2 3 2 3" xfId="8740" xr:uid="{599DC48A-4353-4129-BBE0-FBB1CB04233C}"/>
    <cellStyle name="Comma 2 4 5 2 3 2 4" xfId="12076" xr:uid="{2B96722E-BDA0-485C-88F5-04A672BD2B86}"/>
    <cellStyle name="Comma 2 4 5 2 3 3" xfId="3180" xr:uid="{64C41F33-DACB-4F06-B78B-F3C4F9A8EC61}"/>
    <cellStyle name="Comma 2 4 5 2 3 3 2" xfId="6516" xr:uid="{F43AE98F-8FA0-4FD4-8318-F6F2AE9C6C4A}"/>
    <cellStyle name="Comma 2 4 5 2 3 3 3" xfId="9852" xr:uid="{4C1E7EF6-24C6-4AEF-8714-1AFC96B0F72F}"/>
    <cellStyle name="Comma 2 4 5 2 3 3 4" xfId="13188" xr:uid="{329E551B-B611-47AA-8122-92AC950B66F1}"/>
    <cellStyle name="Comma 2 4 5 2 3 4" xfId="4292" xr:uid="{5C1B8FD1-6212-4AA1-9996-B3ED992D3E48}"/>
    <cellStyle name="Comma 2 4 5 2 3 5" xfId="7628" xr:uid="{101BF077-32D5-41E3-8A5D-58115C656DF3}"/>
    <cellStyle name="Comma 2 4 5 2 3 6" xfId="10964" xr:uid="{9CF90649-3CB6-41E4-8324-C3D6A8561A17}"/>
    <cellStyle name="Comma 2 4 5 2 4" xfId="1234" xr:uid="{C363BD61-4B06-4229-A25E-16B86294495A}"/>
    <cellStyle name="Comma 2 4 5 2 4 2" xfId="2346" xr:uid="{6C20938D-BCFC-4862-A65E-BC76F819439A}"/>
    <cellStyle name="Comma 2 4 5 2 4 2 2" xfId="5682" xr:uid="{E3B18788-4DE8-4B49-BFDC-137E2190D6B7}"/>
    <cellStyle name="Comma 2 4 5 2 4 2 3" xfId="9018" xr:uid="{BCD6146C-148A-4B5C-8845-9321CAD8261C}"/>
    <cellStyle name="Comma 2 4 5 2 4 2 4" xfId="12354" xr:uid="{41C183C3-8136-4E1E-919C-D160FCEC50CB}"/>
    <cellStyle name="Comma 2 4 5 2 4 3" xfId="3458" xr:uid="{35ED5A22-0087-4897-9B06-BDA2B7A91500}"/>
    <cellStyle name="Comma 2 4 5 2 4 3 2" xfId="6794" xr:uid="{6C3BAC47-9E73-4FB4-88EA-F914729AB7F2}"/>
    <cellStyle name="Comma 2 4 5 2 4 3 3" xfId="10130" xr:uid="{F73E9DF2-8E00-4F36-9851-1987B75978FE}"/>
    <cellStyle name="Comma 2 4 5 2 4 3 4" xfId="13466" xr:uid="{30AE02A1-35FF-47A1-8386-26D2423623E9}"/>
    <cellStyle name="Comma 2 4 5 2 4 4" xfId="4570" xr:uid="{CD813FF0-7153-4779-866A-46D01B9389ED}"/>
    <cellStyle name="Comma 2 4 5 2 4 5" xfId="7906" xr:uid="{184A784D-0023-44DE-8B0C-D8926F0D3938}"/>
    <cellStyle name="Comma 2 4 5 2 4 6" xfId="11242" xr:uid="{6715D810-0F19-4D40-957A-E69FF9F686B1}"/>
    <cellStyle name="Comma 2 4 5 2 5" xfId="1512" xr:uid="{D84798B5-1A53-4A7D-A279-F94520D3370C}"/>
    <cellStyle name="Comma 2 4 5 2 5 2" xfId="4848" xr:uid="{07117769-5615-4856-9CEC-E93F48AD200C}"/>
    <cellStyle name="Comma 2 4 5 2 5 3" xfId="8184" xr:uid="{396844AF-A1DB-468C-980F-C626C860F743}"/>
    <cellStyle name="Comma 2 4 5 2 5 4" xfId="11520" xr:uid="{827D5AF7-189E-482F-85D8-8C00F4EC8546}"/>
    <cellStyle name="Comma 2 4 5 2 6" xfId="2624" xr:uid="{1CC9E092-DF7E-4EFD-A50A-045DB74FC55A}"/>
    <cellStyle name="Comma 2 4 5 2 6 2" xfId="5960" xr:uid="{70900463-91A2-4978-8C74-16C40C6E06B3}"/>
    <cellStyle name="Comma 2 4 5 2 6 3" xfId="9296" xr:uid="{33941AFC-9EE6-483F-9795-1551F8A3F254}"/>
    <cellStyle name="Comma 2 4 5 2 6 4" xfId="12632" xr:uid="{0ABE0350-8E1C-4C8A-98BA-71D57433DAF1}"/>
    <cellStyle name="Comma 2 4 5 2 7" xfId="3736" xr:uid="{98B387F9-BFF1-4A24-B5F7-82C03C2A12BF}"/>
    <cellStyle name="Comma 2 4 5 2 8" xfId="7072" xr:uid="{DA945A36-700C-4483-BBCD-FB09055DCA7B}"/>
    <cellStyle name="Comma 2 4 5 2 9" xfId="10408" xr:uid="{86894E6B-4BB7-47F4-BEB9-435901B34BBF}"/>
    <cellStyle name="Comma 2 4 5 3" xfId="461" xr:uid="{00000000-0005-0000-0000-000066000000}"/>
    <cellStyle name="Comma 2 4 5 3 2" xfId="755" xr:uid="{77C338B4-2288-46A0-8881-ADF84401A10E}"/>
    <cellStyle name="Comma 2 4 5 3 2 2" xfId="1867" xr:uid="{40F85B50-867C-4BC3-9576-589629212047}"/>
    <cellStyle name="Comma 2 4 5 3 2 2 2" xfId="5203" xr:uid="{C1DC73B6-CCE2-44E4-83E8-844BA0D953B3}"/>
    <cellStyle name="Comma 2 4 5 3 2 2 3" xfId="8539" xr:uid="{ED54629E-BFEF-44AB-A716-E62C6D62D4FC}"/>
    <cellStyle name="Comma 2 4 5 3 2 2 4" xfId="11875" xr:uid="{D42A45D2-397A-4067-9B55-D8051F4420C1}"/>
    <cellStyle name="Comma 2 4 5 3 2 3" xfId="2979" xr:uid="{6D3A1AA3-C392-4F03-A1F1-C1F9B83B3F41}"/>
    <cellStyle name="Comma 2 4 5 3 2 3 2" xfId="6315" xr:uid="{316F25F0-143E-4D3E-AE33-2441406CBEAB}"/>
    <cellStyle name="Comma 2 4 5 3 2 3 3" xfId="9651" xr:uid="{A2BC695B-14F9-47CD-8BE4-6354B4D6EEC2}"/>
    <cellStyle name="Comma 2 4 5 3 2 3 4" xfId="12987" xr:uid="{62B00C1B-24EE-4354-88BE-69DEF98B898F}"/>
    <cellStyle name="Comma 2 4 5 3 2 4" xfId="4091" xr:uid="{217D37EE-7A96-4561-B98B-87D38FC97365}"/>
    <cellStyle name="Comma 2 4 5 3 2 5" xfId="7427" xr:uid="{D8CA337B-C1E6-4862-8C93-529C3EC80C86}"/>
    <cellStyle name="Comma 2 4 5 3 2 6" xfId="10763" xr:uid="{91C58808-3714-459B-9539-FD61625ECD8E}"/>
    <cellStyle name="Comma 2 4 5 3 3" xfId="1033" xr:uid="{CB12FE75-9041-4641-96FC-AA45D366E531}"/>
    <cellStyle name="Comma 2 4 5 3 3 2" xfId="2145" xr:uid="{0D6F0265-ECFE-4897-8A87-037B55857C82}"/>
    <cellStyle name="Comma 2 4 5 3 3 2 2" xfId="5481" xr:uid="{D158F254-AD51-43EC-99F6-4ADD53D33ACB}"/>
    <cellStyle name="Comma 2 4 5 3 3 2 3" xfId="8817" xr:uid="{2AD578F9-E254-4463-8AFD-BB9499203704}"/>
    <cellStyle name="Comma 2 4 5 3 3 2 4" xfId="12153" xr:uid="{57E9FC31-A14E-4B82-B5AB-F0B60077B20A}"/>
    <cellStyle name="Comma 2 4 5 3 3 3" xfId="3257" xr:uid="{EDC8CDCF-0CB1-4846-8109-B6507326010D}"/>
    <cellStyle name="Comma 2 4 5 3 3 3 2" xfId="6593" xr:uid="{21D8B26D-3019-4B5C-AD55-953E4D72C30B}"/>
    <cellStyle name="Comma 2 4 5 3 3 3 3" xfId="9929" xr:uid="{9242DBEF-05A9-44D3-BEC8-D871435F9FF2}"/>
    <cellStyle name="Comma 2 4 5 3 3 3 4" xfId="13265" xr:uid="{00FE87B3-E038-4762-B669-B02598A05F3D}"/>
    <cellStyle name="Comma 2 4 5 3 3 4" xfId="4369" xr:uid="{3B0FDF4A-E3B9-4B8C-B983-D51B4D68C64C}"/>
    <cellStyle name="Comma 2 4 5 3 3 5" xfId="7705" xr:uid="{D3A38DB9-4F69-41C0-98EE-D5A12224BDE9}"/>
    <cellStyle name="Comma 2 4 5 3 3 6" xfId="11041" xr:uid="{27C84193-A67C-4D17-B032-033D99BBE7CC}"/>
    <cellStyle name="Comma 2 4 5 3 4" xfId="1311" xr:uid="{2F5A0472-0B49-4005-8BC3-63630E5043C4}"/>
    <cellStyle name="Comma 2 4 5 3 4 2" xfId="2423" xr:uid="{D0C6A901-CE77-4CB2-A1BE-3AC4716C6D66}"/>
    <cellStyle name="Comma 2 4 5 3 4 2 2" xfId="5759" xr:uid="{CEEC8D03-8F1D-4C5F-9FE9-68AFEE9ECC5D}"/>
    <cellStyle name="Comma 2 4 5 3 4 2 3" xfId="9095" xr:uid="{C3A0880A-CE15-4856-82D5-6682984FD7FD}"/>
    <cellStyle name="Comma 2 4 5 3 4 2 4" xfId="12431" xr:uid="{B390E652-CA38-4996-A412-366412A5FBED}"/>
    <cellStyle name="Comma 2 4 5 3 4 3" xfId="3535" xr:uid="{55073F14-C84F-4529-AFB3-E448911DDBAD}"/>
    <cellStyle name="Comma 2 4 5 3 4 3 2" xfId="6871" xr:uid="{00938A27-A2BD-47AC-BA07-D16CAF121A89}"/>
    <cellStyle name="Comma 2 4 5 3 4 3 3" xfId="10207" xr:uid="{593F97D3-9C2E-4BFD-A978-4BE3723D42A5}"/>
    <cellStyle name="Comma 2 4 5 3 4 3 4" xfId="13543" xr:uid="{DE93D8B3-E199-440D-932F-A7B1082AA26B}"/>
    <cellStyle name="Comma 2 4 5 3 4 4" xfId="4647" xr:uid="{7B471713-3539-40EC-A33F-7BC9B666AB49}"/>
    <cellStyle name="Comma 2 4 5 3 4 5" xfId="7983" xr:uid="{7533D50C-9B2D-480E-AF18-14CF5F1BBC62}"/>
    <cellStyle name="Comma 2 4 5 3 4 6" xfId="11319" xr:uid="{F513D4BA-9ADF-423D-AD54-FD6D854D4FDF}"/>
    <cellStyle name="Comma 2 4 5 3 5" xfId="1589" xr:uid="{7FBC32B2-43BD-4AB8-96B0-23FF2B4F82B3}"/>
    <cellStyle name="Comma 2 4 5 3 5 2" xfId="4925" xr:uid="{A067E16D-8B87-4403-9C68-DBF260741354}"/>
    <cellStyle name="Comma 2 4 5 3 5 3" xfId="8261" xr:uid="{21C52B05-A554-4066-AE9A-35922341E326}"/>
    <cellStyle name="Comma 2 4 5 3 5 4" xfId="11597" xr:uid="{50985EEE-DF06-4A69-8B18-6D53A2105B62}"/>
    <cellStyle name="Comma 2 4 5 3 6" xfId="2701" xr:uid="{72D337B7-2CDC-4013-B485-688A359B87AB}"/>
    <cellStyle name="Comma 2 4 5 3 6 2" xfId="6037" xr:uid="{45A73E13-A4AE-4B66-B89F-91DEEE962A46}"/>
    <cellStyle name="Comma 2 4 5 3 6 3" xfId="9373" xr:uid="{2570CA88-982D-466E-B6A3-98045731C69E}"/>
    <cellStyle name="Comma 2 4 5 3 6 4" xfId="12709" xr:uid="{66013B9E-9BC7-48CA-B2D8-A37EC755629A}"/>
    <cellStyle name="Comma 2 4 5 3 7" xfId="3813" xr:uid="{249B2F83-6DE4-40C1-A229-C06387DF995F}"/>
    <cellStyle name="Comma 2 4 5 3 8" xfId="7149" xr:uid="{82A3E19B-D543-4A38-9C52-821716777237}"/>
    <cellStyle name="Comma 2 4 5 3 9" xfId="10485" xr:uid="{8E0B66EA-5CE5-4534-89F1-E404F935ECDB}"/>
    <cellStyle name="Comma 2 4 5 4" xfId="592" xr:uid="{5DAF308A-17B9-4120-B7CA-867D283208E4}"/>
    <cellStyle name="Comma 2 4 5 4 2" xfId="1704" xr:uid="{9474AFC6-CCEA-4306-930C-2245E91810F6}"/>
    <cellStyle name="Comma 2 4 5 4 2 2" xfId="5040" xr:uid="{BF9D069B-B642-4E7C-9F94-93E08D6C05F0}"/>
    <cellStyle name="Comma 2 4 5 4 2 3" xfId="8376" xr:uid="{163AC9FC-CCA1-493B-A2D4-975C8ED859FF}"/>
    <cellStyle name="Comma 2 4 5 4 2 4" xfId="11712" xr:uid="{20E8B040-497F-4C85-9906-8F0AE4030B13}"/>
    <cellStyle name="Comma 2 4 5 4 3" xfId="2816" xr:uid="{9143A6ED-2D21-41DF-BA84-704D15BBFB72}"/>
    <cellStyle name="Comma 2 4 5 4 3 2" xfId="6152" xr:uid="{F4A8ED69-10F9-4CBB-9BA4-E479B401EF31}"/>
    <cellStyle name="Comma 2 4 5 4 3 3" xfId="9488" xr:uid="{6AB666EF-5AD9-4CD3-BDCF-0E9E9B70890E}"/>
    <cellStyle name="Comma 2 4 5 4 3 4" xfId="12824" xr:uid="{6F052711-B503-44C3-AE76-86CD7059B8E5}"/>
    <cellStyle name="Comma 2 4 5 4 4" xfId="3928" xr:uid="{D6977993-8F53-43C9-8B9E-B3A6A43B395F}"/>
    <cellStyle name="Comma 2 4 5 4 5" xfId="7264" xr:uid="{7B1EA26D-8F83-4E92-87E7-49EB35809843}"/>
    <cellStyle name="Comma 2 4 5 4 6" xfId="10600" xr:uid="{B10A1F74-D130-4C71-BE5B-2EDF679762A1}"/>
    <cellStyle name="Comma 2 4 5 5" xfId="870" xr:uid="{C5CA6EC6-30CC-43E2-AADC-06160BE9CC78}"/>
    <cellStyle name="Comma 2 4 5 5 2" xfId="1982" xr:uid="{1AB76091-E1CF-4255-A700-FBF66D58383F}"/>
    <cellStyle name="Comma 2 4 5 5 2 2" xfId="5318" xr:uid="{84E7C8F9-C360-4E00-B014-13451280F601}"/>
    <cellStyle name="Comma 2 4 5 5 2 3" xfId="8654" xr:uid="{F249A425-3E6E-4A72-9D53-3F0A27C06104}"/>
    <cellStyle name="Comma 2 4 5 5 2 4" xfId="11990" xr:uid="{D18C95E4-94BA-4B2E-8E00-A4BE91F14EE1}"/>
    <cellStyle name="Comma 2 4 5 5 3" xfId="3094" xr:uid="{BA92A229-C5F4-4FD9-A9A7-AF6998E3D93D}"/>
    <cellStyle name="Comma 2 4 5 5 3 2" xfId="6430" xr:uid="{0AF2EFE0-049B-4D01-BB4F-85B429C60229}"/>
    <cellStyle name="Comma 2 4 5 5 3 3" xfId="9766" xr:uid="{94AF6B5F-F0E3-4486-8826-D29BEEAA70F6}"/>
    <cellStyle name="Comma 2 4 5 5 3 4" xfId="13102" xr:uid="{757031EF-9BE1-4E79-A482-1C0D73574125}"/>
    <cellStyle name="Comma 2 4 5 5 4" xfId="4206" xr:uid="{4AF74DEB-62A3-4213-9072-B0EF9D9B47B4}"/>
    <cellStyle name="Comma 2 4 5 5 5" xfId="7542" xr:uid="{299479A7-3EF5-4B9D-A309-28ADB608BCAA}"/>
    <cellStyle name="Comma 2 4 5 5 6" xfId="10878" xr:uid="{4CF675A0-C55B-4E42-9616-A30E2FE16E2D}"/>
    <cellStyle name="Comma 2 4 5 6" xfId="1148" xr:uid="{0DFF6EE0-2865-4536-8EE9-517B072689BE}"/>
    <cellStyle name="Comma 2 4 5 6 2" xfId="2260" xr:uid="{84E3BC79-D851-4535-AC0E-B179409B8D17}"/>
    <cellStyle name="Comma 2 4 5 6 2 2" xfId="5596" xr:uid="{FAD149E3-F4EF-4645-834F-EB9F767680AA}"/>
    <cellStyle name="Comma 2 4 5 6 2 3" xfId="8932" xr:uid="{2679E601-5F25-4F4C-8B9D-4959FCDFEFC9}"/>
    <cellStyle name="Comma 2 4 5 6 2 4" xfId="12268" xr:uid="{1FF7D28D-4112-4A74-BCC2-FCE5C82CF983}"/>
    <cellStyle name="Comma 2 4 5 6 3" xfId="3372" xr:uid="{4D2F8A87-A376-420A-9A9A-8F92BEBE9A51}"/>
    <cellStyle name="Comma 2 4 5 6 3 2" xfId="6708" xr:uid="{DFE297BA-3269-43D9-A6F8-956C883A524E}"/>
    <cellStyle name="Comma 2 4 5 6 3 3" xfId="10044" xr:uid="{6C7B19FE-FFE2-4ADD-BBDC-3853749478BD}"/>
    <cellStyle name="Comma 2 4 5 6 3 4" xfId="13380" xr:uid="{5F3AEC85-9ECE-430D-B06E-956EF540B391}"/>
    <cellStyle name="Comma 2 4 5 6 4" xfId="4484" xr:uid="{170E0F60-8846-45C7-A90F-1F636D376816}"/>
    <cellStyle name="Comma 2 4 5 6 5" xfId="7820" xr:uid="{2DB8CF4A-B400-415F-91D2-6345A9CC4B85}"/>
    <cellStyle name="Comma 2 4 5 6 6" xfId="11156" xr:uid="{858084ED-2EF5-4FCB-90BB-A744D37364C2}"/>
    <cellStyle name="Comma 2 4 5 7" xfId="1426" xr:uid="{8754908A-2C2A-4772-800D-11900899E30F}"/>
    <cellStyle name="Comma 2 4 5 7 2" xfId="4762" xr:uid="{CD86B7FF-5ADD-4E9B-A517-3DE0B26556FB}"/>
    <cellStyle name="Comma 2 4 5 7 3" xfId="8098" xr:uid="{5B39F21B-B266-47FB-93E2-3AFE4112C61F}"/>
    <cellStyle name="Comma 2 4 5 7 4" xfId="11434" xr:uid="{DA2368FF-AC3A-4B9D-A46D-90EE59DEE51F}"/>
    <cellStyle name="Comma 2 4 5 8" xfId="2538" xr:uid="{6688823D-9FBB-4817-9207-E9ECB9A62624}"/>
    <cellStyle name="Comma 2 4 5 8 2" xfId="5874" xr:uid="{EF0D91A3-872D-4ED4-A8E5-3BBB510DAC24}"/>
    <cellStyle name="Comma 2 4 5 8 3" xfId="9210" xr:uid="{E6F5C8FE-6082-4D2A-BE2E-C6BF502395A0}"/>
    <cellStyle name="Comma 2 4 5 8 4" xfId="12546" xr:uid="{1DB406B0-899B-4942-B80C-1606C477BEE8}"/>
    <cellStyle name="Comma 2 4 5 9" xfId="3650" xr:uid="{61A44A83-99D9-4AC5-BD4C-877770F24B27}"/>
    <cellStyle name="Comma 2 4 6" xfId="312" xr:uid="{00000000-0005-0000-0000-000067000000}"/>
    <cellStyle name="Comma 2 4 6 10" xfId="7004" xr:uid="{92A85834-2CEB-4867-A695-44F44C62F564}"/>
    <cellStyle name="Comma 2 4 6 11" xfId="10340" xr:uid="{80854340-2346-4194-B499-79D55447E074}"/>
    <cellStyle name="Comma 2 4 6 2" xfId="402" xr:uid="{00000000-0005-0000-0000-000068000000}"/>
    <cellStyle name="Comma 2 4 6 2 2" xfId="696" xr:uid="{A7601D42-D816-4230-B8D4-BDCDD62C46E4}"/>
    <cellStyle name="Comma 2 4 6 2 2 2" xfId="1808" xr:uid="{227836B3-F256-4453-993B-00B6E989FFE7}"/>
    <cellStyle name="Comma 2 4 6 2 2 2 2" xfId="5144" xr:uid="{132FE720-9ABC-41BC-B8E9-B4FCC37C4A72}"/>
    <cellStyle name="Comma 2 4 6 2 2 2 3" xfId="8480" xr:uid="{60E2EE90-B735-435A-A892-6110E69A6A9F}"/>
    <cellStyle name="Comma 2 4 6 2 2 2 4" xfId="11816" xr:uid="{BEF7CE54-C22C-46A8-B8D5-FA920B11C69F}"/>
    <cellStyle name="Comma 2 4 6 2 2 3" xfId="2920" xr:uid="{FC533FFD-49C6-4ED8-AAB0-6DF750C635C7}"/>
    <cellStyle name="Comma 2 4 6 2 2 3 2" xfId="6256" xr:uid="{F9CDD3B4-D9DA-411E-9A72-8810D7929577}"/>
    <cellStyle name="Comma 2 4 6 2 2 3 3" xfId="9592" xr:uid="{94E36F9D-F040-41C4-8F1D-9832AA6E9336}"/>
    <cellStyle name="Comma 2 4 6 2 2 3 4" xfId="12928" xr:uid="{DE71CF1B-AD6F-4DB3-B62C-B8F525E673EF}"/>
    <cellStyle name="Comma 2 4 6 2 2 4" xfId="4032" xr:uid="{E33FD36C-4AD1-4333-A8E8-A51154FEAB2C}"/>
    <cellStyle name="Comma 2 4 6 2 2 5" xfId="7368" xr:uid="{1DC28303-0856-4A21-BA7E-7868F76B159F}"/>
    <cellStyle name="Comma 2 4 6 2 2 6" xfId="10704" xr:uid="{E49E7B49-2BB0-4E9A-9C4D-6933B3A0113E}"/>
    <cellStyle name="Comma 2 4 6 2 3" xfId="974" xr:uid="{5286CEC5-9179-43E0-9FB3-E1DDE5A3C124}"/>
    <cellStyle name="Comma 2 4 6 2 3 2" xfId="2086" xr:uid="{7EAFEDEF-508A-49FC-9746-19264B7EBC3C}"/>
    <cellStyle name="Comma 2 4 6 2 3 2 2" xfId="5422" xr:uid="{FD274C7C-1439-4556-891D-22EC89E826B8}"/>
    <cellStyle name="Comma 2 4 6 2 3 2 3" xfId="8758" xr:uid="{8E150AC4-5F6C-4885-BB12-AD44E91D9806}"/>
    <cellStyle name="Comma 2 4 6 2 3 2 4" xfId="12094" xr:uid="{AAC07ABE-4BC9-4F61-8FAE-DE58642FF378}"/>
    <cellStyle name="Comma 2 4 6 2 3 3" xfId="3198" xr:uid="{C435556C-98DB-4617-B0CA-C89E25EFF35C}"/>
    <cellStyle name="Comma 2 4 6 2 3 3 2" xfId="6534" xr:uid="{B40F51C7-7C36-4CD1-958A-137B8F61CBD6}"/>
    <cellStyle name="Comma 2 4 6 2 3 3 3" xfId="9870" xr:uid="{863C09A5-3540-48C1-B842-67A620A7ACF1}"/>
    <cellStyle name="Comma 2 4 6 2 3 3 4" xfId="13206" xr:uid="{7A392366-8C3B-4F13-AFA3-20EFDD0F235C}"/>
    <cellStyle name="Comma 2 4 6 2 3 4" xfId="4310" xr:uid="{514B1035-08CE-4E26-BB5E-3D877BF707D3}"/>
    <cellStyle name="Comma 2 4 6 2 3 5" xfId="7646" xr:uid="{F400CD11-7672-4A0F-A10F-25ADB2148FE3}"/>
    <cellStyle name="Comma 2 4 6 2 3 6" xfId="10982" xr:uid="{401FD059-F87C-4C70-9094-3786B2DBD512}"/>
    <cellStyle name="Comma 2 4 6 2 4" xfId="1252" xr:uid="{1D030BCC-299B-429E-B6B8-4F729C4E8C17}"/>
    <cellStyle name="Comma 2 4 6 2 4 2" xfId="2364" xr:uid="{A6123EC3-316B-44F4-861E-13F69AC79DFA}"/>
    <cellStyle name="Comma 2 4 6 2 4 2 2" xfId="5700" xr:uid="{81CE13BC-0099-4B54-B33B-55BD9FCF0989}"/>
    <cellStyle name="Comma 2 4 6 2 4 2 3" xfId="9036" xr:uid="{78C72FA1-0663-424B-B273-86E613A53826}"/>
    <cellStyle name="Comma 2 4 6 2 4 2 4" xfId="12372" xr:uid="{8F66FA10-5523-4FAC-B52D-32BDD1DA6717}"/>
    <cellStyle name="Comma 2 4 6 2 4 3" xfId="3476" xr:uid="{8B0DB572-0556-4494-BCDF-CF2E1DEF2E90}"/>
    <cellStyle name="Comma 2 4 6 2 4 3 2" xfId="6812" xr:uid="{0C2F8D66-D7A7-4969-AD09-E84DDA400FCC}"/>
    <cellStyle name="Comma 2 4 6 2 4 3 3" xfId="10148" xr:uid="{93A21E78-0CD7-4CEA-8C40-27BBC349803E}"/>
    <cellStyle name="Comma 2 4 6 2 4 3 4" xfId="13484" xr:uid="{25E71D51-D2C4-435F-B120-6611FFB9E7B1}"/>
    <cellStyle name="Comma 2 4 6 2 4 4" xfId="4588" xr:uid="{41FC0097-DE89-4911-A1EE-CE9FAE0BF233}"/>
    <cellStyle name="Comma 2 4 6 2 4 5" xfId="7924" xr:uid="{0AF71057-5CC2-4098-BD8E-EBDFCC6B1673}"/>
    <cellStyle name="Comma 2 4 6 2 4 6" xfId="11260" xr:uid="{D40D1DD2-E578-41AC-9157-7527F675EC55}"/>
    <cellStyle name="Comma 2 4 6 2 5" xfId="1530" xr:uid="{4C0A2B9A-EDC2-47F1-A224-E21AC905D9BE}"/>
    <cellStyle name="Comma 2 4 6 2 5 2" xfId="4866" xr:uid="{CE882B8B-4223-46D7-B32D-B49FEA4D61FF}"/>
    <cellStyle name="Comma 2 4 6 2 5 3" xfId="8202" xr:uid="{2C22EBE4-DFC7-4B93-9A1A-17058ABFA6C1}"/>
    <cellStyle name="Comma 2 4 6 2 5 4" xfId="11538" xr:uid="{C6603F6B-50DC-4CCB-BB72-5E3BC8B735AF}"/>
    <cellStyle name="Comma 2 4 6 2 6" xfId="2642" xr:uid="{671C92E8-EEA2-4B12-AE86-01EB8D84BDF4}"/>
    <cellStyle name="Comma 2 4 6 2 6 2" xfId="5978" xr:uid="{008E527F-CABC-430D-88E3-B00669935AE0}"/>
    <cellStyle name="Comma 2 4 6 2 6 3" xfId="9314" xr:uid="{952D9122-AE8F-4EF7-BC06-CC0FD9BC78D2}"/>
    <cellStyle name="Comma 2 4 6 2 6 4" xfId="12650" xr:uid="{3AF40476-EB49-442C-AA11-51343402661B}"/>
    <cellStyle name="Comma 2 4 6 2 7" xfId="3754" xr:uid="{2904DCF6-B520-49C1-ABC7-5C8E6D7F0067}"/>
    <cellStyle name="Comma 2 4 6 2 8" xfId="7090" xr:uid="{7C8016D0-8866-4B2A-9612-84BE27F18D22}"/>
    <cellStyle name="Comma 2 4 6 2 9" xfId="10426" xr:uid="{C73B59DE-B06A-4E9D-BBAE-4B2962486A64}"/>
    <cellStyle name="Comma 2 4 6 3" xfId="479" xr:uid="{00000000-0005-0000-0000-000069000000}"/>
    <cellStyle name="Comma 2 4 6 3 2" xfId="773" xr:uid="{172AFCDC-A137-44CD-99FC-A7B65641F216}"/>
    <cellStyle name="Comma 2 4 6 3 2 2" xfId="1885" xr:uid="{6855769E-977F-45C4-AA62-EAA5FC1F14AC}"/>
    <cellStyle name="Comma 2 4 6 3 2 2 2" xfId="5221" xr:uid="{29A3E1E4-CF28-4397-BFD6-69B437B2B893}"/>
    <cellStyle name="Comma 2 4 6 3 2 2 3" xfId="8557" xr:uid="{F345D4A1-DDED-484B-A877-95C4D9DDC54F}"/>
    <cellStyle name="Comma 2 4 6 3 2 2 4" xfId="11893" xr:uid="{5A5B5154-DD35-4C21-88B1-C24B207968E0}"/>
    <cellStyle name="Comma 2 4 6 3 2 3" xfId="2997" xr:uid="{FE6CA3BF-9C4C-45FD-909A-5EF62B748B21}"/>
    <cellStyle name="Comma 2 4 6 3 2 3 2" xfId="6333" xr:uid="{667755BB-1C3C-4766-9F8F-84E2CEC8DD45}"/>
    <cellStyle name="Comma 2 4 6 3 2 3 3" xfId="9669" xr:uid="{85788916-7B2A-4EDA-82EA-D90A204AFC2D}"/>
    <cellStyle name="Comma 2 4 6 3 2 3 4" xfId="13005" xr:uid="{F0B0837B-0A84-4522-8C32-A8274F1C6675}"/>
    <cellStyle name="Comma 2 4 6 3 2 4" xfId="4109" xr:uid="{68C9E875-CF5E-4964-B418-B04D5E8DA157}"/>
    <cellStyle name="Comma 2 4 6 3 2 5" xfId="7445" xr:uid="{CC89588C-F875-4151-AE45-7ADDCEDCA51B}"/>
    <cellStyle name="Comma 2 4 6 3 2 6" xfId="10781" xr:uid="{E8565B57-79FF-44CE-AE2D-D317ABB8CEAC}"/>
    <cellStyle name="Comma 2 4 6 3 3" xfId="1051" xr:uid="{B325FB91-C2F7-4553-9A49-F42748EE5692}"/>
    <cellStyle name="Comma 2 4 6 3 3 2" xfId="2163" xr:uid="{49CA443B-2C34-475B-AA9E-220B5FADBA4F}"/>
    <cellStyle name="Comma 2 4 6 3 3 2 2" xfId="5499" xr:uid="{F8FEB598-309C-46BC-8F35-8C2530BB2C54}"/>
    <cellStyle name="Comma 2 4 6 3 3 2 3" xfId="8835" xr:uid="{B5581EF7-E06E-4756-8000-CB3B2BD5337A}"/>
    <cellStyle name="Comma 2 4 6 3 3 2 4" xfId="12171" xr:uid="{D61CC345-3996-4040-B4CE-BAA90D86273C}"/>
    <cellStyle name="Comma 2 4 6 3 3 3" xfId="3275" xr:uid="{C68FCAD8-6B68-48FA-B994-9937CB7DEFA9}"/>
    <cellStyle name="Comma 2 4 6 3 3 3 2" xfId="6611" xr:uid="{7E6C8C6F-580F-4F85-A47E-87AD023B8142}"/>
    <cellStyle name="Comma 2 4 6 3 3 3 3" xfId="9947" xr:uid="{1E0C259C-9524-49F6-A8CF-C2999472637C}"/>
    <cellStyle name="Comma 2 4 6 3 3 3 4" xfId="13283" xr:uid="{79099FAC-DD61-458C-808E-6CF05F1F43FF}"/>
    <cellStyle name="Comma 2 4 6 3 3 4" xfId="4387" xr:uid="{6926112D-0163-41F0-9AF5-0368B012B126}"/>
    <cellStyle name="Comma 2 4 6 3 3 5" xfId="7723" xr:uid="{43620457-1B4C-4CF4-93E9-D4F4AE8BE587}"/>
    <cellStyle name="Comma 2 4 6 3 3 6" xfId="11059" xr:uid="{8D8C2ABC-8AF1-47EC-BAE4-EEC425842FB9}"/>
    <cellStyle name="Comma 2 4 6 3 4" xfId="1329" xr:uid="{4114BAA1-645A-492D-9294-1BA5C62B1878}"/>
    <cellStyle name="Comma 2 4 6 3 4 2" xfId="2441" xr:uid="{37A91FA6-037C-4B96-A7A3-CBDA2B2EB711}"/>
    <cellStyle name="Comma 2 4 6 3 4 2 2" xfId="5777" xr:uid="{C8B68A58-6E1D-4C6F-8675-2D3F81401817}"/>
    <cellStyle name="Comma 2 4 6 3 4 2 3" xfId="9113" xr:uid="{57148AB3-01FD-4F0F-9338-3B8B7AFA3D98}"/>
    <cellStyle name="Comma 2 4 6 3 4 2 4" xfId="12449" xr:uid="{534547B8-10A9-4D79-B2A0-67F34AFD9F31}"/>
    <cellStyle name="Comma 2 4 6 3 4 3" xfId="3553" xr:uid="{4F4A14C0-AB44-409D-B824-600EEF3B6FC7}"/>
    <cellStyle name="Comma 2 4 6 3 4 3 2" xfId="6889" xr:uid="{A4F2DA8B-C53A-4112-8959-3708C36851E4}"/>
    <cellStyle name="Comma 2 4 6 3 4 3 3" xfId="10225" xr:uid="{563421A3-3CE9-4CBA-BDB2-166FE14B53E6}"/>
    <cellStyle name="Comma 2 4 6 3 4 3 4" xfId="13561" xr:uid="{236A3C5E-0B6D-4228-BDFA-8C3D7E8B9278}"/>
    <cellStyle name="Comma 2 4 6 3 4 4" xfId="4665" xr:uid="{C9769F23-9378-4241-93A4-67C54F2A2025}"/>
    <cellStyle name="Comma 2 4 6 3 4 5" xfId="8001" xr:uid="{78914FD6-7094-4346-97EA-6DDD1C899248}"/>
    <cellStyle name="Comma 2 4 6 3 4 6" xfId="11337" xr:uid="{F5922B11-B13D-436A-AFF1-44A2BFA09AA3}"/>
    <cellStyle name="Comma 2 4 6 3 5" xfId="1607" xr:uid="{86DACC3D-3FAD-495C-B6B2-AE5FD4BCD03C}"/>
    <cellStyle name="Comma 2 4 6 3 5 2" xfId="4943" xr:uid="{ABA164E7-C21E-4273-A701-DE17882BD514}"/>
    <cellStyle name="Comma 2 4 6 3 5 3" xfId="8279" xr:uid="{1381BF4B-E36D-4594-92B8-F78642BC214C}"/>
    <cellStyle name="Comma 2 4 6 3 5 4" xfId="11615" xr:uid="{5D181566-4D98-4F1F-AF38-40B123F6C423}"/>
    <cellStyle name="Comma 2 4 6 3 6" xfId="2719" xr:uid="{3103A80A-7A8F-42E3-8832-EF9FE9C3EF6F}"/>
    <cellStyle name="Comma 2 4 6 3 6 2" xfId="6055" xr:uid="{AD84BEEA-BA36-4F7B-8333-17E236FB3839}"/>
    <cellStyle name="Comma 2 4 6 3 6 3" xfId="9391" xr:uid="{C149E60C-FB5A-47C3-82A5-EA36BE94EDC2}"/>
    <cellStyle name="Comma 2 4 6 3 6 4" xfId="12727" xr:uid="{BFD4B6A7-87F8-47DB-B3EF-DC44F1620710}"/>
    <cellStyle name="Comma 2 4 6 3 7" xfId="3831" xr:uid="{57AF8AA6-9C63-4DB6-8654-740D51E05536}"/>
    <cellStyle name="Comma 2 4 6 3 8" xfId="7167" xr:uid="{3C700A83-BCC9-46E4-863F-DFA28352C4FE}"/>
    <cellStyle name="Comma 2 4 6 3 9" xfId="10503" xr:uid="{EFE180A6-67B1-43A4-9228-ACC5EF939791}"/>
    <cellStyle name="Comma 2 4 6 4" xfId="610" xr:uid="{C35EAC98-D29D-48C6-8191-FC14F64CBF97}"/>
    <cellStyle name="Comma 2 4 6 4 2" xfId="1722" xr:uid="{954D7E45-F614-43D4-A54D-B99F6474835E}"/>
    <cellStyle name="Comma 2 4 6 4 2 2" xfId="5058" xr:uid="{48ADEC39-F6DA-4CBA-9C22-EB777CB5B268}"/>
    <cellStyle name="Comma 2 4 6 4 2 3" xfId="8394" xr:uid="{96870DC0-4061-4327-9FC9-10AFEAEFB070}"/>
    <cellStyle name="Comma 2 4 6 4 2 4" xfId="11730" xr:uid="{61E247CC-BA98-4AB6-A77E-6FC88C5BB56B}"/>
    <cellStyle name="Comma 2 4 6 4 3" xfId="2834" xr:uid="{673779E4-8199-4AEA-AC3D-6C11361978B3}"/>
    <cellStyle name="Comma 2 4 6 4 3 2" xfId="6170" xr:uid="{B7EEE046-D597-4F96-AF92-DCD2AC9F845E}"/>
    <cellStyle name="Comma 2 4 6 4 3 3" xfId="9506" xr:uid="{4E7C17D0-63BB-4673-BCDD-46CF4A060756}"/>
    <cellStyle name="Comma 2 4 6 4 3 4" xfId="12842" xr:uid="{9998077C-A2E3-443A-B9E4-D7F2EF6CD0BF}"/>
    <cellStyle name="Comma 2 4 6 4 4" xfId="3946" xr:uid="{3FE3A2A5-8FF6-4663-8D8E-766A1FB178AE}"/>
    <cellStyle name="Comma 2 4 6 4 5" xfId="7282" xr:uid="{3CCA5DBB-66B3-4D88-9E73-251DA27EB9E5}"/>
    <cellStyle name="Comma 2 4 6 4 6" xfId="10618" xr:uid="{322ACE3C-724A-4452-8D74-7762649C142D}"/>
    <cellStyle name="Comma 2 4 6 5" xfId="888" xr:uid="{9FF89D2F-0B1E-45EF-9FAF-2079A276C0A2}"/>
    <cellStyle name="Comma 2 4 6 5 2" xfId="2000" xr:uid="{49581E85-5869-4B2B-B969-1C91F48D7076}"/>
    <cellStyle name="Comma 2 4 6 5 2 2" xfId="5336" xr:uid="{FDA49325-B115-466C-843B-CA1F4330EFA0}"/>
    <cellStyle name="Comma 2 4 6 5 2 3" xfId="8672" xr:uid="{078F5625-A934-4B4D-BB91-74B6701C9950}"/>
    <cellStyle name="Comma 2 4 6 5 2 4" xfId="12008" xr:uid="{B3B6EBFD-2D76-4BA7-80F8-05135552DC4E}"/>
    <cellStyle name="Comma 2 4 6 5 3" xfId="3112" xr:uid="{75B4DD61-0911-4ABC-86FE-AFB5050B4DA3}"/>
    <cellStyle name="Comma 2 4 6 5 3 2" xfId="6448" xr:uid="{0F7DE7B5-67DD-4A21-B4B9-39C17EA4F7C5}"/>
    <cellStyle name="Comma 2 4 6 5 3 3" xfId="9784" xr:uid="{F3157A64-4891-4147-9770-067B391B88DE}"/>
    <cellStyle name="Comma 2 4 6 5 3 4" xfId="13120" xr:uid="{9D2E62C4-3EB9-4B54-88FA-2C3E1E514E66}"/>
    <cellStyle name="Comma 2 4 6 5 4" xfId="4224" xr:uid="{CF926EBF-4B70-4325-B9AD-264E2E938773}"/>
    <cellStyle name="Comma 2 4 6 5 5" xfId="7560" xr:uid="{4C33B6F1-880F-40C3-B79C-66E280176A89}"/>
    <cellStyle name="Comma 2 4 6 5 6" xfId="10896" xr:uid="{E5412194-1239-490E-B9C8-38738D28AF37}"/>
    <cellStyle name="Comma 2 4 6 6" xfId="1166" xr:uid="{0D7406F0-161D-494C-83D6-41B734F79E54}"/>
    <cellStyle name="Comma 2 4 6 6 2" xfId="2278" xr:uid="{EF2E1104-2207-4904-A917-38FB63426075}"/>
    <cellStyle name="Comma 2 4 6 6 2 2" xfId="5614" xr:uid="{9994274E-45D7-4CE3-AAA1-1AF9A4DCFB24}"/>
    <cellStyle name="Comma 2 4 6 6 2 3" xfId="8950" xr:uid="{C065299E-D3A8-4869-ABD5-2193B363E0A5}"/>
    <cellStyle name="Comma 2 4 6 6 2 4" xfId="12286" xr:uid="{1C2813E0-E265-4368-99F6-9A9B13EDD215}"/>
    <cellStyle name="Comma 2 4 6 6 3" xfId="3390" xr:uid="{C6314571-369A-40B2-BA53-86C73CAFCCCE}"/>
    <cellStyle name="Comma 2 4 6 6 3 2" xfId="6726" xr:uid="{0E1EDC6E-06B3-4036-87BD-CAF261826665}"/>
    <cellStyle name="Comma 2 4 6 6 3 3" xfId="10062" xr:uid="{66334E2A-844A-44EE-A3E6-D0EE02B12B79}"/>
    <cellStyle name="Comma 2 4 6 6 3 4" xfId="13398" xr:uid="{D22B5746-561D-4A52-BE4E-71B8A4BC9928}"/>
    <cellStyle name="Comma 2 4 6 6 4" xfId="4502" xr:uid="{8684A622-2C06-43E1-8E87-40B0CB92B95D}"/>
    <cellStyle name="Comma 2 4 6 6 5" xfId="7838" xr:uid="{0BE1BB58-9D67-493A-B728-9C43AE403826}"/>
    <cellStyle name="Comma 2 4 6 6 6" xfId="11174" xr:uid="{B6933299-0541-42CC-AAC4-062817E46768}"/>
    <cellStyle name="Comma 2 4 6 7" xfId="1444" xr:uid="{A0D711EB-4C59-42CD-9ABE-135A0EB60A2C}"/>
    <cellStyle name="Comma 2 4 6 7 2" xfId="4780" xr:uid="{AEE52F34-6AB3-447C-8B2B-FFB559EA7828}"/>
    <cellStyle name="Comma 2 4 6 7 3" xfId="8116" xr:uid="{10D6BE3B-2BCE-4A07-ABF1-82D15B364812}"/>
    <cellStyle name="Comma 2 4 6 7 4" xfId="11452" xr:uid="{C0292804-1541-4D68-BBE2-80370F3E786C}"/>
    <cellStyle name="Comma 2 4 6 8" xfId="2556" xr:uid="{36616466-3FBE-4B69-A362-110ACCA995A3}"/>
    <cellStyle name="Comma 2 4 6 8 2" xfId="5892" xr:uid="{066943DE-56CD-49BB-A122-35545DA63B9A}"/>
    <cellStyle name="Comma 2 4 6 8 3" xfId="9228" xr:uid="{51112001-44B7-423C-9027-B107B373B09F}"/>
    <cellStyle name="Comma 2 4 6 8 4" xfId="12564" xr:uid="{BBA2F2F9-0D94-4D51-B803-DE06A49FDF91}"/>
    <cellStyle name="Comma 2 4 6 9" xfId="3668" xr:uid="{84467465-5C1B-4A89-A550-55BE11D2780A}"/>
    <cellStyle name="Comma 2 4 7" xfId="326" xr:uid="{00000000-0005-0000-0000-00006A000000}"/>
    <cellStyle name="Comma 2 4 7 2" xfId="620" xr:uid="{59F731A6-0454-474D-902F-7DB5C089BD15}"/>
    <cellStyle name="Comma 2 4 7 2 2" xfId="1732" xr:uid="{3A38FB1E-5A7D-4AF1-A3B5-A1E6CF664496}"/>
    <cellStyle name="Comma 2 4 7 2 2 2" xfId="5068" xr:uid="{F828EABB-6C01-49FF-A08C-AABF1A57B50D}"/>
    <cellStyle name="Comma 2 4 7 2 2 3" xfId="8404" xr:uid="{C135485C-64EC-43A4-908D-5636EB4B50FD}"/>
    <cellStyle name="Comma 2 4 7 2 2 4" xfId="11740" xr:uid="{5379B6BC-DCF5-4982-A60C-8DB4A1899871}"/>
    <cellStyle name="Comma 2 4 7 2 3" xfId="2844" xr:uid="{A4730851-FB0D-4DDE-A8A7-22156E778C0A}"/>
    <cellStyle name="Comma 2 4 7 2 3 2" xfId="6180" xr:uid="{7E4C5C2A-432B-49BD-9BFD-5C0D95C19F28}"/>
    <cellStyle name="Comma 2 4 7 2 3 3" xfId="9516" xr:uid="{469C9340-E43A-4E02-9908-5BA944130F40}"/>
    <cellStyle name="Comma 2 4 7 2 3 4" xfId="12852" xr:uid="{F3D3DC02-0677-4928-9EF8-02129F7A80C2}"/>
    <cellStyle name="Comma 2 4 7 2 4" xfId="3956" xr:uid="{3DBB2090-7F14-468E-8800-105C5783B5F3}"/>
    <cellStyle name="Comma 2 4 7 2 5" xfId="7292" xr:uid="{F6B7FFEC-CCA4-4280-82CA-B0BFF05B3B87}"/>
    <cellStyle name="Comma 2 4 7 2 6" xfId="10628" xr:uid="{45CF7896-D352-4ED5-A524-A9035A57F739}"/>
    <cellStyle name="Comma 2 4 7 3" xfId="898" xr:uid="{DF22FC8E-197A-48F1-A215-D45EC4278D54}"/>
    <cellStyle name="Comma 2 4 7 3 2" xfId="2010" xr:uid="{6633DFE0-F18B-45E0-B844-6E7EA4399B17}"/>
    <cellStyle name="Comma 2 4 7 3 2 2" xfId="5346" xr:uid="{D68AADEB-429E-43E5-9D75-BA28F54B8413}"/>
    <cellStyle name="Comma 2 4 7 3 2 3" xfId="8682" xr:uid="{805A2733-A539-4812-99DB-B03A4EAA9318}"/>
    <cellStyle name="Comma 2 4 7 3 2 4" xfId="12018" xr:uid="{7ED00E95-345B-45CC-BB1B-ED10E8B8B6C5}"/>
    <cellStyle name="Comma 2 4 7 3 3" xfId="3122" xr:uid="{31F0F13C-DB7B-4B13-B50C-DFF5B2BDBA72}"/>
    <cellStyle name="Comma 2 4 7 3 3 2" xfId="6458" xr:uid="{4EB74EE2-D530-4E83-81D7-5992100EE3A0}"/>
    <cellStyle name="Comma 2 4 7 3 3 3" xfId="9794" xr:uid="{11D18A6D-929E-4931-91D9-41E411D55C98}"/>
    <cellStyle name="Comma 2 4 7 3 3 4" xfId="13130" xr:uid="{ECC52570-0B66-4983-8C15-537625530C52}"/>
    <cellStyle name="Comma 2 4 7 3 4" xfId="4234" xr:uid="{04351F07-9CF6-46B5-A649-4D3F17C8BD46}"/>
    <cellStyle name="Comma 2 4 7 3 5" xfId="7570" xr:uid="{1CB11B43-3BC7-4AD0-8F8C-40B303F8262B}"/>
    <cellStyle name="Comma 2 4 7 3 6" xfId="10906" xr:uid="{3138A6D2-C0D6-4FB1-A1EB-1E86EF110649}"/>
    <cellStyle name="Comma 2 4 7 4" xfId="1176" xr:uid="{1D5A144C-85F9-49A3-B871-5D990A77B177}"/>
    <cellStyle name="Comma 2 4 7 4 2" xfId="2288" xr:uid="{22828458-E09A-4C8B-A7E9-912D36626555}"/>
    <cellStyle name="Comma 2 4 7 4 2 2" xfId="5624" xr:uid="{DA29C93B-2151-4482-A9FC-F61ED17AB29B}"/>
    <cellStyle name="Comma 2 4 7 4 2 3" xfId="8960" xr:uid="{986ACDFE-5D17-4D5A-8AF7-7A254C2BB565}"/>
    <cellStyle name="Comma 2 4 7 4 2 4" xfId="12296" xr:uid="{3CFA8CBF-38C4-4BEC-B5E1-322F7B7EC1F9}"/>
    <cellStyle name="Comma 2 4 7 4 3" xfId="3400" xr:uid="{9DB26AAF-C500-4067-9B1A-53438841D9F8}"/>
    <cellStyle name="Comma 2 4 7 4 3 2" xfId="6736" xr:uid="{ACA3CFF8-AEB0-45FA-9414-18A6B31C01EE}"/>
    <cellStyle name="Comma 2 4 7 4 3 3" xfId="10072" xr:uid="{D4C2AA60-BAED-4590-83B4-EC10666C70A0}"/>
    <cellStyle name="Comma 2 4 7 4 3 4" xfId="13408" xr:uid="{71A23AC4-CDBD-4CF9-A827-D79E314672EB}"/>
    <cellStyle name="Comma 2 4 7 4 4" xfId="4512" xr:uid="{A93935E1-623B-4578-8000-FF69FE321C5D}"/>
    <cellStyle name="Comma 2 4 7 4 5" xfId="7848" xr:uid="{A8249960-278F-4D70-86BD-B91F7F6F4A3D}"/>
    <cellStyle name="Comma 2 4 7 4 6" xfId="11184" xr:uid="{B0783174-FF6D-4BBA-A2B6-DEA7A7DF2E70}"/>
    <cellStyle name="Comma 2 4 7 5" xfId="1454" xr:uid="{24F749A5-658A-4604-ADFC-BF3204D5D921}"/>
    <cellStyle name="Comma 2 4 7 5 2" xfId="4790" xr:uid="{1BEB47CF-E699-488A-9024-359F6930C7C0}"/>
    <cellStyle name="Comma 2 4 7 5 3" xfId="8126" xr:uid="{C1DFAC03-9BA8-436E-8B3A-558163A984B8}"/>
    <cellStyle name="Comma 2 4 7 5 4" xfId="11462" xr:uid="{D8A88DAD-1FF1-4B93-A859-DE5D31C1C8E1}"/>
    <cellStyle name="Comma 2 4 7 6" xfId="2566" xr:uid="{0061C81A-C0BB-4AF7-8E14-AF8DCC04475D}"/>
    <cellStyle name="Comma 2 4 7 6 2" xfId="5902" xr:uid="{71785009-CF7F-486E-9A6B-AA959D42A81C}"/>
    <cellStyle name="Comma 2 4 7 6 3" xfId="9238" xr:uid="{5DB4805E-B665-401C-A11C-8BC37BAAC4FE}"/>
    <cellStyle name="Comma 2 4 7 6 4" xfId="12574" xr:uid="{CDB6A50C-98EE-44EF-AC66-277864914D4E}"/>
    <cellStyle name="Comma 2 4 7 7" xfId="3678" xr:uid="{2658513E-C9B5-492D-AB6A-25EFBBB823F0}"/>
    <cellStyle name="Comma 2 4 7 8" xfId="7014" xr:uid="{767B3890-B9FC-4D15-AC99-77AA59101FC7}"/>
    <cellStyle name="Comma 2 4 7 9" xfId="10350" xr:uid="{F0DDD793-1DA1-4ABA-9258-17F3BC460B22}"/>
    <cellStyle name="Comma 2 4 8" xfId="335" xr:uid="{00000000-0005-0000-0000-00006B000000}"/>
    <cellStyle name="Comma 2 4 8 2" xfId="629" xr:uid="{0CFB1689-8D42-47B4-903C-F1C363525012}"/>
    <cellStyle name="Comma 2 4 8 2 2" xfId="1741" xr:uid="{A683B173-F453-4668-82F4-18D37F1A7370}"/>
    <cellStyle name="Comma 2 4 8 2 2 2" xfId="5077" xr:uid="{B79EDD25-1A87-43C1-ABEA-5B124E3B450F}"/>
    <cellStyle name="Comma 2 4 8 2 2 3" xfId="8413" xr:uid="{1763A2DB-423F-4FED-BB67-EBA5AEAA85D6}"/>
    <cellStyle name="Comma 2 4 8 2 2 4" xfId="11749" xr:uid="{9DB795AF-F8F6-4718-87A1-1FD1FB977FCB}"/>
    <cellStyle name="Comma 2 4 8 2 3" xfId="2853" xr:uid="{DD506983-C6A2-44F6-B587-BE216CAA6D2A}"/>
    <cellStyle name="Comma 2 4 8 2 3 2" xfId="6189" xr:uid="{4AF61A21-17CD-4F5D-B62B-87F32784E36F}"/>
    <cellStyle name="Comma 2 4 8 2 3 3" xfId="9525" xr:uid="{5D004EBB-0913-42CB-BFD5-547BAE69892D}"/>
    <cellStyle name="Comma 2 4 8 2 3 4" xfId="12861" xr:uid="{442303E0-2808-471E-84B8-F94B0A96D7BF}"/>
    <cellStyle name="Comma 2 4 8 2 4" xfId="3965" xr:uid="{22A0D600-F0A8-407D-B654-1CAE19F38574}"/>
    <cellStyle name="Comma 2 4 8 2 5" xfId="7301" xr:uid="{3A7C35A1-BB28-47E8-9D61-66DB848B20B2}"/>
    <cellStyle name="Comma 2 4 8 2 6" xfId="10637" xr:uid="{243DA0AE-419F-463D-A293-C666639381B0}"/>
    <cellStyle name="Comma 2 4 8 3" xfId="907" xr:uid="{E6D69133-5EA4-4AD6-953B-4A7DD15926F4}"/>
    <cellStyle name="Comma 2 4 8 3 2" xfId="2019" xr:uid="{5371717B-7371-4FC9-BF9C-8A55943EED52}"/>
    <cellStyle name="Comma 2 4 8 3 2 2" xfId="5355" xr:uid="{AD5AF01D-528C-4387-BF2B-9B74599211FA}"/>
    <cellStyle name="Comma 2 4 8 3 2 3" xfId="8691" xr:uid="{1E1B36F6-522D-4431-BB7F-866573AFEF65}"/>
    <cellStyle name="Comma 2 4 8 3 2 4" xfId="12027" xr:uid="{737E4798-CD9D-431C-B36E-9DDAF064A0F0}"/>
    <cellStyle name="Comma 2 4 8 3 3" xfId="3131" xr:uid="{82E04B60-6716-4D71-9B91-BB27D4D31769}"/>
    <cellStyle name="Comma 2 4 8 3 3 2" xfId="6467" xr:uid="{E93383FF-8808-4D8B-B0F5-35342BDDC26D}"/>
    <cellStyle name="Comma 2 4 8 3 3 3" xfId="9803" xr:uid="{974BB9E2-5442-42CA-A7AF-2AF504D2A60E}"/>
    <cellStyle name="Comma 2 4 8 3 3 4" xfId="13139" xr:uid="{4BDA6986-2155-4B03-B6D7-2E09A4A4EFC0}"/>
    <cellStyle name="Comma 2 4 8 3 4" xfId="4243" xr:uid="{82EEB88F-0C96-40B9-B4CD-627C62ECD6BA}"/>
    <cellStyle name="Comma 2 4 8 3 5" xfId="7579" xr:uid="{582B5F38-99A3-4027-AA9F-8F9F8821678F}"/>
    <cellStyle name="Comma 2 4 8 3 6" xfId="10915" xr:uid="{F3FFABE8-7B1E-4587-8186-54FC1E9D5E20}"/>
    <cellStyle name="Comma 2 4 8 4" xfId="1185" xr:uid="{20F1633D-C48B-41FA-9CA2-E5710EA65BE5}"/>
    <cellStyle name="Comma 2 4 8 4 2" xfId="2297" xr:uid="{80D0B7A8-018A-42A9-B64D-DDF54C2FEDD5}"/>
    <cellStyle name="Comma 2 4 8 4 2 2" xfId="5633" xr:uid="{6781FC16-8A16-4077-B3CB-3A4D76DC0693}"/>
    <cellStyle name="Comma 2 4 8 4 2 3" xfId="8969" xr:uid="{72DB5151-5C22-4FE4-82BA-5D4EE1FE6FB8}"/>
    <cellStyle name="Comma 2 4 8 4 2 4" xfId="12305" xr:uid="{E813E9DC-4C4C-432E-AAC4-CCDC0DF8E9DD}"/>
    <cellStyle name="Comma 2 4 8 4 3" xfId="3409" xr:uid="{653D1537-9D0F-456F-BAA0-5911E951DCCF}"/>
    <cellStyle name="Comma 2 4 8 4 3 2" xfId="6745" xr:uid="{DA458A49-CE7B-4D21-A94B-307DCA380823}"/>
    <cellStyle name="Comma 2 4 8 4 3 3" xfId="10081" xr:uid="{74D6DA01-984A-483C-A8F8-3D6F7FA5D8E0}"/>
    <cellStyle name="Comma 2 4 8 4 3 4" xfId="13417" xr:uid="{7764CE7B-2B74-4F6F-A31B-E9A4048191F9}"/>
    <cellStyle name="Comma 2 4 8 4 4" xfId="4521" xr:uid="{A27E06D6-F82F-4E8F-9E1B-FA63234EE59A}"/>
    <cellStyle name="Comma 2 4 8 4 5" xfId="7857" xr:uid="{63422585-36B1-49A5-B4F1-7061943270A3}"/>
    <cellStyle name="Comma 2 4 8 4 6" xfId="11193" xr:uid="{E535252F-0061-46D1-9755-179650DD9D76}"/>
    <cellStyle name="Comma 2 4 8 5" xfId="1463" xr:uid="{54769E95-6217-4ADC-BD3E-08BD13CC8DCB}"/>
    <cellStyle name="Comma 2 4 8 5 2" xfId="4799" xr:uid="{744F80C7-BE9F-4641-83DE-0673F4879D6A}"/>
    <cellStyle name="Comma 2 4 8 5 3" xfId="8135" xr:uid="{7F5CCD7C-B95E-4460-9290-734AFA1F2EA8}"/>
    <cellStyle name="Comma 2 4 8 5 4" xfId="11471" xr:uid="{CAE88067-AC99-406D-915B-370EACF347CA}"/>
    <cellStyle name="Comma 2 4 8 6" xfId="2575" xr:uid="{9F744DA8-D5F8-4DA8-B5C9-BB47E523E8AA}"/>
    <cellStyle name="Comma 2 4 8 6 2" xfId="5911" xr:uid="{1B66D459-EE0C-492E-8651-FF09DA1E3025}"/>
    <cellStyle name="Comma 2 4 8 6 3" xfId="9247" xr:uid="{F7CCD253-E410-4A1B-8793-274BD7F2A8CB}"/>
    <cellStyle name="Comma 2 4 8 6 4" xfId="12583" xr:uid="{D1A04ACF-EE1B-439A-B2E3-68CCE67D0506}"/>
    <cellStyle name="Comma 2 4 8 7" xfId="3687" xr:uid="{F3C510A2-84F9-47E1-8619-52744D763F6E}"/>
    <cellStyle name="Comma 2 4 8 8" xfId="7023" xr:uid="{B7EADB2E-F1AF-4661-A92D-A76F7FA5D91B}"/>
    <cellStyle name="Comma 2 4 8 9" xfId="10359" xr:uid="{2EF84144-C907-4CCE-B31B-DDB5252632FC}"/>
    <cellStyle name="Comma 2 4 9" xfId="412" xr:uid="{00000000-0005-0000-0000-00006C000000}"/>
    <cellStyle name="Comma 2 4 9 2" xfId="706" xr:uid="{8ACAD2FD-CF80-4C1A-B6F8-686B1C50E783}"/>
    <cellStyle name="Comma 2 4 9 2 2" xfId="1818" xr:uid="{42FE9E12-3AA2-4EBF-9465-271861DA18F3}"/>
    <cellStyle name="Comma 2 4 9 2 2 2" xfId="5154" xr:uid="{C4BC132C-5529-4996-8620-903A44FE40C8}"/>
    <cellStyle name="Comma 2 4 9 2 2 3" xfId="8490" xr:uid="{A7CC5309-D38D-491D-9229-B5E620F54571}"/>
    <cellStyle name="Comma 2 4 9 2 2 4" xfId="11826" xr:uid="{81668D95-A2B2-4446-B585-2BE9A5986EB6}"/>
    <cellStyle name="Comma 2 4 9 2 3" xfId="2930" xr:uid="{410799F3-330F-4622-B2C9-5B277B2ED1A4}"/>
    <cellStyle name="Comma 2 4 9 2 3 2" xfId="6266" xr:uid="{29D633FA-60B7-435D-9543-FAABCF8C1D22}"/>
    <cellStyle name="Comma 2 4 9 2 3 3" xfId="9602" xr:uid="{395C9863-BCBA-45D5-A023-9C7AA0FAC0CF}"/>
    <cellStyle name="Comma 2 4 9 2 3 4" xfId="12938" xr:uid="{A4E6F1BF-C6DB-4B71-BC8E-E71BA81C0320}"/>
    <cellStyle name="Comma 2 4 9 2 4" xfId="4042" xr:uid="{34325A6C-4497-4FD2-BDC6-EAD18B1E200A}"/>
    <cellStyle name="Comma 2 4 9 2 5" xfId="7378" xr:uid="{8E6B0CD8-B03F-4A31-84AB-C33784786413}"/>
    <cellStyle name="Comma 2 4 9 2 6" xfId="10714" xr:uid="{2C820F65-37E8-47E3-923A-1E9B97EEBCE6}"/>
    <cellStyle name="Comma 2 4 9 3" xfId="984" xr:uid="{12DFB01D-7D18-4AA6-924C-1F349378C7A8}"/>
    <cellStyle name="Comma 2 4 9 3 2" xfId="2096" xr:uid="{6331FE19-DEFD-4529-81A9-21F8DA62F196}"/>
    <cellStyle name="Comma 2 4 9 3 2 2" xfId="5432" xr:uid="{E0D94A4F-6B69-4F14-98AC-F2ED3B15D59D}"/>
    <cellStyle name="Comma 2 4 9 3 2 3" xfId="8768" xr:uid="{F9A397C4-F13D-44EF-81D5-47E64F7C74CB}"/>
    <cellStyle name="Comma 2 4 9 3 2 4" xfId="12104" xr:uid="{95E221CA-8FEF-485F-842B-D68DABC2E93B}"/>
    <cellStyle name="Comma 2 4 9 3 3" xfId="3208" xr:uid="{1BCB96E6-C353-45F0-9C59-A0344C9B59B2}"/>
    <cellStyle name="Comma 2 4 9 3 3 2" xfId="6544" xr:uid="{8D58AC37-CA35-4F0D-8A44-D0ED2CD8ADA0}"/>
    <cellStyle name="Comma 2 4 9 3 3 3" xfId="9880" xr:uid="{DF3506F7-83BE-43AA-8D37-F6984EB0A757}"/>
    <cellStyle name="Comma 2 4 9 3 3 4" xfId="13216" xr:uid="{9B063A24-F6A6-4F19-9C3F-E0DDA95C8F27}"/>
    <cellStyle name="Comma 2 4 9 3 4" xfId="4320" xr:uid="{CE26A63C-8A6F-474D-902A-261CECBDC731}"/>
    <cellStyle name="Comma 2 4 9 3 5" xfId="7656" xr:uid="{D8F3D5D5-D1F6-498D-88ED-38C04272DAA6}"/>
    <cellStyle name="Comma 2 4 9 3 6" xfId="10992" xr:uid="{CCBD293D-0765-4F3F-91B9-8C158A5C3863}"/>
    <cellStyle name="Comma 2 4 9 4" xfId="1262" xr:uid="{DC9C5BEB-1F3F-4FF1-BBFE-77ABA332A314}"/>
    <cellStyle name="Comma 2 4 9 4 2" xfId="2374" xr:uid="{F76F4FE4-38BE-49D5-A675-DED9357B0029}"/>
    <cellStyle name="Comma 2 4 9 4 2 2" xfId="5710" xr:uid="{07AE9E30-BEFC-482B-8DDD-D866CE0A4958}"/>
    <cellStyle name="Comma 2 4 9 4 2 3" xfId="9046" xr:uid="{9CDB83D8-1382-46F8-AFBC-D6B9185607EF}"/>
    <cellStyle name="Comma 2 4 9 4 2 4" xfId="12382" xr:uid="{1BEABA32-F576-45BA-94CC-D4B3A437A81D}"/>
    <cellStyle name="Comma 2 4 9 4 3" xfId="3486" xr:uid="{763F8AE6-35C8-4A8B-BD9E-1C7CBF608249}"/>
    <cellStyle name="Comma 2 4 9 4 3 2" xfId="6822" xr:uid="{EBB448A0-E518-410B-A627-DDD07F35B556}"/>
    <cellStyle name="Comma 2 4 9 4 3 3" xfId="10158" xr:uid="{F03DB4D1-5057-467F-B935-DB3B0DF318E6}"/>
    <cellStyle name="Comma 2 4 9 4 3 4" xfId="13494" xr:uid="{9A7A4DA4-E4F0-457B-ACEA-5A471E9408BD}"/>
    <cellStyle name="Comma 2 4 9 4 4" xfId="4598" xr:uid="{A923243C-EE6E-4E5D-8FDC-66A13C16F34B}"/>
    <cellStyle name="Comma 2 4 9 4 5" xfId="7934" xr:uid="{AC135B18-E1DD-4280-A059-A540F0244817}"/>
    <cellStyle name="Comma 2 4 9 4 6" xfId="11270" xr:uid="{9D48721E-87B9-43C1-A353-99506BF31927}"/>
    <cellStyle name="Comma 2 4 9 5" xfId="1540" xr:uid="{119AEF27-45FD-4140-A5E0-516E4DBBC24A}"/>
    <cellStyle name="Comma 2 4 9 5 2" xfId="4876" xr:uid="{104A2F87-E199-44B3-B620-C80C4262BBA7}"/>
    <cellStyle name="Comma 2 4 9 5 3" xfId="8212" xr:uid="{26C76B6B-922E-458A-87D6-65F6658FE39B}"/>
    <cellStyle name="Comma 2 4 9 5 4" xfId="11548" xr:uid="{B3939A9A-7534-4AC6-96DD-504ACB2AF39D}"/>
    <cellStyle name="Comma 2 4 9 6" xfId="2652" xr:uid="{D18009AC-EF12-4983-8EBF-DA8C6E029DF7}"/>
    <cellStyle name="Comma 2 4 9 6 2" xfId="5988" xr:uid="{0227F5B8-12C2-4B43-B863-6723CC77BF29}"/>
    <cellStyle name="Comma 2 4 9 6 3" xfId="9324" xr:uid="{4684CD7C-2036-49A1-8435-CF61CCE8ADCD}"/>
    <cellStyle name="Comma 2 4 9 6 4" xfId="12660" xr:uid="{1C4D0F0B-CDBC-4058-8F05-B6F43D6194F0}"/>
    <cellStyle name="Comma 2 4 9 7" xfId="3764" xr:uid="{88B8074C-08D2-458F-BB8D-9D5073B0B34C}"/>
    <cellStyle name="Comma 2 4 9 8" xfId="7100" xr:uid="{DE9D77F6-058F-48F6-AD72-DE13B8B7180F}"/>
    <cellStyle name="Comma 2 4 9 9" xfId="10436" xr:uid="{ABF010F1-2138-44BD-878B-1777B9AE99F9}"/>
    <cellStyle name="Comma 2 5" xfId="207" xr:uid="{00000000-0005-0000-0000-00006D000000}"/>
    <cellStyle name="Comma 2 5 10" xfId="830" xr:uid="{73441D1A-6EE7-4E0C-94B0-3E6F6174EE24}"/>
    <cellStyle name="Comma 2 5 10 2" xfId="1942" xr:uid="{9CA926C1-2042-4D4C-ABAB-A0E3904D2514}"/>
    <cellStyle name="Comma 2 5 10 2 2" xfId="5278" xr:uid="{6D56AD7A-3B92-4FD9-9569-F14200E719EE}"/>
    <cellStyle name="Comma 2 5 10 2 3" xfId="8614" xr:uid="{B6A89E86-0B93-4D6B-B498-73DD54F9851C}"/>
    <cellStyle name="Comma 2 5 10 2 4" xfId="11950" xr:uid="{0B75970A-2F4B-46B6-976D-589506A9551B}"/>
    <cellStyle name="Comma 2 5 10 3" xfId="3054" xr:uid="{2F30B25F-9C8C-45A1-99BB-ABDE1A766017}"/>
    <cellStyle name="Comma 2 5 10 3 2" xfId="6390" xr:uid="{28875161-2539-46A3-B2AF-6F9961515D33}"/>
    <cellStyle name="Comma 2 5 10 3 3" xfId="9726" xr:uid="{05993F50-D8E2-4CC9-8F27-321FAA5EEFC2}"/>
    <cellStyle name="Comma 2 5 10 3 4" xfId="13062" xr:uid="{D4F8CB62-A11C-4B73-8E0B-18B3794EA7AA}"/>
    <cellStyle name="Comma 2 5 10 4" xfId="4166" xr:uid="{8182487E-9541-4578-8A41-546524A610AA}"/>
    <cellStyle name="Comma 2 5 10 5" xfId="7502" xr:uid="{96188DB2-7D57-42ED-952E-EF8E4FFB945E}"/>
    <cellStyle name="Comma 2 5 10 6" xfId="10838" xr:uid="{86B4E3E6-F954-419B-A98B-9E8F303C9F1B}"/>
    <cellStyle name="Comma 2 5 11" xfId="1108" xr:uid="{EBE7A099-A0E4-4D3F-9433-5E906F67C235}"/>
    <cellStyle name="Comma 2 5 11 2" xfId="2220" xr:uid="{29085480-107F-4A36-A0BE-51CF39DEF32D}"/>
    <cellStyle name="Comma 2 5 11 2 2" xfId="5556" xr:uid="{ED5CBAD8-3ACD-40B2-ACBA-3BD0A2616BE0}"/>
    <cellStyle name="Comma 2 5 11 2 3" xfId="8892" xr:uid="{AEB7FA50-E4D1-4E67-9792-C056FC114D3B}"/>
    <cellStyle name="Comma 2 5 11 2 4" xfId="12228" xr:uid="{A5E8D2EB-7B17-4312-8F66-9F665A18FF76}"/>
    <cellStyle name="Comma 2 5 11 3" xfId="3332" xr:uid="{0BDE103E-8B31-4928-8116-62E0AE2478FE}"/>
    <cellStyle name="Comma 2 5 11 3 2" xfId="6668" xr:uid="{2B559C23-1DE0-4466-9147-92953E4E3E04}"/>
    <cellStyle name="Comma 2 5 11 3 3" xfId="10004" xr:uid="{8242C2E4-761E-4D73-B73C-0D25FCACE4DA}"/>
    <cellStyle name="Comma 2 5 11 3 4" xfId="13340" xr:uid="{56E47AD7-4401-464C-99B9-E6CA9EA1EB83}"/>
    <cellStyle name="Comma 2 5 11 4" xfId="4444" xr:uid="{24119D26-1B23-4C5F-A889-8EA7453CE922}"/>
    <cellStyle name="Comma 2 5 11 5" xfId="7780" xr:uid="{126F5C40-CFC5-4278-912D-6A012A715A98}"/>
    <cellStyle name="Comma 2 5 11 6" xfId="11116" xr:uid="{6B8AF1DB-D266-4CD8-9859-F5B5DDBB743A}"/>
    <cellStyle name="Comma 2 5 12" xfId="1386" xr:uid="{27CEF82B-4051-4084-AD14-85FCEFF5D2C8}"/>
    <cellStyle name="Comma 2 5 12 2" xfId="4722" xr:uid="{BD91F0F8-8E39-4146-BDA9-1E01A26EC9D4}"/>
    <cellStyle name="Comma 2 5 12 3" xfId="8058" xr:uid="{AE8C8846-1939-472F-8B67-B37194D69A59}"/>
    <cellStyle name="Comma 2 5 12 4" xfId="11394" xr:uid="{53A12491-759D-47D8-ACBC-8A3D027C03EC}"/>
    <cellStyle name="Comma 2 5 13" xfId="2498" xr:uid="{907295B9-71F1-4041-B88B-2E130B84A18F}"/>
    <cellStyle name="Comma 2 5 13 2" xfId="5834" xr:uid="{A1E7E65E-E666-4DBE-938F-2F3D35649CBA}"/>
    <cellStyle name="Comma 2 5 13 3" xfId="9170" xr:uid="{C1C2015F-C9A1-4EE6-B93E-33C3A5B6E6FA}"/>
    <cellStyle name="Comma 2 5 13 4" xfId="12506" xr:uid="{A6B51CA5-D633-4BFA-B7C9-393F18CD19C9}"/>
    <cellStyle name="Comma 2 5 14" xfId="3610" xr:uid="{056D0FDB-2902-46BA-A57F-1640F81BE1FF}"/>
    <cellStyle name="Comma 2 5 15" xfId="6946" xr:uid="{F722D31F-2075-4C81-A841-5ACF25C5B13D}"/>
    <cellStyle name="Comma 2 5 16" xfId="10282" xr:uid="{E5A0B9EE-9D80-4F2E-96DE-5E8F957951F1}"/>
    <cellStyle name="Comma 2 5 2" xfId="223" xr:uid="{00000000-0005-0000-0000-00006E000000}"/>
    <cellStyle name="Comma 2 5 2 10" xfId="6961" xr:uid="{09F66909-2631-4DD7-ABB5-DB635AFED815}"/>
    <cellStyle name="Comma 2 5 2 11" xfId="10297" xr:uid="{E19B8278-723D-4F97-A9EF-EB5600CE61C2}"/>
    <cellStyle name="Comma 2 5 2 2" xfId="359" xr:uid="{00000000-0005-0000-0000-00006F000000}"/>
    <cellStyle name="Comma 2 5 2 2 2" xfId="653" xr:uid="{AB3AB959-C0B5-4BDA-A1C2-F185E3217D7C}"/>
    <cellStyle name="Comma 2 5 2 2 2 2" xfId="1765" xr:uid="{40829FCE-BF5B-435C-8B8D-9D344DE07160}"/>
    <cellStyle name="Comma 2 5 2 2 2 2 2" xfId="5101" xr:uid="{7B5967F0-2EDE-4F70-985A-84A5EA53896E}"/>
    <cellStyle name="Comma 2 5 2 2 2 2 3" xfId="8437" xr:uid="{89FABC2F-2A65-4595-BF76-3AEE01EFA9EA}"/>
    <cellStyle name="Comma 2 5 2 2 2 2 4" xfId="11773" xr:uid="{8732A346-2FAC-46AD-96D6-191EA83FE256}"/>
    <cellStyle name="Comma 2 5 2 2 2 3" xfId="2877" xr:uid="{DDB0BB90-AA63-4EE6-8C91-D4B086767E9D}"/>
    <cellStyle name="Comma 2 5 2 2 2 3 2" xfId="6213" xr:uid="{39CC793A-0CE3-4B31-96EF-0C04583C0046}"/>
    <cellStyle name="Comma 2 5 2 2 2 3 3" xfId="9549" xr:uid="{3049F48B-2B03-427F-A2BF-7B2217616266}"/>
    <cellStyle name="Comma 2 5 2 2 2 3 4" xfId="12885" xr:uid="{03050D6E-4998-48D7-805E-B098524644EE}"/>
    <cellStyle name="Comma 2 5 2 2 2 4" xfId="3989" xr:uid="{5339A4D6-9746-4FEF-8D46-2336D6523731}"/>
    <cellStyle name="Comma 2 5 2 2 2 5" xfId="7325" xr:uid="{2D704BD0-4747-4684-8185-D9E3F0AEA85A}"/>
    <cellStyle name="Comma 2 5 2 2 2 6" xfId="10661" xr:uid="{5124850F-1BDB-4A81-9CAB-CEB4B78575A5}"/>
    <cellStyle name="Comma 2 5 2 2 3" xfId="931" xr:uid="{EEC6D9B5-3B64-4C82-BA0B-8BB453BA952A}"/>
    <cellStyle name="Comma 2 5 2 2 3 2" xfId="2043" xr:uid="{A7444307-44F9-4908-B66E-4C37B3B64ADE}"/>
    <cellStyle name="Comma 2 5 2 2 3 2 2" xfId="5379" xr:uid="{92B921A8-4BFB-489B-9953-235E1564A245}"/>
    <cellStyle name="Comma 2 5 2 2 3 2 3" xfId="8715" xr:uid="{F57871FB-9FBA-4F15-BF5C-4C35E1D89F40}"/>
    <cellStyle name="Comma 2 5 2 2 3 2 4" xfId="12051" xr:uid="{CA14D28E-4673-4D84-AD9F-DEF232EFC070}"/>
    <cellStyle name="Comma 2 5 2 2 3 3" xfId="3155" xr:uid="{9E7E9414-A887-4BCF-8351-C0136273D7B8}"/>
    <cellStyle name="Comma 2 5 2 2 3 3 2" xfId="6491" xr:uid="{0785A222-F6C6-48C5-9600-9D680C9868DB}"/>
    <cellStyle name="Comma 2 5 2 2 3 3 3" xfId="9827" xr:uid="{F6960B52-AED4-4996-80F3-D84E255FD215}"/>
    <cellStyle name="Comma 2 5 2 2 3 3 4" xfId="13163" xr:uid="{47C2FE82-9652-4BB0-B4A4-D6645ECEDF98}"/>
    <cellStyle name="Comma 2 5 2 2 3 4" xfId="4267" xr:uid="{41BAB398-2E35-4AEB-B558-565A67C202D3}"/>
    <cellStyle name="Comma 2 5 2 2 3 5" xfId="7603" xr:uid="{B99ADDE8-581B-411C-A3C1-11DBFC4C060F}"/>
    <cellStyle name="Comma 2 5 2 2 3 6" xfId="10939" xr:uid="{6C5408B4-C0A4-4644-8D47-F35CD0CF7A10}"/>
    <cellStyle name="Comma 2 5 2 2 4" xfId="1209" xr:uid="{744C5DD7-A255-44B0-B89C-03755C833CCB}"/>
    <cellStyle name="Comma 2 5 2 2 4 2" xfId="2321" xr:uid="{1345DFE6-C6BC-471C-9489-70812CB86EE0}"/>
    <cellStyle name="Comma 2 5 2 2 4 2 2" xfId="5657" xr:uid="{691FA19F-98D9-4422-9EAA-B0C2531A54DA}"/>
    <cellStyle name="Comma 2 5 2 2 4 2 3" xfId="8993" xr:uid="{A3E2B630-F661-408E-9090-13EBB62F80D1}"/>
    <cellStyle name="Comma 2 5 2 2 4 2 4" xfId="12329" xr:uid="{F612E379-D905-4283-872A-9AA445EB3B2B}"/>
    <cellStyle name="Comma 2 5 2 2 4 3" xfId="3433" xr:uid="{1EF4202A-EBBC-4DF9-8AC1-1FC14D735414}"/>
    <cellStyle name="Comma 2 5 2 2 4 3 2" xfId="6769" xr:uid="{8E6494E4-F2F0-49DC-ACC8-42CB68B029F3}"/>
    <cellStyle name="Comma 2 5 2 2 4 3 3" xfId="10105" xr:uid="{14394309-707B-4F84-9688-6F1D915FB11B}"/>
    <cellStyle name="Comma 2 5 2 2 4 3 4" xfId="13441" xr:uid="{D867F64F-372F-46D8-A41D-CFE4AC5CA8E9}"/>
    <cellStyle name="Comma 2 5 2 2 4 4" xfId="4545" xr:uid="{1E22421E-7DF5-4EC6-94BF-BDC408A4A6CE}"/>
    <cellStyle name="Comma 2 5 2 2 4 5" xfId="7881" xr:uid="{C38AD355-FD46-4AA5-AF93-164EB11E0E29}"/>
    <cellStyle name="Comma 2 5 2 2 4 6" xfId="11217" xr:uid="{50BAC835-CD10-4E63-A916-3E005BF07349}"/>
    <cellStyle name="Comma 2 5 2 2 5" xfId="1487" xr:uid="{25C11DC9-4D59-4285-BBDD-9B3BFBC94C5C}"/>
    <cellStyle name="Comma 2 5 2 2 5 2" xfId="4823" xr:uid="{7DEF95EC-D64D-4012-B7CA-D1F098D09631}"/>
    <cellStyle name="Comma 2 5 2 2 5 3" xfId="8159" xr:uid="{B6BFFB84-0BEF-4243-9791-991B19492F05}"/>
    <cellStyle name="Comma 2 5 2 2 5 4" xfId="11495" xr:uid="{E3E7DD5C-4FCB-423D-87FB-F232B1EBF254}"/>
    <cellStyle name="Comma 2 5 2 2 6" xfId="2599" xr:uid="{EF96F110-47A2-4AED-B4F0-7FC12DC7501D}"/>
    <cellStyle name="Comma 2 5 2 2 6 2" xfId="5935" xr:uid="{9343D1A1-7185-45EF-8171-E0DE99095087}"/>
    <cellStyle name="Comma 2 5 2 2 6 3" xfId="9271" xr:uid="{70C85462-B35C-442C-8BC8-C7BC644C5040}"/>
    <cellStyle name="Comma 2 5 2 2 6 4" xfId="12607" xr:uid="{2D599420-8D30-4683-AB9D-56532D82941F}"/>
    <cellStyle name="Comma 2 5 2 2 7" xfId="3711" xr:uid="{063FA7EC-2D68-4134-9C42-8F794CE54765}"/>
    <cellStyle name="Comma 2 5 2 2 8" xfId="7047" xr:uid="{FD86C950-511B-44B7-80B4-59BBBD4C5D01}"/>
    <cellStyle name="Comma 2 5 2 2 9" xfId="10383" xr:uid="{D7D279AA-5E71-4F74-8492-E0D2ED29E9C7}"/>
    <cellStyle name="Comma 2 5 2 3" xfId="436" xr:uid="{00000000-0005-0000-0000-000070000000}"/>
    <cellStyle name="Comma 2 5 2 3 2" xfId="730" xr:uid="{8202E7B6-92E7-4BA2-8AC5-058F0C995785}"/>
    <cellStyle name="Comma 2 5 2 3 2 2" xfId="1842" xr:uid="{EEF1938A-B29F-49E4-BB15-5F3F185A5D6C}"/>
    <cellStyle name="Comma 2 5 2 3 2 2 2" xfId="5178" xr:uid="{E6541F04-DC29-4096-BDE9-4609C165ECBF}"/>
    <cellStyle name="Comma 2 5 2 3 2 2 3" xfId="8514" xr:uid="{11E04B62-064C-4DCC-9912-CD6DFB585430}"/>
    <cellStyle name="Comma 2 5 2 3 2 2 4" xfId="11850" xr:uid="{76EAF6BE-3BE6-4F88-8EE6-5B4DDA6268C8}"/>
    <cellStyle name="Comma 2 5 2 3 2 3" xfId="2954" xr:uid="{6B19914D-33CB-4BBD-B822-75A799185DCB}"/>
    <cellStyle name="Comma 2 5 2 3 2 3 2" xfId="6290" xr:uid="{9A190165-5952-4944-83AB-ACAC30111BD5}"/>
    <cellStyle name="Comma 2 5 2 3 2 3 3" xfId="9626" xr:uid="{BA7BD128-AC2B-4A03-9774-BA20B75B721F}"/>
    <cellStyle name="Comma 2 5 2 3 2 3 4" xfId="12962" xr:uid="{0DB6119D-60CB-4FE4-BB26-D1F95C4BB72C}"/>
    <cellStyle name="Comma 2 5 2 3 2 4" xfId="4066" xr:uid="{F6D3263A-236C-4B09-B5CE-8E3F895E5F12}"/>
    <cellStyle name="Comma 2 5 2 3 2 5" xfId="7402" xr:uid="{333C30E8-F7DD-4700-8ED9-B5BDF60EC8E1}"/>
    <cellStyle name="Comma 2 5 2 3 2 6" xfId="10738" xr:uid="{69C0FED9-8484-4992-8B91-79B7BC83C6B5}"/>
    <cellStyle name="Comma 2 5 2 3 3" xfId="1008" xr:uid="{2EBFE381-7956-4774-907A-421BAA737C7B}"/>
    <cellStyle name="Comma 2 5 2 3 3 2" xfId="2120" xr:uid="{D8C1D288-00CF-4FAB-BEF5-F7928658BA2B}"/>
    <cellStyle name="Comma 2 5 2 3 3 2 2" xfId="5456" xr:uid="{08D30D8E-880D-4E8C-A09D-F4DD46F0690A}"/>
    <cellStyle name="Comma 2 5 2 3 3 2 3" xfId="8792" xr:uid="{A85958B1-5445-4A2F-8732-D45093648247}"/>
    <cellStyle name="Comma 2 5 2 3 3 2 4" xfId="12128" xr:uid="{945D2726-74AA-4C2C-8AEF-B2F9DD90F111}"/>
    <cellStyle name="Comma 2 5 2 3 3 3" xfId="3232" xr:uid="{8FDB24B1-D287-4E41-9E12-F88536ED895B}"/>
    <cellStyle name="Comma 2 5 2 3 3 3 2" xfId="6568" xr:uid="{14455F5B-98A1-4E1F-A45E-A0DDDB77C60F}"/>
    <cellStyle name="Comma 2 5 2 3 3 3 3" xfId="9904" xr:uid="{75E4C012-07CE-42A4-BDBE-FC74355EA812}"/>
    <cellStyle name="Comma 2 5 2 3 3 3 4" xfId="13240" xr:uid="{EFF74DE4-FA58-427B-991F-3FF623754FFE}"/>
    <cellStyle name="Comma 2 5 2 3 3 4" xfId="4344" xr:uid="{B0923A90-F848-4995-9251-179B80FB2B0D}"/>
    <cellStyle name="Comma 2 5 2 3 3 5" xfId="7680" xr:uid="{AF4275DB-40F4-4B4B-A6B2-BF23431E8C52}"/>
    <cellStyle name="Comma 2 5 2 3 3 6" xfId="11016" xr:uid="{F772ACF0-2B86-42A6-A26F-2D83F61CD51A}"/>
    <cellStyle name="Comma 2 5 2 3 4" xfId="1286" xr:uid="{91A7FF81-4E80-40C1-ABC8-0B4CB7ECFC33}"/>
    <cellStyle name="Comma 2 5 2 3 4 2" xfId="2398" xr:uid="{E051EB9A-0365-4E92-8589-73E0FC114CEA}"/>
    <cellStyle name="Comma 2 5 2 3 4 2 2" xfId="5734" xr:uid="{ACF2A463-468C-4C6D-AA2E-15F1B45319B2}"/>
    <cellStyle name="Comma 2 5 2 3 4 2 3" xfId="9070" xr:uid="{FE03BBD1-E597-4CE2-9560-959A5F6763EB}"/>
    <cellStyle name="Comma 2 5 2 3 4 2 4" xfId="12406" xr:uid="{5ABDBF25-7C70-4668-BADA-91BE5977FDE9}"/>
    <cellStyle name="Comma 2 5 2 3 4 3" xfId="3510" xr:uid="{6393D2E2-C87F-4889-8C55-40807AF836D6}"/>
    <cellStyle name="Comma 2 5 2 3 4 3 2" xfId="6846" xr:uid="{0F75E38F-67DA-4CB2-956D-C513B5A66E49}"/>
    <cellStyle name="Comma 2 5 2 3 4 3 3" xfId="10182" xr:uid="{7C33A8FC-142D-493E-9A2E-26808F74608E}"/>
    <cellStyle name="Comma 2 5 2 3 4 3 4" xfId="13518" xr:uid="{2080AE13-4EFD-4E2F-A5C2-143E6DE7C3D8}"/>
    <cellStyle name="Comma 2 5 2 3 4 4" xfId="4622" xr:uid="{45F18347-0FFF-4030-B94E-FB3909B84C89}"/>
    <cellStyle name="Comma 2 5 2 3 4 5" xfId="7958" xr:uid="{382BB80D-908B-430C-B6C1-E9BF3F6AE660}"/>
    <cellStyle name="Comma 2 5 2 3 4 6" xfId="11294" xr:uid="{F6BD1EA5-D832-4B6E-AD51-C5CD6C5A8C4E}"/>
    <cellStyle name="Comma 2 5 2 3 5" xfId="1564" xr:uid="{65CCDDB9-798B-400A-AA5F-E0520E129343}"/>
    <cellStyle name="Comma 2 5 2 3 5 2" xfId="4900" xr:uid="{CD2EFA5B-0AC8-4B2C-9694-6CD59EF1B534}"/>
    <cellStyle name="Comma 2 5 2 3 5 3" xfId="8236" xr:uid="{5CFC49C6-8B3F-439E-B98A-D298A0FB23CA}"/>
    <cellStyle name="Comma 2 5 2 3 5 4" xfId="11572" xr:uid="{E6A3D616-6275-49CA-B20C-834CC020347E}"/>
    <cellStyle name="Comma 2 5 2 3 6" xfId="2676" xr:uid="{4880C641-47DD-4440-835C-4612D21D0D95}"/>
    <cellStyle name="Comma 2 5 2 3 6 2" xfId="6012" xr:uid="{419659F1-647F-40CE-9ECA-231F48A27087}"/>
    <cellStyle name="Comma 2 5 2 3 6 3" xfId="9348" xr:uid="{5CED0434-8B9E-48D5-B61A-94F1D6ACD741}"/>
    <cellStyle name="Comma 2 5 2 3 6 4" xfId="12684" xr:uid="{ABD6A6D5-7A80-471C-B889-0B6945B46DA7}"/>
    <cellStyle name="Comma 2 5 2 3 7" xfId="3788" xr:uid="{266ABF2C-EA96-439F-A9C2-F82D66004FFA}"/>
    <cellStyle name="Comma 2 5 2 3 8" xfId="7124" xr:uid="{A3473AB0-8339-4745-98A8-F5A0003B0431}"/>
    <cellStyle name="Comma 2 5 2 3 9" xfId="10460" xr:uid="{B62B5256-F9A4-4A6C-B667-2126987835BC}"/>
    <cellStyle name="Comma 2 5 2 4" xfId="567" xr:uid="{5B7C1611-6CE2-44B7-B54F-078F06E451FB}"/>
    <cellStyle name="Comma 2 5 2 4 2" xfId="1679" xr:uid="{ED1DC18C-E766-489F-B91B-87BF6DE4AFBE}"/>
    <cellStyle name="Comma 2 5 2 4 2 2" xfId="5015" xr:uid="{50FF8EF7-3306-4BAA-BFD6-7548B6294ED1}"/>
    <cellStyle name="Comma 2 5 2 4 2 3" xfId="8351" xr:uid="{FDA163FB-EFC6-4185-9E19-85D87E57C5DF}"/>
    <cellStyle name="Comma 2 5 2 4 2 4" xfId="11687" xr:uid="{718C4C33-566B-4886-ABA7-99F718D82755}"/>
    <cellStyle name="Comma 2 5 2 4 3" xfId="2791" xr:uid="{CC05F4FB-6C85-4561-BCD9-EFFBBAC701F5}"/>
    <cellStyle name="Comma 2 5 2 4 3 2" xfId="6127" xr:uid="{95C20C98-D8BC-443E-B9C8-0ED63DAA5E34}"/>
    <cellStyle name="Comma 2 5 2 4 3 3" xfId="9463" xr:uid="{16306335-855F-4DDA-AC1E-CA86B3ED6CD7}"/>
    <cellStyle name="Comma 2 5 2 4 3 4" xfId="12799" xr:uid="{69D8C8B1-9764-4C91-B62D-B10B7871AA0A}"/>
    <cellStyle name="Comma 2 5 2 4 4" xfId="3903" xr:uid="{90AE5C52-3BFD-4514-A73E-5F28987723B0}"/>
    <cellStyle name="Comma 2 5 2 4 5" xfId="7239" xr:uid="{4FAF0705-B622-4917-A687-2F680D759EA8}"/>
    <cellStyle name="Comma 2 5 2 4 6" xfId="10575" xr:uid="{8CE82713-DE2B-4EAA-B2A7-B549920319DD}"/>
    <cellStyle name="Comma 2 5 2 5" xfId="845" xr:uid="{F1613479-44A0-4785-BCB0-33370D47C84A}"/>
    <cellStyle name="Comma 2 5 2 5 2" xfId="1957" xr:uid="{FABCC0B3-15FA-43C2-9B52-ADFBC377B8A4}"/>
    <cellStyle name="Comma 2 5 2 5 2 2" xfId="5293" xr:uid="{8AAFF8B9-019B-4F35-AB56-F24B84E448BF}"/>
    <cellStyle name="Comma 2 5 2 5 2 3" xfId="8629" xr:uid="{E87ABD6D-80B2-4B10-AB3C-BA72AFC367F2}"/>
    <cellStyle name="Comma 2 5 2 5 2 4" xfId="11965" xr:uid="{8A224AAE-4D6D-4E33-99F0-5844473C4CAF}"/>
    <cellStyle name="Comma 2 5 2 5 3" xfId="3069" xr:uid="{5AB33F5A-53D7-4A21-9153-8B84F3C5C093}"/>
    <cellStyle name="Comma 2 5 2 5 3 2" xfId="6405" xr:uid="{61BB2B41-DB00-4D58-BC3C-E205860C2B8D}"/>
    <cellStyle name="Comma 2 5 2 5 3 3" xfId="9741" xr:uid="{B7ADB34A-F747-400A-A669-3885F60D9DBF}"/>
    <cellStyle name="Comma 2 5 2 5 3 4" xfId="13077" xr:uid="{D566FA66-1F9E-4536-9328-A1C4199EB7DF}"/>
    <cellStyle name="Comma 2 5 2 5 4" xfId="4181" xr:uid="{7311DCD6-D1F0-40E6-8E93-9E9130CBF003}"/>
    <cellStyle name="Comma 2 5 2 5 5" xfId="7517" xr:uid="{DEEB31D5-FF56-4D94-B1A7-2CE5986147AC}"/>
    <cellStyle name="Comma 2 5 2 5 6" xfId="10853" xr:uid="{F6D7D212-B198-4B64-BD79-FDA646F11BA1}"/>
    <cellStyle name="Comma 2 5 2 6" xfId="1123" xr:uid="{59D372F1-EF9E-4514-821D-81BEE85B0729}"/>
    <cellStyle name="Comma 2 5 2 6 2" xfId="2235" xr:uid="{03401686-6A25-43DF-B888-F7C43CD10744}"/>
    <cellStyle name="Comma 2 5 2 6 2 2" xfId="5571" xr:uid="{1DC4741E-51CB-4CC5-97E6-E76228967539}"/>
    <cellStyle name="Comma 2 5 2 6 2 3" xfId="8907" xr:uid="{6426F1EF-6BDD-40E2-88A0-7E405D7FC474}"/>
    <cellStyle name="Comma 2 5 2 6 2 4" xfId="12243" xr:uid="{295E06FD-7439-4727-B161-B342BF2EF606}"/>
    <cellStyle name="Comma 2 5 2 6 3" xfId="3347" xr:uid="{226AD9DA-4868-48FB-8E7F-B1D0B326EC04}"/>
    <cellStyle name="Comma 2 5 2 6 3 2" xfId="6683" xr:uid="{10062707-64E1-4EC1-B704-613CDF8A137D}"/>
    <cellStyle name="Comma 2 5 2 6 3 3" xfId="10019" xr:uid="{70DB845C-FC85-4B87-9C48-06B6CDEE709E}"/>
    <cellStyle name="Comma 2 5 2 6 3 4" xfId="13355" xr:uid="{E125E70D-42EB-494C-94C8-A648D4D01F57}"/>
    <cellStyle name="Comma 2 5 2 6 4" xfId="4459" xr:uid="{6C675538-1F8D-42C1-99ED-BA25B694BA7E}"/>
    <cellStyle name="Comma 2 5 2 6 5" xfId="7795" xr:uid="{3CB8720C-2F9D-4258-A828-027BC0814E2A}"/>
    <cellStyle name="Comma 2 5 2 6 6" xfId="11131" xr:uid="{85DC9699-1971-410B-88EC-EFCF39B7CC80}"/>
    <cellStyle name="Comma 2 5 2 7" xfId="1401" xr:uid="{B122438B-0B6F-4A8E-8EBA-962C8AF6E5AE}"/>
    <cellStyle name="Comma 2 5 2 7 2" xfId="4737" xr:uid="{7068F8BF-92E7-40DE-89D0-EAD41587FD1E}"/>
    <cellStyle name="Comma 2 5 2 7 3" xfId="8073" xr:uid="{6D70D2D8-F187-4D5E-901E-6855ED88F55A}"/>
    <cellStyle name="Comma 2 5 2 7 4" xfId="11409" xr:uid="{B7CED369-75F3-4027-82BB-B7A8B74D86CB}"/>
    <cellStyle name="Comma 2 5 2 8" xfId="2513" xr:uid="{57392973-87D4-43A5-A19C-2D44D453A405}"/>
    <cellStyle name="Comma 2 5 2 8 2" xfId="5849" xr:uid="{5FDE2A8C-0C29-4EA9-B339-81C3A51D2CA5}"/>
    <cellStyle name="Comma 2 5 2 8 3" xfId="9185" xr:uid="{92BA4E2B-EF88-416B-9B26-7662E47A893F}"/>
    <cellStyle name="Comma 2 5 2 8 4" xfId="12521" xr:uid="{24F6C8EA-11DD-43F7-A311-AB03F5A7E00F}"/>
    <cellStyle name="Comma 2 5 2 9" xfId="3625" xr:uid="{14498767-B4EA-4337-8629-9D2166DF5008}"/>
    <cellStyle name="Comma 2 5 3" xfId="286" xr:uid="{00000000-0005-0000-0000-000071000000}"/>
    <cellStyle name="Comma 2 5 3 10" xfId="6978" xr:uid="{381E2081-E5B9-4538-90B2-649FE6195EC5}"/>
    <cellStyle name="Comma 2 5 3 11" xfId="10314" xr:uid="{79EDF476-3DF8-4B61-AB43-E74046622ADB}"/>
    <cellStyle name="Comma 2 5 3 2" xfId="376" xr:uid="{00000000-0005-0000-0000-000072000000}"/>
    <cellStyle name="Comma 2 5 3 2 2" xfId="670" xr:uid="{5FB39031-E8F4-49A5-9007-B7F2FEC82CFB}"/>
    <cellStyle name="Comma 2 5 3 2 2 2" xfId="1782" xr:uid="{D1E57F4A-239C-4FCB-BDEA-DF04AC39EC8A}"/>
    <cellStyle name="Comma 2 5 3 2 2 2 2" xfId="5118" xr:uid="{AFCF479A-AC2D-48AB-A09D-1C622FA5550B}"/>
    <cellStyle name="Comma 2 5 3 2 2 2 3" xfId="8454" xr:uid="{56138B16-FFA7-4579-AC35-3508B2B4F008}"/>
    <cellStyle name="Comma 2 5 3 2 2 2 4" xfId="11790" xr:uid="{E7579FAF-83C6-414B-90A6-481CDC1168F0}"/>
    <cellStyle name="Comma 2 5 3 2 2 3" xfId="2894" xr:uid="{92C83E5A-8E24-42F1-81BF-82257A8E486B}"/>
    <cellStyle name="Comma 2 5 3 2 2 3 2" xfId="6230" xr:uid="{DB4B15FF-2538-4DD1-B786-73C6DC15A7AE}"/>
    <cellStyle name="Comma 2 5 3 2 2 3 3" xfId="9566" xr:uid="{EA58A6DA-01BD-400C-9504-C37F9FED153A}"/>
    <cellStyle name="Comma 2 5 3 2 2 3 4" xfId="12902" xr:uid="{C924AF01-931B-4B57-A3EC-28BEA4F201D3}"/>
    <cellStyle name="Comma 2 5 3 2 2 4" xfId="4006" xr:uid="{C8A13506-D97B-4F44-B1C6-1311A0EBD2DB}"/>
    <cellStyle name="Comma 2 5 3 2 2 5" xfId="7342" xr:uid="{EDE1038E-026E-4804-A1DB-BF4D0E15CEC7}"/>
    <cellStyle name="Comma 2 5 3 2 2 6" xfId="10678" xr:uid="{DDD3B4A8-85E8-4D65-ACA4-F307A0248016}"/>
    <cellStyle name="Comma 2 5 3 2 3" xfId="948" xr:uid="{E851E2FB-F9D9-44A8-A109-825536BCBD25}"/>
    <cellStyle name="Comma 2 5 3 2 3 2" xfId="2060" xr:uid="{A5F79BA6-7E68-4572-AF7A-EEE1110620E0}"/>
    <cellStyle name="Comma 2 5 3 2 3 2 2" xfId="5396" xr:uid="{2977BC13-D18C-4E9A-ACE1-D6AB8DE86868}"/>
    <cellStyle name="Comma 2 5 3 2 3 2 3" xfId="8732" xr:uid="{215B5E26-F389-4167-896E-4805A6521E92}"/>
    <cellStyle name="Comma 2 5 3 2 3 2 4" xfId="12068" xr:uid="{FED192F5-2588-4F07-A3DD-60E1AA5647E5}"/>
    <cellStyle name="Comma 2 5 3 2 3 3" xfId="3172" xr:uid="{C760FA05-2F4D-4133-B6A5-7D815BCA23E9}"/>
    <cellStyle name="Comma 2 5 3 2 3 3 2" xfId="6508" xr:uid="{C6A948B1-48DF-4282-B798-4619D7479FB6}"/>
    <cellStyle name="Comma 2 5 3 2 3 3 3" xfId="9844" xr:uid="{B18D2DE6-42C9-4023-87BB-FFAB2E1FBB31}"/>
    <cellStyle name="Comma 2 5 3 2 3 3 4" xfId="13180" xr:uid="{E04EA57D-26BB-4627-8830-2D51AB723947}"/>
    <cellStyle name="Comma 2 5 3 2 3 4" xfId="4284" xr:uid="{8E9A12E7-852D-4EFE-86A2-F32208AE7F3D}"/>
    <cellStyle name="Comma 2 5 3 2 3 5" xfId="7620" xr:uid="{FD3852D0-3FFA-4FE6-8B10-485FAF9EB229}"/>
    <cellStyle name="Comma 2 5 3 2 3 6" xfId="10956" xr:uid="{0E0C7736-5B55-4411-A53F-7DFEEF667152}"/>
    <cellStyle name="Comma 2 5 3 2 4" xfId="1226" xr:uid="{E3346ADC-BF9B-40ED-8074-9544B0CC9502}"/>
    <cellStyle name="Comma 2 5 3 2 4 2" xfId="2338" xr:uid="{73770BF9-3431-41B4-AE52-CE7F85614A9C}"/>
    <cellStyle name="Comma 2 5 3 2 4 2 2" xfId="5674" xr:uid="{02A569E2-6537-4B29-891E-D6946AE29969}"/>
    <cellStyle name="Comma 2 5 3 2 4 2 3" xfId="9010" xr:uid="{AC4CF486-5782-4E90-B8B4-523E99AD42ED}"/>
    <cellStyle name="Comma 2 5 3 2 4 2 4" xfId="12346" xr:uid="{51484AD2-0F68-4D22-B64E-564304E2CB8A}"/>
    <cellStyle name="Comma 2 5 3 2 4 3" xfId="3450" xr:uid="{8782B038-939F-48CC-A4E9-83CCDF86F5C3}"/>
    <cellStyle name="Comma 2 5 3 2 4 3 2" xfId="6786" xr:uid="{0DAE1662-81D9-4B54-BFC4-48A72891A4CE}"/>
    <cellStyle name="Comma 2 5 3 2 4 3 3" xfId="10122" xr:uid="{E7016257-AE51-4EEC-970F-3671A91CFB81}"/>
    <cellStyle name="Comma 2 5 3 2 4 3 4" xfId="13458" xr:uid="{58C564EF-DF30-4E77-97B9-F635F58A7323}"/>
    <cellStyle name="Comma 2 5 3 2 4 4" xfId="4562" xr:uid="{3802698B-D514-403A-967F-9B4D8542AC66}"/>
    <cellStyle name="Comma 2 5 3 2 4 5" xfId="7898" xr:uid="{ED24F9D3-60F1-4E7A-B638-025930B46678}"/>
    <cellStyle name="Comma 2 5 3 2 4 6" xfId="11234" xr:uid="{79A21443-7AC7-4CC6-9F2F-26DB4E0BAFDC}"/>
    <cellStyle name="Comma 2 5 3 2 5" xfId="1504" xr:uid="{AF7B37A8-7D3D-469C-ACA7-CEDF31EEFFC6}"/>
    <cellStyle name="Comma 2 5 3 2 5 2" xfId="4840" xr:uid="{994945F8-F007-46AF-B923-1F2661E878C2}"/>
    <cellStyle name="Comma 2 5 3 2 5 3" xfId="8176" xr:uid="{2384C398-2C95-47AF-B5F4-FEB2911FF641}"/>
    <cellStyle name="Comma 2 5 3 2 5 4" xfId="11512" xr:uid="{BF30E35D-3172-42C3-948C-9BF1345AA5A6}"/>
    <cellStyle name="Comma 2 5 3 2 6" xfId="2616" xr:uid="{0A92B2E4-2634-46EB-B665-D96171583278}"/>
    <cellStyle name="Comma 2 5 3 2 6 2" xfId="5952" xr:uid="{A6DFE73B-92EE-4607-B64A-8018246BFAD3}"/>
    <cellStyle name="Comma 2 5 3 2 6 3" xfId="9288" xr:uid="{9F82675C-26E9-45D8-97A0-9D2069312758}"/>
    <cellStyle name="Comma 2 5 3 2 6 4" xfId="12624" xr:uid="{5B5DC826-1870-4291-BD7A-3B307B2E39F4}"/>
    <cellStyle name="Comma 2 5 3 2 7" xfId="3728" xr:uid="{9BEA3357-317D-4059-8E08-D6939635C5EF}"/>
    <cellStyle name="Comma 2 5 3 2 8" xfId="7064" xr:uid="{94C56C60-C4DC-4941-9B7F-3866F73D170F}"/>
    <cellStyle name="Comma 2 5 3 2 9" xfId="10400" xr:uid="{32CD473A-1DBA-4300-9F9D-72947B8F884E}"/>
    <cellStyle name="Comma 2 5 3 3" xfId="453" xr:uid="{00000000-0005-0000-0000-000073000000}"/>
    <cellStyle name="Comma 2 5 3 3 2" xfId="747" xr:uid="{C3E40715-4CF5-4DE6-AE97-67E7DADA8146}"/>
    <cellStyle name="Comma 2 5 3 3 2 2" xfId="1859" xr:uid="{3E9E4314-001D-4D6B-8AE9-CF3819BCCF26}"/>
    <cellStyle name="Comma 2 5 3 3 2 2 2" xfId="5195" xr:uid="{A1FDF694-D8C8-4089-94E0-4EFE7F67B4CE}"/>
    <cellStyle name="Comma 2 5 3 3 2 2 3" xfId="8531" xr:uid="{10569BC9-89B7-4A6D-BF22-3FE7FB1F0B09}"/>
    <cellStyle name="Comma 2 5 3 3 2 2 4" xfId="11867" xr:uid="{7BF8C51B-6323-45B5-8C10-E58A8ED284A2}"/>
    <cellStyle name="Comma 2 5 3 3 2 3" xfId="2971" xr:uid="{50CFE01E-F3EB-41DF-8085-413FA98CC87C}"/>
    <cellStyle name="Comma 2 5 3 3 2 3 2" xfId="6307" xr:uid="{36C13616-117B-43C3-B5D5-60A9BE7E39C6}"/>
    <cellStyle name="Comma 2 5 3 3 2 3 3" xfId="9643" xr:uid="{21861275-B664-42F0-A14C-A3839A87BF5F}"/>
    <cellStyle name="Comma 2 5 3 3 2 3 4" xfId="12979" xr:uid="{44714E01-86D2-424A-A7D0-A21FDE8619A6}"/>
    <cellStyle name="Comma 2 5 3 3 2 4" xfId="4083" xr:uid="{076EAEFD-3ECC-4869-8DB1-E311EE57CA29}"/>
    <cellStyle name="Comma 2 5 3 3 2 5" xfId="7419" xr:uid="{DBB9C585-4F61-492C-A113-44166CAA0C67}"/>
    <cellStyle name="Comma 2 5 3 3 2 6" xfId="10755" xr:uid="{54583571-740C-4281-BE43-0152D7352CDB}"/>
    <cellStyle name="Comma 2 5 3 3 3" xfId="1025" xr:uid="{0E5408F0-5B30-44E5-B7F8-22E06A9F3562}"/>
    <cellStyle name="Comma 2 5 3 3 3 2" xfId="2137" xr:uid="{8926A020-739C-4C3B-BE1A-DDEC7BBC4F48}"/>
    <cellStyle name="Comma 2 5 3 3 3 2 2" xfId="5473" xr:uid="{EECA53AF-6CDE-4446-AA5F-7E4702A203DF}"/>
    <cellStyle name="Comma 2 5 3 3 3 2 3" xfId="8809" xr:uid="{08A32B32-DF74-4661-AC80-25EDB17D1BAD}"/>
    <cellStyle name="Comma 2 5 3 3 3 2 4" xfId="12145" xr:uid="{25475704-6F96-419C-B307-0FABD79FCADF}"/>
    <cellStyle name="Comma 2 5 3 3 3 3" xfId="3249" xr:uid="{49AF60F7-E416-4E0B-A220-8BCC7B94CFE8}"/>
    <cellStyle name="Comma 2 5 3 3 3 3 2" xfId="6585" xr:uid="{9B6810DC-E402-4352-A9ED-EB2197326AAE}"/>
    <cellStyle name="Comma 2 5 3 3 3 3 3" xfId="9921" xr:uid="{2C6445DF-BAC4-4AB5-BBCC-96A4D8A97B6C}"/>
    <cellStyle name="Comma 2 5 3 3 3 3 4" xfId="13257" xr:uid="{B6789767-7E57-4062-94D1-899EC4A5498E}"/>
    <cellStyle name="Comma 2 5 3 3 3 4" xfId="4361" xr:uid="{5CDCDC8C-1F61-470C-8B3E-2611A7911ACA}"/>
    <cellStyle name="Comma 2 5 3 3 3 5" xfId="7697" xr:uid="{CF7FD968-C004-46B6-A073-D25E8A0D151B}"/>
    <cellStyle name="Comma 2 5 3 3 3 6" xfId="11033" xr:uid="{C0136993-C8BB-4551-B647-DB2BA968AD90}"/>
    <cellStyle name="Comma 2 5 3 3 4" xfId="1303" xr:uid="{FD7972FC-B613-4B4E-A977-0711B321AA52}"/>
    <cellStyle name="Comma 2 5 3 3 4 2" xfId="2415" xr:uid="{DE94DB68-07AD-4A09-95DC-4796D662107E}"/>
    <cellStyle name="Comma 2 5 3 3 4 2 2" xfId="5751" xr:uid="{682486A5-1143-48D3-8487-023B07356145}"/>
    <cellStyle name="Comma 2 5 3 3 4 2 3" xfId="9087" xr:uid="{4B184818-A122-42CF-AEF9-52CF9A4FF87E}"/>
    <cellStyle name="Comma 2 5 3 3 4 2 4" xfId="12423" xr:uid="{2A8022E8-4930-476D-9CCF-D2EE4FD6EA4A}"/>
    <cellStyle name="Comma 2 5 3 3 4 3" xfId="3527" xr:uid="{01EE5036-4A77-47CE-8508-B27CE6084411}"/>
    <cellStyle name="Comma 2 5 3 3 4 3 2" xfId="6863" xr:uid="{76A30F25-EC1A-464A-A4BC-BA0F8411EEA8}"/>
    <cellStyle name="Comma 2 5 3 3 4 3 3" xfId="10199" xr:uid="{C1500A3C-2B10-40C5-AC27-6A4B2D8135F4}"/>
    <cellStyle name="Comma 2 5 3 3 4 3 4" xfId="13535" xr:uid="{040C3A43-BE7E-4A41-88AE-87DA8D167AB8}"/>
    <cellStyle name="Comma 2 5 3 3 4 4" xfId="4639" xr:uid="{3AAD48D2-83A4-404E-98A5-3883DF4B5140}"/>
    <cellStyle name="Comma 2 5 3 3 4 5" xfId="7975" xr:uid="{C1D9CF21-EDA8-4BF6-98B9-A0AA5F4DEC66}"/>
    <cellStyle name="Comma 2 5 3 3 4 6" xfId="11311" xr:uid="{43B60BC4-F7B1-4562-91FA-C873649DA68F}"/>
    <cellStyle name="Comma 2 5 3 3 5" xfId="1581" xr:uid="{D8340BCF-7AE1-4D57-A4BA-3BB1D331814B}"/>
    <cellStyle name="Comma 2 5 3 3 5 2" xfId="4917" xr:uid="{45B37582-BC29-462D-ACCD-7C0FACF1E163}"/>
    <cellStyle name="Comma 2 5 3 3 5 3" xfId="8253" xr:uid="{069E2650-3B5B-42A9-B350-4A8729B7B782}"/>
    <cellStyle name="Comma 2 5 3 3 5 4" xfId="11589" xr:uid="{A8B07A6F-9E8F-4B7D-B641-D9A4F5CB1768}"/>
    <cellStyle name="Comma 2 5 3 3 6" xfId="2693" xr:uid="{61E83BBC-058D-4BE9-A17C-943E165D2986}"/>
    <cellStyle name="Comma 2 5 3 3 6 2" xfId="6029" xr:uid="{CD38D20E-4232-4A2A-8310-01807E76C12C}"/>
    <cellStyle name="Comma 2 5 3 3 6 3" xfId="9365" xr:uid="{24547C1D-6B2A-4AD9-B222-4DB258F9EB32}"/>
    <cellStyle name="Comma 2 5 3 3 6 4" xfId="12701" xr:uid="{94EF6FB9-0A14-474C-9478-D54000580F4C}"/>
    <cellStyle name="Comma 2 5 3 3 7" xfId="3805" xr:uid="{D91CC39C-F1B5-4524-8B16-E733C6EE1341}"/>
    <cellStyle name="Comma 2 5 3 3 8" xfId="7141" xr:uid="{A7C7B362-74E3-4859-B86B-638C5238A647}"/>
    <cellStyle name="Comma 2 5 3 3 9" xfId="10477" xr:uid="{DA857FA3-9B70-419E-AA0C-739EDF3A146B}"/>
    <cellStyle name="Comma 2 5 3 4" xfId="584" xr:uid="{452B4601-6A8A-4E6D-99B0-6A2F069D1227}"/>
    <cellStyle name="Comma 2 5 3 4 2" xfId="1696" xr:uid="{7D633D1A-A2B1-4D57-B4EF-521F64226933}"/>
    <cellStyle name="Comma 2 5 3 4 2 2" xfId="5032" xr:uid="{A05A1791-947F-4138-9B10-A1548BB6E1FB}"/>
    <cellStyle name="Comma 2 5 3 4 2 3" xfId="8368" xr:uid="{259BA7AC-3182-4123-9DC3-282EC89FA250}"/>
    <cellStyle name="Comma 2 5 3 4 2 4" xfId="11704" xr:uid="{1D2A5A3C-3383-4E45-8235-C58AF407E9D6}"/>
    <cellStyle name="Comma 2 5 3 4 3" xfId="2808" xr:uid="{41189759-1356-4FF6-BE23-9CFF378E0E29}"/>
    <cellStyle name="Comma 2 5 3 4 3 2" xfId="6144" xr:uid="{9DED2FE3-6CEB-4C18-AF55-1E69B347D776}"/>
    <cellStyle name="Comma 2 5 3 4 3 3" xfId="9480" xr:uid="{92C64148-141D-4BB4-A0CA-2D08999B4EE1}"/>
    <cellStyle name="Comma 2 5 3 4 3 4" xfId="12816" xr:uid="{82152D73-EB68-4ADF-95E9-C577DF1CB2DB}"/>
    <cellStyle name="Comma 2 5 3 4 4" xfId="3920" xr:uid="{F798F67F-23A2-4A3B-B6EB-C550A3DC0AFD}"/>
    <cellStyle name="Comma 2 5 3 4 5" xfId="7256" xr:uid="{6ACC7DBB-B99D-4407-ACCB-E1C4A21437AE}"/>
    <cellStyle name="Comma 2 5 3 4 6" xfId="10592" xr:uid="{4450421B-139B-4A8A-830C-FF49FE0569C3}"/>
    <cellStyle name="Comma 2 5 3 5" xfId="862" xr:uid="{90BEBAA5-25C6-498A-ABB4-0FA188734599}"/>
    <cellStyle name="Comma 2 5 3 5 2" xfId="1974" xr:uid="{ED8C2F23-FCCA-44D3-90ED-91BBA8353835}"/>
    <cellStyle name="Comma 2 5 3 5 2 2" xfId="5310" xr:uid="{5EA6A52D-5458-43B4-899E-53D0B17C7858}"/>
    <cellStyle name="Comma 2 5 3 5 2 3" xfId="8646" xr:uid="{EB5B0059-754F-4FD7-815E-DE133A3C3157}"/>
    <cellStyle name="Comma 2 5 3 5 2 4" xfId="11982" xr:uid="{D056A18C-7C40-470F-86B3-8C3BA64D80FB}"/>
    <cellStyle name="Comma 2 5 3 5 3" xfId="3086" xr:uid="{5CB697F2-F516-4EFE-B104-8A568A6B2DB9}"/>
    <cellStyle name="Comma 2 5 3 5 3 2" xfId="6422" xr:uid="{47B4EA09-0E91-4C62-9341-946AEE444953}"/>
    <cellStyle name="Comma 2 5 3 5 3 3" xfId="9758" xr:uid="{A12178ED-3832-409A-B6ED-EC70DE77F4B4}"/>
    <cellStyle name="Comma 2 5 3 5 3 4" xfId="13094" xr:uid="{8CDAE778-8C74-4B57-91E5-C73087E43E61}"/>
    <cellStyle name="Comma 2 5 3 5 4" xfId="4198" xr:uid="{77A1FA2E-AF40-478B-A648-6E0EF6B4EDEB}"/>
    <cellStyle name="Comma 2 5 3 5 5" xfId="7534" xr:uid="{DE465F0A-667D-43D0-85C5-B6DA127451B7}"/>
    <cellStyle name="Comma 2 5 3 5 6" xfId="10870" xr:uid="{729BD794-7B9E-42D4-BB6E-E34DDAE9F441}"/>
    <cellStyle name="Comma 2 5 3 6" xfId="1140" xr:uid="{5C0FF923-87AC-4F55-A2E2-F6AB0EEC5D5C}"/>
    <cellStyle name="Comma 2 5 3 6 2" xfId="2252" xr:uid="{79DECA65-DC2B-4D25-9DF8-AA85F73C758B}"/>
    <cellStyle name="Comma 2 5 3 6 2 2" xfId="5588" xr:uid="{176A0955-9AAB-4274-9300-824AA016B529}"/>
    <cellStyle name="Comma 2 5 3 6 2 3" xfId="8924" xr:uid="{4B3A9595-E986-4BDB-9D8E-E8EA4740179C}"/>
    <cellStyle name="Comma 2 5 3 6 2 4" xfId="12260" xr:uid="{C33D13DA-6CBB-4346-B3AD-822F9D9D4C46}"/>
    <cellStyle name="Comma 2 5 3 6 3" xfId="3364" xr:uid="{804B626D-88B7-4605-A4CC-A37B4F3D98DE}"/>
    <cellStyle name="Comma 2 5 3 6 3 2" xfId="6700" xr:uid="{FD6F6BF1-46E5-4A07-A79D-66526A070715}"/>
    <cellStyle name="Comma 2 5 3 6 3 3" xfId="10036" xr:uid="{4C8D2504-FE56-48E2-B632-1F24386FF9D2}"/>
    <cellStyle name="Comma 2 5 3 6 3 4" xfId="13372" xr:uid="{D0285126-37D4-4D42-949C-15AB4EC0CAB3}"/>
    <cellStyle name="Comma 2 5 3 6 4" xfId="4476" xr:uid="{B6FC124D-2B19-4CB6-8F9E-90B4E49771ED}"/>
    <cellStyle name="Comma 2 5 3 6 5" xfId="7812" xr:uid="{9CC9156F-B22F-40DB-81BF-BE3B0B58FA05}"/>
    <cellStyle name="Comma 2 5 3 6 6" xfId="11148" xr:uid="{8370CE5D-4B72-438E-AC56-8291655E221A}"/>
    <cellStyle name="Comma 2 5 3 7" xfId="1418" xr:uid="{0243224F-489D-4D8C-BE44-26DDD3C33F46}"/>
    <cellStyle name="Comma 2 5 3 7 2" xfId="4754" xr:uid="{D6898DD1-2317-46D0-B996-053EA5264354}"/>
    <cellStyle name="Comma 2 5 3 7 3" xfId="8090" xr:uid="{AB47874E-0D05-4436-AA06-2BAA319DF31D}"/>
    <cellStyle name="Comma 2 5 3 7 4" xfId="11426" xr:uid="{65310650-AC39-44ED-A20A-1A91A5C9A954}"/>
    <cellStyle name="Comma 2 5 3 8" xfId="2530" xr:uid="{84EAF171-F747-4A02-BB34-47DE0392DE6F}"/>
    <cellStyle name="Comma 2 5 3 8 2" xfId="5866" xr:uid="{0BBE56EB-9EB8-49DA-A083-FA3D34A253C0}"/>
    <cellStyle name="Comma 2 5 3 8 3" xfId="9202" xr:uid="{8900E2E4-35C2-43E0-AE06-2319E079148C}"/>
    <cellStyle name="Comma 2 5 3 8 4" xfId="12538" xr:uid="{BBFCBC01-0AB6-40B1-9BEF-7F03B028F86A}"/>
    <cellStyle name="Comma 2 5 3 9" xfId="3642" xr:uid="{A0862CC7-47F7-4F39-B6A0-FF54769590B7}"/>
    <cellStyle name="Comma 2 5 4" xfId="303" xr:uid="{00000000-0005-0000-0000-000074000000}"/>
    <cellStyle name="Comma 2 5 4 10" xfId="6995" xr:uid="{C089AE4C-93D2-4779-AD8D-1FD132BE9364}"/>
    <cellStyle name="Comma 2 5 4 11" xfId="10331" xr:uid="{BF76A1BB-22D1-4D28-912F-616BD4159785}"/>
    <cellStyle name="Comma 2 5 4 2" xfId="393" xr:uid="{00000000-0005-0000-0000-000075000000}"/>
    <cellStyle name="Comma 2 5 4 2 2" xfId="687" xr:uid="{66CC316E-3922-4488-82BE-DCCDB13CBE1C}"/>
    <cellStyle name="Comma 2 5 4 2 2 2" xfId="1799" xr:uid="{A80E44ED-2F6D-423C-9242-27C59E150FA6}"/>
    <cellStyle name="Comma 2 5 4 2 2 2 2" xfId="5135" xr:uid="{C9273958-2778-4BBD-9B6D-977A5B48D0AE}"/>
    <cellStyle name="Comma 2 5 4 2 2 2 3" xfId="8471" xr:uid="{73A26C78-41BE-45DB-9899-44A038252684}"/>
    <cellStyle name="Comma 2 5 4 2 2 2 4" xfId="11807" xr:uid="{4D597AD4-8B4B-47B9-BB70-5521B70C6915}"/>
    <cellStyle name="Comma 2 5 4 2 2 3" xfId="2911" xr:uid="{854D9A9D-E170-43BC-8F36-562C7A10375B}"/>
    <cellStyle name="Comma 2 5 4 2 2 3 2" xfId="6247" xr:uid="{E045E583-3850-4A0E-99E7-7ECD7BDFFFFF}"/>
    <cellStyle name="Comma 2 5 4 2 2 3 3" xfId="9583" xr:uid="{183D0A5F-7D34-4BC8-92F2-D236AE94AD43}"/>
    <cellStyle name="Comma 2 5 4 2 2 3 4" xfId="12919" xr:uid="{81ECE2ED-CAF7-4509-B848-C9F1467C7F24}"/>
    <cellStyle name="Comma 2 5 4 2 2 4" xfId="4023" xr:uid="{16862B97-CFE8-4ADB-B649-CA5DD8B9D8A2}"/>
    <cellStyle name="Comma 2 5 4 2 2 5" xfId="7359" xr:uid="{834DFE67-F8EB-441A-A433-5AFFC5FFBFDC}"/>
    <cellStyle name="Comma 2 5 4 2 2 6" xfId="10695" xr:uid="{53A7832C-6910-4128-9CF0-F2C65E81B0C8}"/>
    <cellStyle name="Comma 2 5 4 2 3" xfId="965" xr:uid="{E9D3D3CE-2E04-47FE-9E8E-15BF5BD6B610}"/>
    <cellStyle name="Comma 2 5 4 2 3 2" xfId="2077" xr:uid="{EF251EBF-AEF9-4F9D-B307-8A356F3ED3F0}"/>
    <cellStyle name="Comma 2 5 4 2 3 2 2" xfId="5413" xr:uid="{AE5E123A-FCCB-4859-9BFD-02E9A4A1FC6B}"/>
    <cellStyle name="Comma 2 5 4 2 3 2 3" xfId="8749" xr:uid="{B42546E1-64E0-44F7-8A56-07F6AAB52706}"/>
    <cellStyle name="Comma 2 5 4 2 3 2 4" xfId="12085" xr:uid="{8D864C59-F3E2-4F79-B2FC-5824FA9AD1E1}"/>
    <cellStyle name="Comma 2 5 4 2 3 3" xfId="3189" xr:uid="{9D44FC8B-E1AD-4F3D-82E2-9DFF1BFF2A2F}"/>
    <cellStyle name="Comma 2 5 4 2 3 3 2" xfId="6525" xr:uid="{25AAE4C5-36AA-4022-8F69-1B92298155E2}"/>
    <cellStyle name="Comma 2 5 4 2 3 3 3" xfId="9861" xr:uid="{092B161E-DE67-4241-9B1B-775F571D46A2}"/>
    <cellStyle name="Comma 2 5 4 2 3 3 4" xfId="13197" xr:uid="{2B76155F-5D8F-4D82-9BD8-FBDC832D5829}"/>
    <cellStyle name="Comma 2 5 4 2 3 4" xfId="4301" xr:uid="{BA33AA7F-8A0D-4B09-8502-BEEE0DE113AD}"/>
    <cellStyle name="Comma 2 5 4 2 3 5" xfId="7637" xr:uid="{86B707CD-D151-43D3-B934-AC87000AD948}"/>
    <cellStyle name="Comma 2 5 4 2 3 6" xfId="10973" xr:uid="{A401C434-122A-4720-B219-E76785AA8CA5}"/>
    <cellStyle name="Comma 2 5 4 2 4" xfId="1243" xr:uid="{296845A4-6BE3-449D-8580-5D21DCD99153}"/>
    <cellStyle name="Comma 2 5 4 2 4 2" xfId="2355" xr:uid="{C20FA731-B5EF-41BA-9291-F93E771080FA}"/>
    <cellStyle name="Comma 2 5 4 2 4 2 2" xfId="5691" xr:uid="{BF7E251B-D001-47D3-BDE6-D5290CAFD36E}"/>
    <cellStyle name="Comma 2 5 4 2 4 2 3" xfId="9027" xr:uid="{6F391BDE-4BFD-493B-9E9F-42D0FB8D5A74}"/>
    <cellStyle name="Comma 2 5 4 2 4 2 4" xfId="12363" xr:uid="{F76718D1-890F-4524-AB9A-02A86D18985D}"/>
    <cellStyle name="Comma 2 5 4 2 4 3" xfId="3467" xr:uid="{214B3FD8-B9B6-423D-A41C-38799F39B01E}"/>
    <cellStyle name="Comma 2 5 4 2 4 3 2" xfId="6803" xr:uid="{0AC06934-D5AA-4CAA-909E-8FD765A96111}"/>
    <cellStyle name="Comma 2 5 4 2 4 3 3" xfId="10139" xr:uid="{FAD9247D-86C3-4AF2-9682-DAA4D3A60890}"/>
    <cellStyle name="Comma 2 5 4 2 4 3 4" xfId="13475" xr:uid="{973E6C31-4EDA-42DC-AB31-789E85D9423D}"/>
    <cellStyle name="Comma 2 5 4 2 4 4" xfId="4579" xr:uid="{9DAAE26E-C4F3-4FD5-8C60-361C5DEF7AC6}"/>
    <cellStyle name="Comma 2 5 4 2 4 5" xfId="7915" xr:uid="{6EF2D0F1-BFE5-4BDE-849C-28B286AE6231}"/>
    <cellStyle name="Comma 2 5 4 2 4 6" xfId="11251" xr:uid="{BD63986A-B491-4D2D-85BE-4D7CCC0783D4}"/>
    <cellStyle name="Comma 2 5 4 2 5" xfId="1521" xr:uid="{9B22CA4E-D37E-402F-AEBB-281AE54E8670}"/>
    <cellStyle name="Comma 2 5 4 2 5 2" xfId="4857" xr:uid="{03BE7457-56D9-4179-9920-8BC4D87098D7}"/>
    <cellStyle name="Comma 2 5 4 2 5 3" xfId="8193" xr:uid="{4D208225-17CA-4E4C-81FE-9190A94E5E5F}"/>
    <cellStyle name="Comma 2 5 4 2 5 4" xfId="11529" xr:uid="{5FCF9FB8-30B8-4C95-8D69-BB649B53929E}"/>
    <cellStyle name="Comma 2 5 4 2 6" xfId="2633" xr:uid="{FF66486B-5399-46D4-86B2-41D927B4FB6F}"/>
    <cellStyle name="Comma 2 5 4 2 6 2" xfId="5969" xr:uid="{DEEFD2AD-994D-48C8-97D1-A7B0DFBEA5C2}"/>
    <cellStyle name="Comma 2 5 4 2 6 3" xfId="9305" xr:uid="{D199E6C3-5A2B-403F-BD18-B278F129A089}"/>
    <cellStyle name="Comma 2 5 4 2 6 4" xfId="12641" xr:uid="{CBAEB858-4429-45D4-8B56-DB580856407C}"/>
    <cellStyle name="Comma 2 5 4 2 7" xfId="3745" xr:uid="{E3FC77CE-AC48-4951-8966-7F07DE8BA565}"/>
    <cellStyle name="Comma 2 5 4 2 8" xfId="7081" xr:uid="{A1FF5046-42EE-4F48-A99D-D0A3A9B26A0D}"/>
    <cellStyle name="Comma 2 5 4 2 9" xfId="10417" xr:uid="{EAB21FC9-1FF5-41D7-A2FC-F634961B3A80}"/>
    <cellStyle name="Comma 2 5 4 3" xfId="470" xr:uid="{00000000-0005-0000-0000-000076000000}"/>
    <cellStyle name="Comma 2 5 4 3 2" xfId="764" xr:uid="{F4258FC3-0997-4DB0-93C4-D1F1966CE6EE}"/>
    <cellStyle name="Comma 2 5 4 3 2 2" xfId="1876" xr:uid="{3A52570B-BAB6-47B9-B0A9-1224FDD691DC}"/>
    <cellStyle name="Comma 2 5 4 3 2 2 2" xfId="5212" xr:uid="{003674CE-070F-4DFC-8723-477E328693A7}"/>
    <cellStyle name="Comma 2 5 4 3 2 2 3" xfId="8548" xr:uid="{AF1CEDB4-18AB-409F-8512-C9BC00A58DD0}"/>
    <cellStyle name="Comma 2 5 4 3 2 2 4" xfId="11884" xr:uid="{444C6748-54F5-4E24-9255-2DA2EAE8A7EC}"/>
    <cellStyle name="Comma 2 5 4 3 2 3" xfId="2988" xr:uid="{D93952B3-ADEA-43BD-960A-0E4ED78696A6}"/>
    <cellStyle name="Comma 2 5 4 3 2 3 2" xfId="6324" xr:uid="{7CD667D1-2A0A-4771-969E-0CE96C0B9E98}"/>
    <cellStyle name="Comma 2 5 4 3 2 3 3" xfId="9660" xr:uid="{8CD7C618-02B8-4B75-9695-5A2CC99CC8F3}"/>
    <cellStyle name="Comma 2 5 4 3 2 3 4" xfId="12996" xr:uid="{D10A8A03-4C32-444F-BABF-23242EBB7101}"/>
    <cellStyle name="Comma 2 5 4 3 2 4" xfId="4100" xr:uid="{6D8783C7-366B-4AB0-9B3F-B8753C80246A}"/>
    <cellStyle name="Comma 2 5 4 3 2 5" xfId="7436" xr:uid="{56461083-80CE-4ECE-91E2-FF691BDEC35D}"/>
    <cellStyle name="Comma 2 5 4 3 2 6" xfId="10772" xr:uid="{7738479B-6833-4E2B-888B-C0D2E45A449F}"/>
    <cellStyle name="Comma 2 5 4 3 3" xfId="1042" xr:uid="{19E3265B-8485-4DD0-A6D2-7F47DC7668C0}"/>
    <cellStyle name="Comma 2 5 4 3 3 2" xfId="2154" xr:uid="{D746CCAB-35DB-475B-A3BA-4905C4B06BED}"/>
    <cellStyle name="Comma 2 5 4 3 3 2 2" xfId="5490" xr:uid="{939E6CD5-883A-4E3E-A31D-29E7F2035662}"/>
    <cellStyle name="Comma 2 5 4 3 3 2 3" xfId="8826" xr:uid="{75130406-158C-40A1-8B9D-F878CF5D6E56}"/>
    <cellStyle name="Comma 2 5 4 3 3 2 4" xfId="12162" xr:uid="{FBEE3401-B056-4A27-A86C-8681A7EFA568}"/>
    <cellStyle name="Comma 2 5 4 3 3 3" xfId="3266" xr:uid="{7E0571AA-75F7-4B20-9BDC-20853707E90E}"/>
    <cellStyle name="Comma 2 5 4 3 3 3 2" xfId="6602" xr:uid="{AEB8480E-049A-4F9C-91F4-85C9597379FC}"/>
    <cellStyle name="Comma 2 5 4 3 3 3 3" xfId="9938" xr:uid="{2C79623F-D49F-42F3-B2C3-ADFDD796B67A}"/>
    <cellStyle name="Comma 2 5 4 3 3 3 4" xfId="13274" xr:uid="{A1255FFB-A51C-410E-8FD1-344F59374593}"/>
    <cellStyle name="Comma 2 5 4 3 3 4" xfId="4378" xr:uid="{4626E973-5CD4-4AE1-BF30-6ACE7B1AAE3D}"/>
    <cellStyle name="Comma 2 5 4 3 3 5" xfId="7714" xr:uid="{A4F47D72-F4C1-4056-8FF4-93767FB65D8B}"/>
    <cellStyle name="Comma 2 5 4 3 3 6" xfId="11050" xr:uid="{8D3528B5-1C85-4F02-9607-B36E71C6D278}"/>
    <cellStyle name="Comma 2 5 4 3 4" xfId="1320" xr:uid="{ECECDCD3-85C3-4656-B3F0-8E8E5E6B1260}"/>
    <cellStyle name="Comma 2 5 4 3 4 2" xfId="2432" xr:uid="{BE6E1624-961B-420D-81ED-425DB233D208}"/>
    <cellStyle name="Comma 2 5 4 3 4 2 2" xfId="5768" xr:uid="{A583C71C-BE29-4655-8905-4CE221998AF1}"/>
    <cellStyle name="Comma 2 5 4 3 4 2 3" xfId="9104" xr:uid="{CB7B64C4-7F1D-46FD-B490-E65308330BDD}"/>
    <cellStyle name="Comma 2 5 4 3 4 2 4" xfId="12440" xr:uid="{E9088BEC-EEA1-4CF9-9258-02CC7F8F4DC9}"/>
    <cellStyle name="Comma 2 5 4 3 4 3" xfId="3544" xr:uid="{63E019C9-1797-4D38-8EE6-BCA3C368A7A1}"/>
    <cellStyle name="Comma 2 5 4 3 4 3 2" xfId="6880" xr:uid="{340924A0-C522-4C5B-A999-7F8EAD2C8552}"/>
    <cellStyle name="Comma 2 5 4 3 4 3 3" xfId="10216" xr:uid="{E72C10F7-A03B-4211-8D6A-88C88894F7C6}"/>
    <cellStyle name="Comma 2 5 4 3 4 3 4" xfId="13552" xr:uid="{B102047E-73C7-4CFE-B979-C510A3156EE2}"/>
    <cellStyle name="Comma 2 5 4 3 4 4" xfId="4656" xr:uid="{58188A4B-8A19-47AB-BC55-11D2FBB9511E}"/>
    <cellStyle name="Comma 2 5 4 3 4 5" xfId="7992" xr:uid="{DF682CB2-6488-4221-8818-CE37406B7FAD}"/>
    <cellStyle name="Comma 2 5 4 3 4 6" xfId="11328" xr:uid="{64C76146-355B-4D96-BFED-DDEBE596D9A4}"/>
    <cellStyle name="Comma 2 5 4 3 5" xfId="1598" xr:uid="{CDE9C7DF-5FA9-4ACE-B9B1-2B1C1855744C}"/>
    <cellStyle name="Comma 2 5 4 3 5 2" xfId="4934" xr:uid="{167775AE-8BBC-477F-B474-26F1D6ADB444}"/>
    <cellStyle name="Comma 2 5 4 3 5 3" xfId="8270" xr:uid="{BF055C68-2E88-4496-95C1-67F59063A7E1}"/>
    <cellStyle name="Comma 2 5 4 3 5 4" xfId="11606" xr:uid="{FF4956E5-C6F7-44DD-94D4-882AC23810D9}"/>
    <cellStyle name="Comma 2 5 4 3 6" xfId="2710" xr:uid="{E5EB67D8-05E8-4BC7-AF01-23F873506F70}"/>
    <cellStyle name="Comma 2 5 4 3 6 2" xfId="6046" xr:uid="{C5D2152A-D249-4753-973D-0FEA67ED154C}"/>
    <cellStyle name="Comma 2 5 4 3 6 3" xfId="9382" xr:uid="{422126DA-7E0B-4C70-AD26-199B9A824C55}"/>
    <cellStyle name="Comma 2 5 4 3 6 4" xfId="12718" xr:uid="{0FFD477B-F92A-43A8-A937-3A17A17A89AB}"/>
    <cellStyle name="Comma 2 5 4 3 7" xfId="3822" xr:uid="{4E16DB3A-16C5-47F8-A0C2-BD2CAF91FDBA}"/>
    <cellStyle name="Comma 2 5 4 3 8" xfId="7158" xr:uid="{24F8C962-7E55-4DCB-AFF4-675A156E5F88}"/>
    <cellStyle name="Comma 2 5 4 3 9" xfId="10494" xr:uid="{90ACC843-3281-4B7A-9C29-022C490721B6}"/>
    <cellStyle name="Comma 2 5 4 4" xfId="601" xr:uid="{64C25C32-04DC-4A20-87BF-B4ED3BA0A342}"/>
    <cellStyle name="Comma 2 5 4 4 2" xfId="1713" xr:uid="{6D12FAE3-D46D-40DD-A293-F2767DB84A4F}"/>
    <cellStyle name="Comma 2 5 4 4 2 2" xfId="5049" xr:uid="{CFE0BA60-C126-49CC-A99D-7583C7F79D41}"/>
    <cellStyle name="Comma 2 5 4 4 2 3" xfId="8385" xr:uid="{3CC7A1BF-3D33-482A-829B-2E67BAB3F0D4}"/>
    <cellStyle name="Comma 2 5 4 4 2 4" xfId="11721" xr:uid="{3F826380-92BB-41DD-A64B-91EA48D4F2D6}"/>
    <cellStyle name="Comma 2 5 4 4 3" xfId="2825" xr:uid="{FABDCE47-BCB1-40A7-BD3D-478C4AD565A3}"/>
    <cellStyle name="Comma 2 5 4 4 3 2" xfId="6161" xr:uid="{CE64B70F-7027-47F2-9975-250F7B98DCAD}"/>
    <cellStyle name="Comma 2 5 4 4 3 3" xfId="9497" xr:uid="{5E0DEE3C-E340-47E3-949F-36AAD6993E6E}"/>
    <cellStyle name="Comma 2 5 4 4 3 4" xfId="12833" xr:uid="{BEEC0259-55CF-4D25-9F72-8AD8128E425E}"/>
    <cellStyle name="Comma 2 5 4 4 4" xfId="3937" xr:uid="{B32990B9-97AA-4F84-B04E-7F687160A5F9}"/>
    <cellStyle name="Comma 2 5 4 4 5" xfId="7273" xr:uid="{51AC0B46-513A-4FFE-BCDE-58954D288700}"/>
    <cellStyle name="Comma 2 5 4 4 6" xfId="10609" xr:uid="{E2EC868E-F8F9-45E1-BA96-685E3EAD6253}"/>
    <cellStyle name="Comma 2 5 4 5" xfId="879" xr:uid="{DC9E142D-1BF3-4CDC-8F66-248AD5A15CD3}"/>
    <cellStyle name="Comma 2 5 4 5 2" xfId="1991" xr:uid="{A245421F-7D5F-4F74-BC48-4DC3CC4A11C2}"/>
    <cellStyle name="Comma 2 5 4 5 2 2" xfId="5327" xr:uid="{AF5C5418-1E89-44A6-9CED-514BDF23F3FF}"/>
    <cellStyle name="Comma 2 5 4 5 2 3" xfId="8663" xr:uid="{9EEA1791-F1AF-4AAF-B3A9-04BD99E31150}"/>
    <cellStyle name="Comma 2 5 4 5 2 4" xfId="11999" xr:uid="{A0C6FD10-C23B-4328-B7AF-AB6576485E03}"/>
    <cellStyle name="Comma 2 5 4 5 3" xfId="3103" xr:uid="{CEB408E8-B197-49C1-9D1A-7C6998933039}"/>
    <cellStyle name="Comma 2 5 4 5 3 2" xfId="6439" xr:uid="{3395B156-EB79-42E5-BFD4-059AADF22627}"/>
    <cellStyle name="Comma 2 5 4 5 3 3" xfId="9775" xr:uid="{5B2D8D05-CEB2-43A1-BA0B-F7FD6DC09BB4}"/>
    <cellStyle name="Comma 2 5 4 5 3 4" xfId="13111" xr:uid="{0D5C36B2-2613-4C64-B203-FEC617837B77}"/>
    <cellStyle name="Comma 2 5 4 5 4" xfId="4215" xr:uid="{C323B319-D9DE-475D-B1D9-9539568B9C36}"/>
    <cellStyle name="Comma 2 5 4 5 5" xfId="7551" xr:uid="{0F9C8DF0-02DE-42B3-AEED-757161EB08BD}"/>
    <cellStyle name="Comma 2 5 4 5 6" xfId="10887" xr:uid="{2DC7C3C7-2868-4F57-BA80-5BF72875DF03}"/>
    <cellStyle name="Comma 2 5 4 6" xfId="1157" xr:uid="{A8DF688C-855A-472A-86AB-6DDA9452F78F}"/>
    <cellStyle name="Comma 2 5 4 6 2" xfId="2269" xr:uid="{1E28C728-E29D-499A-A2EB-3A4F136EAFF1}"/>
    <cellStyle name="Comma 2 5 4 6 2 2" xfId="5605" xr:uid="{6D909FF0-4022-4955-B7E5-C65DE23D171D}"/>
    <cellStyle name="Comma 2 5 4 6 2 3" xfId="8941" xr:uid="{41C78CB1-8351-45CB-91DD-567EB39184BB}"/>
    <cellStyle name="Comma 2 5 4 6 2 4" xfId="12277" xr:uid="{0DC72D1F-366F-4991-BB5C-9F7D380F4572}"/>
    <cellStyle name="Comma 2 5 4 6 3" xfId="3381" xr:uid="{0B168CE8-AE58-4659-B5ED-287A4F5AEE1B}"/>
    <cellStyle name="Comma 2 5 4 6 3 2" xfId="6717" xr:uid="{9A1543D3-F8AD-4139-B09C-C99E0DBC852D}"/>
    <cellStyle name="Comma 2 5 4 6 3 3" xfId="10053" xr:uid="{0C3E9E67-B005-46CF-8DAF-184CC4C9C6C5}"/>
    <cellStyle name="Comma 2 5 4 6 3 4" xfId="13389" xr:uid="{F73E856D-ABA6-4529-9CBE-DAC60A244F3D}"/>
    <cellStyle name="Comma 2 5 4 6 4" xfId="4493" xr:uid="{0983D677-955D-4178-82CC-121D112E17C5}"/>
    <cellStyle name="Comma 2 5 4 6 5" xfId="7829" xr:uid="{D7EF01C3-8E91-4C23-B5BC-9E112FB62447}"/>
    <cellStyle name="Comma 2 5 4 6 6" xfId="11165" xr:uid="{2450F8EE-649A-4095-A04C-39033FE41BE9}"/>
    <cellStyle name="Comma 2 5 4 7" xfId="1435" xr:uid="{E2389BA5-8F38-4795-AA65-6ECC4CB3E78D}"/>
    <cellStyle name="Comma 2 5 4 7 2" xfId="4771" xr:uid="{85768270-0CD9-462C-AFEE-B708F5C6167B}"/>
    <cellStyle name="Comma 2 5 4 7 3" xfId="8107" xr:uid="{259F4E94-A816-4C61-959F-9930ED4813F5}"/>
    <cellStyle name="Comma 2 5 4 7 4" xfId="11443" xr:uid="{81D554FE-39F1-4FB3-B753-1799E2CBC5CF}"/>
    <cellStyle name="Comma 2 5 4 8" xfId="2547" xr:uid="{CCE20939-7306-438D-9BD5-065419828B90}"/>
    <cellStyle name="Comma 2 5 4 8 2" xfId="5883" xr:uid="{AA84CEDC-78EF-4477-89D3-9D1B585773A6}"/>
    <cellStyle name="Comma 2 5 4 8 3" xfId="9219" xr:uid="{356FE25E-2CC0-4B9C-ABF1-13DF6A5D8D77}"/>
    <cellStyle name="Comma 2 5 4 8 4" xfId="12555" xr:uid="{CFC30126-BCD8-4895-B563-84799D4C553C}"/>
    <cellStyle name="Comma 2 5 4 9" xfId="3659" xr:uid="{76680D53-8998-49C5-9BAA-A28F69AF1068}"/>
    <cellStyle name="Comma 2 5 5" xfId="344" xr:uid="{00000000-0005-0000-0000-000077000000}"/>
    <cellStyle name="Comma 2 5 5 2" xfId="638" xr:uid="{B7D5A168-ACE7-43BA-8EF6-741C16F3644B}"/>
    <cellStyle name="Comma 2 5 5 2 2" xfId="1750" xr:uid="{9F91A1F6-D458-422D-97D9-36B01772E324}"/>
    <cellStyle name="Comma 2 5 5 2 2 2" xfId="5086" xr:uid="{F828D21B-09F1-45C1-85EB-54F461E37003}"/>
    <cellStyle name="Comma 2 5 5 2 2 3" xfId="8422" xr:uid="{8EBA8971-0FFB-4473-B5CA-314CE24D9F4B}"/>
    <cellStyle name="Comma 2 5 5 2 2 4" xfId="11758" xr:uid="{AE4AC597-090D-475F-B793-15B5FFDA2524}"/>
    <cellStyle name="Comma 2 5 5 2 3" xfId="2862" xr:uid="{45787076-AB44-4170-A4CC-07932E35C7ED}"/>
    <cellStyle name="Comma 2 5 5 2 3 2" xfId="6198" xr:uid="{6B750A70-B7C5-48EE-8A28-58805756C098}"/>
    <cellStyle name="Comma 2 5 5 2 3 3" xfId="9534" xr:uid="{EFD2709A-EF60-48ED-81D7-25493E44F68A}"/>
    <cellStyle name="Comma 2 5 5 2 3 4" xfId="12870" xr:uid="{5A4003AB-BA98-4AB5-896A-3542EC594824}"/>
    <cellStyle name="Comma 2 5 5 2 4" xfId="3974" xr:uid="{E2BBB803-842F-49FB-AADC-99309A6E4B1D}"/>
    <cellStyle name="Comma 2 5 5 2 5" xfId="7310" xr:uid="{7D6A23D5-6EA9-46E1-8238-DA5264E5534D}"/>
    <cellStyle name="Comma 2 5 5 2 6" xfId="10646" xr:uid="{35DC7CD6-C9EE-45F3-8CBC-C1A64276F665}"/>
    <cellStyle name="Comma 2 5 5 3" xfId="916" xr:uid="{C1A35F27-86BB-4134-86A9-241CBDADCC81}"/>
    <cellStyle name="Comma 2 5 5 3 2" xfId="2028" xr:uid="{CE786D29-875D-4BF0-8858-22D1A75B1D5E}"/>
    <cellStyle name="Comma 2 5 5 3 2 2" xfId="5364" xr:uid="{EA278A51-4538-4AEB-ADBF-A95609103378}"/>
    <cellStyle name="Comma 2 5 5 3 2 3" xfId="8700" xr:uid="{D39AA22F-8F29-4E08-BADE-E34C5461CF86}"/>
    <cellStyle name="Comma 2 5 5 3 2 4" xfId="12036" xr:uid="{29A396EB-D407-4B55-8C38-C1F5464D5E62}"/>
    <cellStyle name="Comma 2 5 5 3 3" xfId="3140" xr:uid="{68BB5E8F-4D85-4FCB-9640-22457A6E9E13}"/>
    <cellStyle name="Comma 2 5 5 3 3 2" xfId="6476" xr:uid="{26D16331-BA23-4367-B6CA-FC8F0E0B7C26}"/>
    <cellStyle name="Comma 2 5 5 3 3 3" xfId="9812" xr:uid="{9737F569-0CB1-4D33-8DBD-232EE89CEA7A}"/>
    <cellStyle name="Comma 2 5 5 3 3 4" xfId="13148" xr:uid="{6BB682EE-F4BC-47EE-9DC5-F65A688A3846}"/>
    <cellStyle name="Comma 2 5 5 3 4" xfId="4252" xr:uid="{54C95412-64C9-4502-8905-F85543B9D9F2}"/>
    <cellStyle name="Comma 2 5 5 3 5" xfId="7588" xr:uid="{1E667687-DBE4-4E94-8022-174CA7498487}"/>
    <cellStyle name="Comma 2 5 5 3 6" xfId="10924" xr:uid="{C16A32BC-8A78-4721-921F-C5AA0AC0B826}"/>
    <cellStyle name="Comma 2 5 5 4" xfId="1194" xr:uid="{601B9781-A929-43C7-B484-CB31DFD33D1C}"/>
    <cellStyle name="Comma 2 5 5 4 2" xfId="2306" xr:uid="{3CEECE7D-FE11-4F8E-834A-220CD110317E}"/>
    <cellStyle name="Comma 2 5 5 4 2 2" xfId="5642" xr:uid="{662C4CE6-8199-4876-9CCE-6CE6CF71B072}"/>
    <cellStyle name="Comma 2 5 5 4 2 3" xfId="8978" xr:uid="{5EDF517E-C639-4F3F-A3C2-9C5A50A82BAB}"/>
    <cellStyle name="Comma 2 5 5 4 2 4" xfId="12314" xr:uid="{BF08EAE6-E072-4938-8D95-3294B191CA5E}"/>
    <cellStyle name="Comma 2 5 5 4 3" xfId="3418" xr:uid="{377A972B-A470-4E51-B5B8-CD5C59B71753}"/>
    <cellStyle name="Comma 2 5 5 4 3 2" xfId="6754" xr:uid="{686985E7-F9A6-4D71-AE29-E6CDF7D8CB27}"/>
    <cellStyle name="Comma 2 5 5 4 3 3" xfId="10090" xr:uid="{E090EE39-9FEF-4155-BFAF-D6464342F803}"/>
    <cellStyle name="Comma 2 5 5 4 3 4" xfId="13426" xr:uid="{EE607E51-44B3-4C75-A8F7-8C7256BB764F}"/>
    <cellStyle name="Comma 2 5 5 4 4" xfId="4530" xr:uid="{0819F815-ED11-4D4E-BC17-BDFDC22419AC}"/>
    <cellStyle name="Comma 2 5 5 4 5" xfId="7866" xr:uid="{5553CA5A-F253-4C8D-8187-D585A4247EFB}"/>
    <cellStyle name="Comma 2 5 5 4 6" xfId="11202" xr:uid="{FAF958C4-981D-4870-B497-F3C9713C2F85}"/>
    <cellStyle name="Comma 2 5 5 5" xfId="1472" xr:uid="{36A80B27-C7AA-4C99-8DEB-F7BF24AA351F}"/>
    <cellStyle name="Comma 2 5 5 5 2" xfId="4808" xr:uid="{704889D2-60E4-48B1-BA8C-CFFD930BD106}"/>
    <cellStyle name="Comma 2 5 5 5 3" xfId="8144" xr:uid="{46B10A45-2A54-4FFD-A901-CAD392C42FFA}"/>
    <cellStyle name="Comma 2 5 5 5 4" xfId="11480" xr:uid="{508E7937-056E-4CC5-8965-68541F7543B1}"/>
    <cellStyle name="Comma 2 5 5 6" xfId="2584" xr:uid="{E6AD0A60-9D1E-41EC-A61D-1311681771DA}"/>
    <cellStyle name="Comma 2 5 5 6 2" xfId="5920" xr:uid="{F20AC0E9-21C0-4519-8A7D-0C87ACA16A6D}"/>
    <cellStyle name="Comma 2 5 5 6 3" xfId="9256" xr:uid="{0DFCA8F6-8AB9-49E1-9E48-D5ADF24487C4}"/>
    <cellStyle name="Comma 2 5 5 6 4" xfId="12592" xr:uid="{D6F19C00-233E-4139-B481-4EB29AF5DCE0}"/>
    <cellStyle name="Comma 2 5 5 7" xfId="3696" xr:uid="{22144DBD-18DF-4F90-A6B5-77BD4E815F5A}"/>
    <cellStyle name="Comma 2 5 5 8" xfId="7032" xr:uid="{6F3D81DA-7C12-4D75-8C69-EA6076C60F17}"/>
    <cellStyle name="Comma 2 5 5 9" xfId="10368" xr:uid="{7A8952F2-26F3-4372-B2E4-AB20FB1C4011}"/>
    <cellStyle name="Comma 2 5 6" xfId="421" xr:uid="{00000000-0005-0000-0000-000078000000}"/>
    <cellStyle name="Comma 2 5 6 2" xfId="715" xr:uid="{17A53502-DE84-40F3-95B5-3E8A7D8E8603}"/>
    <cellStyle name="Comma 2 5 6 2 2" xfId="1827" xr:uid="{2CCF66F8-42F0-4339-ADD0-B470AE146F74}"/>
    <cellStyle name="Comma 2 5 6 2 2 2" xfId="5163" xr:uid="{9088D555-940D-430C-96C6-0F13BEFCFE75}"/>
    <cellStyle name="Comma 2 5 6 2 2 3" xfId="8499" xr:uid="{577321FE-CB5A-4F1F-8E0D-F125FBBB04CC}"/>
    <cellStyle name="Comma 2 5 6 2 2 4" xfId="11835" xr:uid="{12CF48A7-4604-4E93-B388-21CAA7689BD5}"/>
    <cellStyle name="Comma 2 5 6 2 3" xfId="2939" xr:uid="{A4E5B095-8E56-474A-B42F-1E96EE9E5467}"/>
    <cellStyle name="Comma 2 5 6 2 3 2" xfId="6275" xr:uid="{536AE86E-1D01-483B-A74D-9C8F6E6F3A1E}"/>
    <cellStyle name="Comma 2 5 6 2 3 3" xfId="9611" xr:uid="{0A8302DA-E1D5-4300-9BDF-C1671ADCCCA1}"/>
    <cellStyle name="Comma 2 5 6 2 3 4" xfId="12947" xr:uid="{341EAC64-C2BE-4115-B5DE-14064E761E21}"/>
    <cellStyle name="Comma 2 5 6 2 4" xfId="4051" xr:uid="{1B50E526-706E-4E66-BD66-6D39BC7E38EC}"/>
    <cellStyle name="Comma 2 5 6 2 5" xfId="7387" xr:uid="{BF756FFF-9BC9-42C5-9961-6051BA291204}"/>
    <cellStyle name="Comma 2 5 6 2 6" xfId="10723" xr:uid="{E560DD21-9AAE-4D91-9F86-3D0F1A0D08FC}"/>
    <cellStyle name="Comma 2 5 6 3" xfId="993" xr:uid="{A38D9139-CA6C-46E3-8701-945253F44ECE}"/>
    <cellStyle name="Comma 2 5 6 3 2" xfId="2105" xr:uid="{1F02D32A-3A21-4BBE-BE47-408C9820CFBB}"/>
    <cellStyle name="Comma 2 5 6 3 2 2" xfId="5441" xr:uid="{BDC07AE7-EE42-44BC-87DB-FDB34F3987C1}"/>
    <cellStyle name="Comma 2 5 6 3 2 3" xfId="8777" xr:uid="{8D718105-C48F-42F6-95AA-44995903239D}"/>
    <cellStyle name="Comma 2 5 6 3 2 4" xfId="12113" xr:uid="{D5C77279-B1C9-4528-84DD-42753D1C73AE}"/>
    <cellStyle name="Comma 2 5 6 3 3" xfId="3217" xr:uid="{2EFB3A43-CD05-4414-A27A-98DB479563C0}"/>
    <cellStyle name="Comma 2 5 6 3 3 2" xfId="6553" xr:uid="{D3BA846C-43B0-4FBD-BDD7-94FEA94E7CCB}"/>
    <cellStyle name="Comma 2 5 6 3 3 3" xfId="9889" xr:uid="{BD758BBB-3883-499A-91BA-C3AEEAB686B4}"/>
    <cellStyle name="Comma 2 5 6 3 3 4" xfId="13225" xr:uid="{BB53DF85-8870-462C-A6EA-D1CB7DB7FD18}"/>
    <cellStyle name="Comma 2 5 6 3 4" xfId="4329" xr:uid="{161B0044-0F8A-4137-836A-37EA4D1FC35C}"/>
    <cellStyle name="Comma 2 5 6 3 5" xfId="7665" xr:uid="{C8687B7F-7F87-4A68-A162-F5A884378F74}"/>
    <cellStyle name="Comma 2 5 6 3 6" xfId="11001" xr:uid="{2199605A-BD35-49FD-B899-C2435F92775B}"/>
    <cellStyle name="Comma 2 5 6 4" xfId="1271" xr:uid="{8DF5A082-3FAA-41A5-83EC-21351419104A}"/>
    <cellStyle name="Comma 2 5 6 4 2" xfId="2383" xr:uid="{A34E97B0-0116-4598-AE53-01DA8132FB78}"/>
    <cellStyle name="Comma 2 5 6 4 2 2" xfId="5719" xr:uid="{EDA95029-0ACE-428E-8B8B-A6651E648677}"/>
    <cellStyle name="Comma 2 5 6 4 2 3" xfId="9055" xr:uid="{3E2208B8-4FC3-42B5-9916-6AE95A41AFC2}"/>
    <cellStyle name="Comma 2 5 6 4 2 4" xfId="12391" xr:uid="{D7909137-822A-42B6-8334-11822529FC7A}"/>
    <cellStyle name="Comma 2 5 6 4 3" xfId="3495" xr:uid="{E235577C-F824-4A7A-9B4B-C737B266EB71}"/>
    <cellStyle name="Comma 2 5 6 4 3 2" xfId="6831" xr:uid="{F48AED40-0F64-4177-98D3-B2F2B0E829D2}"/>
    <cellStyle name="Comma 2 5 6 4 3 3" xfId="10167" xr:uid="{8442615E-2E08-4203-A96E-5A76207E9AF0}"/>
    <cellStyle name="Comma 2 5 6 4 3 4" xfId="13503" xr:uid="{CBEDCAD4-113A-42BB-B71E-7D6BC7703D04}"/>
    <cellStyle name="Comma 2 5 6 4 4" xfId="4607" xr:uid="{A4196AF7-1838-47B4-93F2-673E7B8B336A}"/>
    <cellStyle name="Comma 2 5 6 4 5" xfId="7943" xr:uid="{C8407FA6-6F36-44E8-A199-A181100C2D4F}"/>
    <cellStyle name="Comma 2 5 6 4 6" xfId="11279" xr:uid="{BC4EE89E-AD5B-4FB7-9B7C-EA9A6C0B8EAA}"/>
    <cellStyle name="Comma 2 5 6 5" xfId="1549" xr:uid="{DA48C50A-1855-4F77-8EA0-034409499E43}"/>
    <cellStyle name="Comma 2 5 6 5 2" xfId="4885" xr:uid="{3A896D8B-3AD9-42B0-AF23-D6A216ABA449}"/>
    <cellStyle name="Comma 2 5 6 5 3" xfId="8221" xr:uid="{56748BC5-F379-4E45-AFCD-ABE1E0EECF51}"/>
    <cellStyle name="Comma 2 5 6 5 4" xfId="11557" xr:uid="{3BC251B5-AE37-4D5F-AFB9-1070AABE51C9}"/>
    <cellStyle name="Comma 2 5 6 6" xfId="2661" xr:uid="{68BE943E-F3F7-46A6-AF3C-56E1CBF22761}"/>
    <cellStyle name="Comma 2 5 6 6 2" xfId="5997" xr:uid="{22FAC5C5-33D3-47B3-9765-844DC470D7E8}"/>
    <cellStyle name="Comma 2 5 6 6 3" xfId="9333" xr:uid="{C48456C2-0834-4FD0-B4FE-91FF91AAF82E}"/>
    <cellStyle name="Comma 2 5 6 6 4" xfId="12669" xr:uid="{09DA04EF-5A0F-4D73-928D-256C4E43606F}"/>
    <cellStyle name="Comma 2 5 6 7" xfId="3773" xr:uid="{F6DBDFF9-E8F3-4539-8930-597120D2171E}"/>
    <cellStyle name="Comma 2 5 6 8" xfId="7109" xr:uid="{2E0A6B38-904F-4F2C-B44C-E33D0E0B1F33}"/>
    <cellStyle name="Comma 2 5 6 9" xfId="10445" xr:uid="{27AD91D0-42AB-4A7B-B58D-49C165C9D1FA}"/>
    <cellStyle name="Comma 2 5 7" xfId="516" xr:uid="{00000000-0005-0000-0000-000079000000}"/>
    <cellStyle name="Comma 2 5 7 2" xfId="794" xr:uid="{BEBD1A31-26FC-4EC9-9796-51D5F1F59783}"/>
    <cellStyle name="Comma 2 5 7 2 2" xfId="1906" xr:uid="{82FCE92C-1471-4945-A332-EF29BC6FA121}"/>
    <cellStyle name="Comma 2 5 7 2 2 2" xfId="5242" xr:uid="{1FAF6B85-D714-4D99-85CC-9A6C534EAA69}"/>
    <cellStyle name="Comma 2 5 7 2 2 3" xfId="8578" xr:uid="{E602E40C-6243-4D79-8A52-38BDDE1D2245}"/>
    <cellStyle name="Comma 2 5 7 2 2 4" xfId="11914" xr:uid="{870A28D6-C228-4001-8B5B-31860B8F7934}"/>
    <cellStyle name="Comma 2 5 7 2 3" xfId="3018" xr:uid="{1AF85C38-6378-4066-8F38-9215E74DD0B9}"/>
    <cellStyle name="Comma 2 5 7 2 3 2" xfId="6354" xr:uid="{82AEB967-3B1D-474E-82F3-0905D31A40B3}"/>
    <cellStyle name="Comma 2 5 7 2 3 3" xfId="9690" xr:uid="{A7598C93-2ADF-412F-A9B5-16CA859D3562}"/>
    <cellStyle name="Comma 2 5 7 2 3 4" xfId="13026" xr:uid="{228BCC37-99C0-4DA3-9B8F-745E74FB1131}"/>
    <cellStyle name="Comma 2 5 7 2 4" xfId="4130" xr:uid="{FC3AFDA7-5635-4DD8-AE3F-9A6B1B2C0CB1}"/>
    <cellStyle name="Comma 2 5 7 2 5" xfId="7466" xr:uid="{061FF56E-9C76-40BF-B604-F5DA1B6F6959}"/>
    <cellStyle name="Comma 2 5 7 2 6" xfId="10802" xr:uid="{D5935563-E0D2-43B3-B001-56ECA79EE926}"/>
    <cellStyle name="Comma 2 5 7 3" xfId="1072" xr:uid="{95579F98-204B-42C0-84EA-F4F0DA91A4E0}"/>
    <cellStyle name="Comma 2 5 7 3 2" xfId="2184" xr:uid="{783EA3EA-1C5E-414F-9084-5A3C51DA5451}"/>
    <cellStyle name="Comma 2 5 7 3 2 2" xfId="5520" xr:uid="{2EFCF871-4C7A-4659-9909-848C69877232}"/>
    <cellStyle name="Comma 2 5 7 3 2 3" xfId="8856" xr:uid="{9F86856B-C441-4000-9D5F-AF717CB59E80}"/>
    <cellStyle name="Comma 2 5 7 3 2 4" xfId="12192" xr:uid="{78453F53-0B24-4FAC-8235-9C5C79D4CC2C}"/>
    <cellStyle name="Comma 2 5 7 3 3" xfId="3296" xr:uid="{04A64410-8448-4159-980B-42C9BED31415}"/>
    <cellStyle name="Comma 2 5 7 3 3 2" xfId="6632" xr:uid="{65953497-4244-4060-9C67-11D47757F4EF}"/>
    <cellStyle name="Comma 2 5 7 3 3 3" xfId="9968" xr:uid="{190B6B27-30D2-4E0A-8293-FBA05841EBF9}"/>
    <cellStyle name="Comma 2 5 7 3 3 4" xfId="13304" xr:uid="{38E182FB-A380-4E39-B358-043CE2C6A1ED}"/>
    <cellStyle name="Comma 2 5 7 3 4" xfId="4408" xr:uid="{5B3350FE-D960-43D0-8FD2-68C6B3B27653}"/>
    <cellStyle name="Comma 2 5 7 3 5" xfId="7744" xr:uid="{C90B5C68-FA1A-4FE0-8952-4865CB75E516}"/>
    <cellStyle name="Comma 2 5 7 3 6" xfId="11080" xr:uid="{C6527F68-87D1-4497-BB11-A8D30B640C8D}"/>
    <cellStyle name="Comma 2 5 7 4" xfId="1350" xr:uid="{03DBE578-2167-4396-B2E8-F0A82FC53D2E}"/>
    <cellStyle name="Comma 2 5 7 4 2" xfId="2462" xr:uid="{6BA6023F-B51C-44F1-9D73-0A3C151F88B0}"/>
    <cellStyle name="Comma 2 5 7 4 2 2" xfId="5798" xr:uid="{90706751-1ABE-437C-900B-B747678FF42C}"/>
    <cellStyle name="Comma 2 5 7 4 2 3" xfId="9134" xr:uid="{DD5D1581-1B8F-4A92-AFB4-5C54CCD028AD}"/>
    <cellStyle name="Comma 2 5 7 4 2 4" xfId="12470" xr:uid="{D6B122C8-6628-4E6F-8194-BA5ADD6AB233}"/>
    <cellStyle name="Comma 2 5 7 4 3" xfId="3574" xr:uid="{52B8D59E-6B58-4AB7-9234-6CE31D645445}"/>
    <cellStyle name="Comma 2 5 7 4 3 2" xfId="6910" xr:uid="{C0DDFD0C-381F-49C6-9804-559F6C6BF5F0}"/>
    <cellStyle name="Comma 2 5 7 4 3 3" xfId="10246" xr:uid="{244C6DE1-418E-4F00-ADD6-CCCB7FED7000}"/>
    <cellStyle name="Comma 2 5 7 4 3 4" xfId="13582" xr:uid="{00F6FAC6-E639-459B-A9B9-30FDC73F583C}"/>
    <cellStyle name="Comma 2 5 7 4 4" xfId="4686" xr:uid="{C1AB9CDC-CDB9-4C50-B793-267F8F363119}"/>
    <cellStyle name="Comma 2 5 7 4 5" xfId="8022" xr:uid="{A523442A-FB6A-4006-B36D-836D819447DD}"/>
    <cellStyle name="Comma 2 5 7 4 6" xfId="11358" xr:uid="{0965EA31-BF0A-4BCF-883F-D42B3DA2555D}"/>
    <cellStyle name="Comma 2 5 7 5" xfId="1628" xr:uid="{F5FCD1BA-3C36-4075-A7D9-6837E6C3ABD6}"/>
    <cellStyle name="Comma 2 5 7 5 2" xfId="4964" xr:uid="{10482327-F9FE-4EFE-8F54-F35BD48D1E73}"/>
    <cellStyle name="Comma 2 5 7 5 3" xfId="8300" xr:uid="{C5B85A2F-BE19-402B-B580-12B8037CD735}"/>
    <cellStyle name="Comma 2 5 7 5 4" xfId="11636" xr:uid="{8A243BCF-EC3D-4340-B244-A5A02D7B1AF2}"/>
    <cellStyle name="Comma 2 5 7 6" xfId="2740" xr:uid="{951697F4-E8CF-4AE3-B2DA-FF7C83B1B6FA}"/>
    <cellStyle name="Comma 2 5 7 6 2" xfId="6076" xr:uid="{FACFE9F3-1982-4C53-A780-659D94711BAA}"/>
    <cellStyle name="Comma 2 5 7 6 3" xfId="9412" xr:uid="{9FB35B5B-71A8-44F2-8DE0-9BF6CB214ACA}"/>
    <cellStyle name="Comma 2 5 7 6 4" xfId="12748" xr:uid="{4DAA5C07-8DAD-4B82-965B-3165A961AFE5}"/>
    <cellStyle name="Comma 2 5 7 7" xfId="3852" xr:uid="{9E077622-6491-49BA-8FCF-3D2603C07721}"/>
    <cellStyle name="Comma 2 5 7 8" xfId="7188" xr:uid="{F4D30C49-8200-4444-907C-5CCFB546FB7C}"/>
    <cellStyle name="Comma 2 5 7 9" xfId="10524" xr:uid="{C3AA3C16-4A19-45FF-8B86-E83B7AB70B53}"/>
    <cellStyle name="Comma 2 5 8" xfId="533" xr:uid="{00000000-0005-0000-0000-00007A000000}"/>
    <cellStyle name="Comma 2 5 8 2" xfId="811" xr:uid="{3A48DFE5-ADDB-4AA1-A36A-DFBC2D8A709B}"/>
    <cellStyle name="Comma 2 5 8 2 2" xfId="1923" xr:uid="{841BA481-ACD7-42D4-860D-43E7E3CE04F6}"/>
    <cellStyle name="Comma 2 5 8 2 2 2" xfId="5259" xr:uid="{B1B5C54C-1598-4776-A0E7-5A0FA3AE5D45}"/>
    <cellStyle name="Comma 2 5 8 2 2 3" xfId="8595" xr:uid="{A8742D82-73E4-41DB-8436-091710738845}"/>
    <cellStyle name="Comma 2 5 8 2 2 4" xfId="11931" xr:uid="{5C5B91EA-1148-437A-9E25-033C1BC63554}"/>
    <cellStyle name="Comma 2 5 8 2 3" xfId="3035" xr:uid="{1DAACA20-2E2D-409A-9C52-6B46CAE5CD6D}"/>
    <cellStyle name="Comma 2 5 8 2 3 2" xfId="6371" xr:uid="{F330AE15-6F6E-4D83-A449-75DFA5B7A50E}"/>
    <cellStyle name="Comma 2 5 8 2 3 3" xfId="9707" xr:uid="{1CFB6C98-CA46-4CBE-B489-A6CDF15242E6}"/>
    <cellStyle name="Comma 2 5 8 2 3 4" xfId="13043" xr:uid="{9963589B-8DF9-478B-947E-D402E4BF34E1}"/>
    <cellStyle name="Comma 2 5 8 2 4" xfId="4147" xr:uid="{8D0C64D3-DE66-490C-B285-DF4D306887F4}"/>
    <cellStyle name="Comma 2 5 8 2 5" xfId="7483" xr:uid="{8CF4AACE-F6CA-4D02-8A93-B996061A725F}"/>
    <cellStyle name="Comma 2 5 8 2 6" xfId="10819" xr:uid="{28CD28E8-6E36-42FD-85D4-C44902A702E1}"/>
    <cellStyle name="Comma 2 5 8 3" xfId="1089" xr:uid="{53F7BB69-1493-4E4D-9BF4-5BF0BD970C14}"/>
    <cellStyle name="Comma 2 5 8 3 2" xfId="2201" xr:uid="{05F6AB2F-6DE4-4150-BA46-D76954FE6189}"/>
    <cellStyle name="Comma 2 5 8 3 2 2" xfId="5537" xr:uid="{8AE7BE25-7CDD-4E9F-81EF-5DD1B499BCEB}"/>
    <cellStyle name="Comma 2 5 8 3 2 3" xfId="8873" xr:uid="{4BE2C06E-92F8-429E-848A-84D5C6FFFCD9}"/>
    <cellStyle name="Comma 2 5 8 3 2 4" xfId="12209" xr:uid="{33FDB3A1-6B47-46FF-8F1E-CCE952FCD413}"/>
    <cellStyle name="Comma 2 5 8 3 3" xfId="3313" xr:uid="{49E980B2-2C10-4CAF-A23E-11954DDDF9AE}"/>
    <cellStyle name="Comma 2 5 8 3 3 2" xfId="6649" xr:uid="{99F08133-5D7E-4C66-BE31-CEE0ECD42164}"/>
    <cellStyle name="Comma 2 5 8 3 3 3" xfId="9985" xr:uid="{54BC5B24-B69D-4ECC-925B-A85A27581AFC}"/>
    <cellStyle name="Comma 2 5 8 3 3 4" xfId="13321" xr:uid="{15027F35-1F74-440B-939D-B2318EC6D1C9}"/>
    <cellStyle name="Comma 2 5 8 3 4" xfId="4425" xr:uid="{E21C9F6C-3C1B-475D-BF4C-DBFEB1F925F2}"/>
    <cellStyle name="Comma 2 5 8 3 5" xfId="7761" xr:uid="{C8A57021-3809-4ED4-A59C-E7DDD5387179}"/>
    <cellStyle name="Comma 2 5 8 3 6" xfId="11097" xr:uid="{A8031916-0FC4-4FF0-A8FE-EFD2D4BF0F40}"/>
    <cellStyle name="Comma 2 5 8 4" xfId="1367" xr:uid="{F91EA55D-504E-4837-9A06-92687F6F81FF}"/>
    <cellStyle name="Comma 2 5 8 4 2" xfId="2479" xr:uid="{7CC7A2CB-EE09-44B4-AAB7-D3AD52817F4A}"/>
    <cellStyle name="Comma 2 5 8 4 2 2" xfId="5815" xr:uid="{96F6F40B-F0FD-4975-AC49-E4748977A08F}"/>
    <cellStyle name="Comma 2 5 8 4 2 3" xfId="9151" xr:uid="{D7110A39-C6A3-463E-8BFA-6C547EF59E7F}"/>
    <cellStyle name="Comma 2 5 8 4 2 4" xfId="12487" xr:uid="{AC13B7E7-866B-49BF-8D8D-1C88F51DE86C}"/>
    <cellStyle name="Comma 2 5 8 4 3" xfId="3591" xr:uid="{1C39AEF5-BE72-4B91-BBD7-F077DD3C1392}"/>
    <cellStyle name="Comma 2 5 8 4 3 2" xfId="6927" xr:uid="{242F67D2-F303-4F60-84C6-EE2F9DEAB1C5}"/>
    <cellStyle name="Comma 2 5 8 4 3 3" xfId="10263" xr:uid="{C903965E-F4E7-485A-AC0F-656A2EDAA85C}"/>
    <cellStyle name="Comma 2 5 8 4 3 4" xfId="13599" xr:uid="{76628BD1-F41E-4138-A7CE-5329AF5C1386}"/>
    <cellStyle name="Comma 2 5 8 4 4" xfId="4703" xr:uid="{E2416AB7-DA25-48DD-8F72-7CF4F74BD265}"/>
    <cellStyle name="Comma 2 5 8 4 5" xfId="8039" xr:uid="{E3703C39-635F-4112-9673-90A0C8F92454}"/>
    <cellStyle name="Comma 2 5 8 4 6" xfId="11375" xr:uid="{FC3912AF-DEDE-4E4B-9A6B-5F7B61530A98}"/>
    <cellStyle name="Comma 2 5 8 5" xfId="1645" xr:uid="{46C0E16D-7E8D-41B0-9B3A-5B2158EFFDBE}"/>
    <cellStyle name="Comma 2 5 8 5 2" xfId="4981" xr:uid="{A1FA1CC7-48E5-439C-9FA0-4C4D0F46F2C2}"/>
    <cellStyle name="Comma 2 5 8 5 3" xfId="8317" xr:uid="{0F0C5103-DDAD-4421-98C7-7ACDD6B04CB0}"/>
    <cellStyle name="Comma 2 5 8 5 4" xfId="11653" xr:uid="{2BC2927E-B1D8-4D56-8EA2-0C53A662ED3C}"/>
    <cellStyle name="Comma 2 5 8 6" xfId="2757" xr:uid="{A5621891-75DD-425B-AEF9-D12DAC904784}"/>
    <cellStyle name="Comma 2 5 8 6 2" xfId="6093" xr:uid="{89218AC6-AC6C-4F55-8421-626C6BEE2634}"/>
    <cellStyle name="Comma 2 5 8 6 3" xfId="9429" xr:uid="{0E6F66E3-1F9E-4F44-B0A6-9C41477CCA76}"/>
    <cellStyle name="Comma 2 5 8 6 4" xfId="12765" xr:uid="{144FF11F-DB76-42C2-8323-AEABA2120B0B}"/>
    <cellStyle name="Comma 2 5 8 7" xfId="3869" xr:uid="{63E856CA-F99B-412F-B1A7-A2E846169B8B}"/>
    <cellStyle name="Comma 2 5 8 8" xfId="7205" xr:uid="{C9CF2218-850E-46BD-A81F-41862DBB949D}"/>
    <cellStyle name="Comma 2 5 8 9" xfId="10541" xr:uid="{452A82C9-8A30-4713-B28D-840DA6F49802}"/>
    <cellStyle name="Comma 2 5 9" xfId="552" xr:uid="{B09AA608-37E1-4B94-AB73-F97DF85DB399}"/>
    <cellStyle name="Comma 2 5 9 2" xfId="1664" xr:uid="{42330393-DB9F-4F4E-9216-5B88B64F237A}"/>
    <cellStyle name="Comma 2 5 9 2 2" xfId="5000" xr:uid="{803BCDA4-EEC0-4ED4-85A0-222F4F88BE70}"/>
    <cellStyle name="Comma 2 5 9 2 3" xfId="8336" xr:uid="{B2B3D92E-0361-4B45-AB32-B309640056ED}"/>
    <cellStyle name="Comma 2 5 9 2 4" xfId="11672" xr:uid="{1AE8FC84-B5B1-4A7B-BADE-6C50AE96E445}"/>
    <cellStyle name="Comma 2 5 9 3" xfId="2776" xr:uid="{C8BA195A-550E-41B2-9857-474B9B973C09}"/>
    <cellStyle name="Comma 2 5 9 3 2" xfId="6112" xr:uid="{B1EB4C61-CEF1-4AC6-BBBA-8C9F10D1E04C}"/>
    <cellStyle name="Comma 2 5 9 3 3" xfId="9448" xr:uid="{A6973DA6-FBF2-4507-ABD8-2BA60AC5CF9E}"/>
    <cellStyle name="Comma 2 5 9 3 4" xfId="12784" xr:uid="{024431FE-4794-47EF-9383-007FE1779A32}"/>
    <cellStyle name="Comma 2 5 9 4" xfId="3888" xr:uid="{99FFA67D-3CBB-48C1-9FF8-45194826397A}"/>
    <cellStyle name="Comma 2 5 9 5" xfId="7224" xr:uid="{3F4CD577-B059-43B2-AB08-50E0C44094A7}"/>
    <cellStyle name="Comma 2 5 9 6" xfId="10560" xr:uid="{B95E1818-C2B1-4663-AE63-24B8D69B05BD}"/>
    <cellStyle name="Comma 3" xfId="3" xr:uid="{00000000-0005-0000-0000-00007B000000}"/>
    <cellStyle name="Comma 3 2" xfId="173" xr:uid="{00000000-0005-0000-0000-00007C000000}"/>
    <cellStyle name="Comma 3 2 10" xfId="509" xr:uid="{00000000-0005-0000-0000-00007D000000}"/>
    <cellStyle name="Comma 3 2 10 2" xfId="787" xr:uid="{5E9600FD-D013-46EC-B1B5-A55794825CE1}"/>
    <cellStyle name="Comma 3 2 10 2 2" xfId="1899" xr:uid="{74B4F1E6-0AF3-495B-BDCF-F6A12BECFF13}"/>
    <cellStyle name="Comma 3 2 10 2 2 2" xfId="5235" xr:uid="{5C31E2AB-3CED-4167-860D-C38FBB94FA54}"/>
    <cellStyle name="Comma 3 2 10 2 2 3" xfId="8571" xr:uid="{36619D47-3258-481E-9328-BC96FF1F8FB5}"/>
    <cellStyle name="Comma 3 2 10 2 2 4" xfId="11907" xr:uid="{74611E67-7F68-4F44-B9A1-BEF5E687B7A9}"/>
    <cellStyle name="Comma 3 2 10 2 3" xfId="3011" xr:uid="{57D368C2-27CA-4869-B7B9-0689778E1324}"/>
    <cellStyle name="Comma 3 2 10 2 3 2" xfId="6347" xr:uid="{994C8164-6DB0-4E6E-8AB5-6B7F4ADAD403}"/>
    <cellStyle name="Comma 3 2 10 2 3 3" xfId="9683" xr:uid="{F5531143-0FEB-48C7-9FF1-DB2A5DBA94C3}"/>
    <cellStyle name="Comma 3 2 10 2 3 4" xfId="13019" xr:uid="{A0357CA1-11D7-406F-A94B-A0C928BF0199}"/>
    <cellStyle name="Comma 3 2 10 2 4" xfId="4123" xr:uid="{CD83DC60-7C57-4B32-8FFD-F671C0E97252}"/>
    <cellStyle name="Comma 3 2 10 2 5" xfId="7459" xr:uid="{B587CC06-6CF2-4031-9D55-5BFB8C432B8A}"/>
    <cellStyle name="Comma 3 2 10 2 6" xfId="10795" xr:uid="{94371CC2-5EAB-489D-90B5-257318E3B320}"/>
    <cellStyle name="Comma 3 2 10 3" xfId="1065" xr:uid="{876FC7B5-8839-4448-BAA5-08FA72451BE8}"/>
    <cellStyle name="Comma 3 2 10 3 2" xfId="2177" xr:uid="{0940D699-6268-4ED9-97AE-935C9EA45C6F}"/>
    <cellStyle name="Comma 3 2 10 3 2 2" xfId="5513" xr:uid="{6CF8F321-6431-4FBC-BCE0-787905980A54}"/>
    <cellStyle name="Comma 3 2 10 3 2 3" xfId="8849" xr:uid="{B8F881B3-81E6-40F9-9F1B-6C79AE2CD9E6}"/>
    <cellStyle name="Comma 3 2 10 3 2 4" xfId="12185" xr:uid="{D1A46563-6C7B-4F2D-9C4D-4181CE5F620B}"/>
    <cellStyle name="Comma 3 2 10 3 3" xfId="3289" xr:uid="{6DFC79F1-7FE8-4D83-9270-373B002634CF}"/>
    <cellStyle name="Comma 3 2 10 3 3 2" xfId="6625" xr:uid="{40031D18-C587-430B-9663-AB8DEFA427C4}"/>
    <cellStyle name="Comma 3 2 10 3 3 3" xfId="9961" xr:uid="{B817B106-2F66-4BB1-A5A6-87238DE8A0FF}"/>
    <cellStyle name="Comma 3 2 10 3 3 4" xfId="13297" xr:uid="{0EA15B61-2420-413A-A17F-4B6A57515C26}"/>
    <cellStyle name="Comma 3 2 10 3 4" xfId="4401" xr:uid="{D8533937-BC8C-44B8-9A2A-4EF37179C238}"/>
    <cellStyle name="Comma 3 2 10 3 5" xfId="7737" xr:uid="{7214FB31-8EF6-4B4B-B400-910C086FF13B}"/>
    <cellStyle name="Comma 3 2 10 3 6" xfId="11073" xr:uid="{F4253503-2116-4916-9EC7-66142F2F733B}"/>
    <cellStyle name="Comma 3 2 10 4" xfId="1343" xr:uid="{BF2A287F-16B0-472D-8C73-B331B3C7574E}"/>
    <cellStyle name="Comma 3 2 10 4 2" xfId="2455" xr:uid="{69DFC09E-293D-4A27-9883-FE103A146EC6}"/>
    <cellStyle name="Comma 3 2 10 4 2 2" xfId="5791" xr:uid="{84BA13C2-6C65-4C56-943D-B44F32DB9720}"/>
    <cellStyle name="Comma 3 2 10 4 2 3" xfId="9127" xr:uid="{E533A369-F295-43E9-B3CB-1A6402EA967F}"/>
    <cellStyle name="Comma 3 2 10 4 2 4" xfId="12463" xr:uid="{0BF7C21E-BC12-433E-9C3E-BDFBD32EE38D}"/>
    <cellStyle name="Comma 3 2 10 4 3" xfId="3567" xr:uid="{E82D7E5F-70CB-4E75-AFDB-79AE0378F48F}"/>
    <cellStyle name="Comma 3 2 10 4 3 2" xfId="6903" xr:uid="{B278A677-600A-4194-B454-480B3C140199}"/>
    <cellStyle name="Comma 3 2 10 4 3 3" xfId="10239" xr:uid="{686EBA81-3677-4DAE-8D61-C7D1A8488F6E}"/>
    <cellStyle name="Comma 3 2 10 4 3 4" xfId="13575" xr:uid="{C6A11326-9868-4DBF-9785-0ECC4C80CB21}"/>
    <cellStyle name="Comma 3 2 10 4 4" xfId="4679" xr:uid="{2C86615B-3F65-4431-9549-9AC8B877CC53}"/>
    <cellStyle name="Comma 3 2 10 4 5" xfId="8015" xr:uid="{11045C1F-0F01-48E2-9482-73D09F15C387}"/>
    <cellStyle name="Comma 3 2 10 4 6" xfId="11351" xr:uid="{D470518D-2F3B-4949-87A7-4E066B008FD6}"/>
    <cellStyle name="Comma 3 2 10 5" xfId="1621" xr:uid="{BD2B4191-30B7-4FFA-825D-71C7030E2AD0}"/>
    <cellStyle name="Comma 3 2 10 5 2" xfId="4957" xr:uid="{AE5967A1-D144-4EC8-87F2-EB390F2C803C}"/>
    <cellStyle name="Comma 3 2 10 5 3" xfId="8293" xr:uid="{965CC6A4-20B4-4C33-A24C-A67EA49C113F}"/>
    <cellStyle name="Comma 3 2 10 5 4" xfId="11629" xr:uid="{4CAEA8FA-F7B0-4C70-9AB3-27D588B24D44}"/>
    <cellStyle name="Comma 3 2 10 6" xfId="2733" xr:uid="{D73B66F1-218A-4D9D-93C0-B65E4A6C37A5}"/>
    <cellStyle name="Comma 3 2 10 6 2" xfId="6069" xr:uid="{1EB3B303-C102-4260-B450-3F10F565BC14}"/>
    <cellStyle name="Comma 3 2 10 6 3" xfId="9405" xr:uid="{4759AE67-6241-42F2-8704-C7829DEDC97C}"/>
    <cellStyle name="Comma 3 2 10 6 4" xfId="12741" xr:uid="{28A9B995-8BA5-4706-8B03-8E7DCFBD3594}"/>
    <cellStyle name="Comma 3 2 10 7" xfId="3845" xr:uid="{E0E7FD2E-A4B7-4A88-A6DB-EF9F296461DD}"/>
    <cellStyle name="Comma 3 2 10 8" xfId="7181" xr:uid="{981D1E31-42BB-44F5-9B43-CD346290F5EC}"/>
    <cellStyle name="Comma 3 2 10 9" xfId="10517" xr:uid="{87B8F2E6-C7A3-4150-9D06-10071873B1FB}"/>
    <cellStyle name="Comma 3 2 11" xfId="526" xr:uid="{00000000-0005-0000-0000-00007E000000}"/>
    <cellStyle name="Comma 3 2 11 2" xfId="804" xr:uid="{A062AB7D-F63A-4375-9964-ACBA2182315D}"/>
    <cellStyle name="Comma 3 2 11 2 2" xfId="1916" xr:uid="{51902E21-C232-4617-818A-523E86208433}"/>
    <cellStyle name="Comma 3 2 11 2 2 2" xfId="5252" xr:uid="{B648CEBB-B52A-4497-A592-1DED7FD88A0F}"/>
    <cellStyle name="Comma 3 2 11 2 2 3" xfId="8588" xr:uid="{46A189F9-30B1-4EC5-B411-1093A79A8F29}"/>
    <cellStyle name="Comma 3 2 11 2 2 4" xfId="11924" xr:uid="{39304F81-7B39-4ECC-A876-2515F4EC89C0}"/>
    <cellStyle name="Comma 3 2 11 2 3" xfId="3028" xr:uid="{E02BB728-BACC-41F3-A919-8135DFC5B009}"/>
    <cellStyle name="Comma 3 2 11 2 3 2" xfId="6364" xr:uid="{4F277053-9E42-4D30-B5B6-6905A0F304CB}"/>
    <cellStyle name="Comma 3 2 11 2 3 3" xfId="9700" xr:uid="{EDE49D97-5CD0-49BA-ADA6-66536CF1E5BE}"/>
    <cellStyle name="Comma 3 2 11 2 3 4" xfId="13036" xr:uid="{463C9B29-0AB6-4985-9BC3-9AA4B64D63BB}"/>
    <cellStyle name="Comma 3 2 11 2 4" xfId="4140" xr:uid="{4D447032-0D32-4A63-A198-91AA76C0C20B}"/>
    <cellStyle name="Comma 3 2 11 2 5" xfId="7476" xr:uid="{6B90A769-E5EE-48DD-B83C-0FC4C8390FF8}"/>
    <cellStyle name="Comma 3 2 11 2 6" xfId="10812" xr:uid="{E95549C0-2474-4DD6-B203-E09E7AA4BCA6}"/>
    <cellStyle name="Comma 3 2 11 3" xfId="1082" xr:uid="{0294F35B-5916-4353-B49D-0AD81C025A02}"/>
    <cellStyle name="Comma 3 2 11 3 2" xfId="2194" xr:uid="{62000826-FC44-423D-B6B6-34DFD452B56E}"/>
    <cellStyle name="Comma 3 2 11 3 2 2" xfId="5530" xr:uid="{6406C2C2-FAE8-499B-9607-172806D53181}"/>
    <cellStyle name="Comma 3 2 11 3 2 3" xfId="8866" xr:uid="{3D3AE3F3-E674-428E-B1DB-6FD0AED652F6}"/>
    <cellStyle name="Comma 3 2 11 3 2 4" xfId="12202" xr:uid="{FB8DAF72-DA0E-4EFB-9ABA-F1B7FAB7A1ED}"/>
    <cellStyle name="Comma 3 2 11 3 3" xfId="3306" xr:uid="{362F7837-0803-4C41-9A02-2C37A73121DF}"/>
    <cellStyle name="Comma 3 2 11 3 3 2" xfId="6642" xr:uid="{39060FAC-CFFE-4D9D-B701-C4C8B220F474}"/>
    <cellStyle name="Comma 3 2 11 3 3 3" xfId="9978" xr:uid="{0BF56A2A-3033-48D6-B88F-EABE75E3CF1D}"/>
    <cellStyle name="Comma 3 2 11 3 3 4" xfId="13314" xr:uid="{11D5FAA9-22C0-42A4-93C7-6D53D4288DD5}"/>
    <cellStyle name="Comma 3 2 11 3 4" xfId="4418" xr:uid="{E760F7A0-E418-47AD-B3D1-46785DFE9176}"/>
    <cellStyle name="Comma 3 2 11 3 5" xfId="7754" xr:uid="{CE2D0259-EAAE-4C28-87DC-9A4DEBAA595E}"/>
    <cellStyle name="Comma 3 2 11 3 6" xfId="11090" xr:uid="{43178C89-0C78-409F-A38D-A85365219B62}"/>
    <cellStyle name="Comma 3 2 11 4" xfId="1360" xr:uid="{45F2B41C-4584-4E21-81EB-C8F791E8B4CA}"/>
    <cellStyle name="Comma 3 2 11 4 2" xfId="2472" xr:uid="{40B0B425-D546-4D80-9BFF-262B87356FE2}"/>
    <cellStyle name="Comma 3 2 11 4 2 2" xfId="5808" xr:uid="{F4AA5944-3BC7-4783-90E2-B302B73BFF87}"/>
    <cellStyle name="Comma 3 2 11 4 2 3" xfId="9144" xr:uid="{9558B727-6563-4749-B176-BD038CD1EC29}"/>
    <cellStyle name="Comma 3 2 11 4 2 4" xfId="12480" xr:uid="{69CC99CC-8B24-43D0-9013-5F638CA26557}"/>
    <cellStyle name="Comma 3 2 11 4 3" xfId="3584" xr:uid="{7AC8D62B-9867-4CC8-8868-0EFD5A4FE0DF}"/>
    <cellStyle name="Comma 3 2 11 4 3 2" xfId="6920" xr:uid="{92304E15-D1FB-4903-B842-556D17ECCD3D}"/>
    <cellStyle name="Comma 3 2 11 4 3 3" xfId="10256" xr:uid="{1A32B2D6-CA0F-43DB-A5C1-A8A1BCF5238A}"/>
    <cellStyle name="Comma 3 2 11 4 3 4" xfId="13592" xr:uid="{944626F7-DFFC-4BF3-8D9F-385233504541}"/>
    <cellStyle name="Comma 3 2 11 4 4" xfId="4696" xr:uid="{8DEF982F-2786-4214-ADB5-56D6783B2F6D}"/>
    <cellStyle name="Comma 3 2 11 4 5" xfId="8032" xr:uid="{C03A0CFB-01B6-4022-99D8-DC9364E132CB}"/>
    <cellStyle name="Comma 3 2 11 4 6" xfId="11368" xr:uid="{BF214B00-6337-47A6-82A8-B3C1E5788F52}"/>
    <cellStyle name="Comma 3 2 11 5" xfId="1638" xr:uid="{45841CBC-3035-47B5-9285-64C34EEF1B49}"/>
    <cellStyle name="Comma 3 2 11 5 2" xfId="4974" xr:uid="{14F7F282-126C-488E-9A57-2BF1A5058501}"/>
    <cellStyle name="Comma 3 2 11 5 3" xfId="8310" xr:uid="{FF4D7EF2-A9B3-42AA-BAC8-BD2D71A6C294}"/>
    <cellStyle name="Comma 3 2 11 5 4" xfId="11646" xr:uid="{FD763B0E-B252-4843-AACC-155961A97370}"/>
    <cellStyle name="Comma 3 2 11 6" xfId="2750" xr:uid="{9AB3A41F-C828-404B-BCBA-6B798F16268A}"/>
    <cellStyle name="Comma 3 2 11 6 2" xfId="6086" xr:uid="{F43FC3F7-D352-448C-8B3B-099D91B345D2}"/>
    <cellStyle name="Comma 3 2 11 6 3" xfId="9422" xr:uid="{28A73CCA-51B1-4D5F-BB9F-CED2A6B8247D}"/>
    <cellStyle name="Comma 3 2 11 6 4" xfId="12758" xr:uid="{4EB5EBCC-A791-40A4-A5E7-1E337C8329CC}"/>
    <cellStyle name="Comma 3 2 11 7" xfId="3862" xr:uid="{680A0C26-E828-4956-A43D-FD8A1FE45E9C}"/>
    <cellStyle name="Comma 3 2 11 8" xfId="7198" xr:uid="{82B53503-54C5-4FAB-8F54-250F1B08AEA7}"/>
    <cellStyle name="Comma 3 2 11 9" xfId="10534" xr:uid="{A94F1E95-2ECB-404B-8924-4EDDE09BF5B8}"/>
    <cellStyle name="Comma 3 2 12" xfId="545" xr:uid="{0C72DB97-1AAD-44AF-8380-4E6FA671847C}"/>
    <cellStyle name="Comma 3 2 12 2" xfId="1657" xr:uid="{6725717C-F2EB-4C91-A1EC-DC6ACBB1CFE8}"/>
    <cellStyle name="Comma 3 2 12 2 2" xfId="4993" xr:uid="{E94584B7-6DDF-41A2-A818-39C4CD57613F}"/>
    <cellStyle name="Comma 3 2 12 2 3" xfId="8329" xr:uid="{09D9880B-8864-40DF-BF36-3A3435356970}"/>
    <cellStyle name="Comma 3 2 12 2 4" xfId="11665" xr:uid="{2ED6E22F-21DA-4218-BE1A-0BE7533588D6}"/>
    <cellStyle name="Comma 3 2 12 3" xfId="2769" xr:uid="{BB9B11E2-7B8A-49B4-A1B4-20AA1A5EA9B4}"/>
    <cellStyle name="Comma 3 2 12 3 2" xfId="6105" xr:uid="{552ED36F-86F4-46E4-8FDC-4AF7E6C7CC4B}"/>
    <cellStyle name="Comma 3 2 12 3 3" xfId="9441" xr:uid="{785DEBFA-3A1D-4683-96EC-8421D207F5F4}"/>
    <cellStyle name="Comma 3 2 12 3 4" xfId="12777" xr:uid="{30ACB7DD-9AA2-4CD3-85FF-CB9F832262C2}"/>
    <cellStyle name="Comma 3 2 12 4" xfId="3881" xr:uid="{DD7BE850-97D8-4B86-AF08-92916D3178F7}"/>
    <cellStyle name="Comma 3 2 12 5" xfId="7217" xr:uid="{71CD272A-EF03-488C-BBC7-41239FAB5BCC}"/>
    <cellStyle name="Comma 3 2 12 6" xfId="10553" xr:uid="{E2BAD002-6F2B-4339-9F59-560478A7EDCA}"/>
    <cellStyle name="Comma 3 2 13" xfId="823" xr:uid="{3FD67F22-BC56-471A-9C83-DE4E95C08B23}"/>
    <cellStyle name="Comma 3 2 13 2" xfId="1935" xr:uid="{B81EFA8E-28C2-43A9-A7A5-A206FF4E367D}"/>
    <cellStyle name="Comma 3 2 13 2 2" xfId="5271" xr:uid="{B274E954-516E-48B6-8B5B-FFB5FB2A5E02}"/>
    <cellStyle name="Comma 3 2 13 2 3" xfId="8607" xr:uid="{AB0E5426-1565-4551-BCCB-B8504009ABB6}"/>
    <cellStyle name="Comma 3 2 13 2 4" xfId="11943" xr:uid="{686EC2EF-6D05-494A-BD48-05E3AD103BA6}"/>
    <cellStyle name="Comma 3 2 13 3" xfId="3047" xr:uid="{97FA591A-6A35-4A20-B335-54189B814DCE}"/>
    <cellStyle name="Comma 3 2 13 3 2" xfId="6383" xr:uid="{CF5044F8-DBD1-4A45-9112-57F3191C754A}"/>
    <cellStyle name="Comma 3 2 13 3 3" xfId="9719" xr:uid="{7F6E7C29-2DAF-4765-B2AB-AECF14DF4130}"/>
    <cellStyle name="Comma 3 2 13 3 4" xfId="13055" xr:uid="{8FB0B091-1000-4651-8F14-31ACF0E3E695}"/>
    <cellStyle name="Comma 3 2 13 4" xfId="4159" xr:uid="{EA6085CB-6E81-46BB-8D08-767E895886FC}"/>
    <cellStyle name="Comma 3 2 13 5" xfId="7495" xr:uid="{44BFEADA-D32D-40A0-8879-6D7054AAA853}"/>
    <cellStyle name="Comma 3 2 13 6" xfId="10831" xr:uid="{FDE07F4A-4C74-41AE-8488-36E14E72904E}"/>
    <cellStyle name="Comma 3 2 14" xfId="1101" xr:uid="{27057899-F87A-4F2C-B15B-58C56387FB10}"/>
    <cellStyle name="Comma 3 2 14 2" xfId="2213" xr:uid="{20A7CC3D-6162-4E5F-87F4-880873CF21EE}"/>
    <cellStyle name="Comma 3 2 14 2 2" xfId="5549" xr:uid="{8244B0CB-4269-4012-8ED0-A16FE054F964}"/>
    <cellStyle name="Comma 3 2 14 2 3" xfId="8885" xr:uid="{2AE6E942-CCBD-4062-A396-751EB9618BF8}"/>
    <cellStyle name="Comma 3 2 14 2 4" xfId="12221" xr:uid="{9E694BDB-A639-4BF2-BAB7-94DAA243B409}"/>
    <cellStyle name="Comma 3 2 14 3" xfId="3325" xr:uid="{288629DC-38F5-4D5A-8D2C-AEC65B365024}"/>
    <cellStyle name="Comma 3 2 14 3 2" xfId="6661" xr:uid="{F75923CE-C1D8-4D5E-9BA8-669D434158B8}"/>
    <cellStyle name="Comma 3 2 14 3 3" xfId="9997" xr:uid="{B36AAA9A-B26C-4A81-A759-8C4E78636256}"/>
    <cellStyle name="Comma 3 2 14 3 4" xfId="13333" xr:uid="{35970FAB-C679-495D-8F9E-6AAD7655CA4E}"/>
    <cellStyle name="Comma 3 2 14 4" xfId="4437" xr:uid="{8C9D2C63-36C2-4C61-8DFF-42A8858350D3}"/>
    <cellStyle name="Comma 3 2 14 5" xfId="7773" xr:uid="{CCE56237-5D36-4CA4-93BC-B3150A07197A}"/>
    <cellStyle name="Comma 3 2 14 6" xfId="11109" xr:uid="{EF141236-265A-4979-A931-B23664219407}"/>
    <cellStyle name="Comma 3 2 15" xfId="1379" xr:uid="{5927EE3C-CE90-4DEA-B272-D849CD1A799C}"/>
    <cellStyle name="Comma 3 2 15 2" xfId="4715" xr:uid="{8A1078B8-D3AD-428D-BF46-959ADD5C2AD8}"/>
    <cellStyle name="Comma 3 2 15 3" xfId="8051" xr:uid="{83D74701-64E9-4B69-9993-80B6CDAACE74}"/>
    <cellStyle name="Comma 3 2 15 4" xfId="11387" xr:uid="{12CF20C2-C94F-4E0A-A3D4-C6B9AD93FF09}"/>
    <cellStyle name="Comma 3 2 16" xfId="2491" xr:uid="{721EB938-4CEC-4E26-81E6-1C2AC27288EC}"/>
    <cellStyle name="Comma 3 2 16 2" xfId="5827" xr:uid="{3C61AC7F-202D-4BF8-AC5E-76F770A2269A}"/>
    <cellStyle name="Comma 3 2 16 3" xfId="9163" xr:uid="{C14B91C6-DE02-4213-A9E4-BF7DFFED4AC2}"/>
    <cellStyle name="Comma 3 2 16 4" xfId="12499" xr:uid="{5A93049D-3165-4734-9496-F1CC7237A1DA}"/>
    <cellStyle name="Comma 3 2 17" xfId="3603" xr:uid="{3A15D00B-4A6E-4ECA-8B13-82EA3BA9B8EA}"/>
    <cellStyle name="Comma 3 2 18" xfId="6939" xr:uid="{AF1606C6-D6AF-4DED-A3D0-21779D776FAA}"/>
    <cellStyle name="Comma 3 2 19" xfId="10275" xr:uid="{8E114795-A812-46A0-9A56-249F98CDE376}"/>
    <cellStyle name="Comma 3 2 2" xfId="234" xr:uid="{00000000-0005-0000-0000-00007F000000}"/>
    <cellStyle name="Comma 3 2 3" xfId="216" xr:uid="{00000000-0005-0000-0000-000080000000}"/>
    <cellStyle name="Comma 3 2 3 10" xfId="6954" xr:uid="{DA6BCEC9-EE94-4D33-9B8F-271A6A0CD637}"/>
    <cellStyle name="Comma 3 2 3 11" xfId="10290" xr:uid="{A47E9CA9-3716-4F32-96F8-5DD480D0461B}"/>
    <cellStyle name="Comma 3 2 3 2" xfId="352" xr:uid="{00000000-0005-0000-0000-000081000000}"/>
    <cellStyle name="Comma 3 2 3 2 2" xfId="646" xr:uid="{5C3DBE1E-0F62-4123-92D4-B3B4D81B29C7}"/>
    <cellStyle name="Comma 3 2 3 2 2 2" xfId="1758" xr:uid="{CBE76432-DFB3-43A9-A400-149203BF7FCF}"/>
    <cellStyle name="Comma 3 2 3 2 2 2 2" xfId="5094" xr:uid="{03E053E5-88D8-4B02-A057-CCFDD0D19A24}"/>
    <cellStyle name="Comma 3 2 3 2 2 2 3" xfId="8430" xr:uid="{ADDE9775-1057-4A15-9A15-A958E6485EA7}"/>
    <cellStyle name="Comma 3 2 3 2 2 2 4" xfId="11766" xr:uid="{36913135-E962-4C66-9806-948DA8ABDBA7}"/>
    <cellStyle name="Comma 3 2 3 2 2 3" xfId="2870" xr:uid="{C4D80E9B-5286-4FE7-BC86-3CDB0B016C00}"/>
    <cellStyle name="Comma 3 2 3 2 2 3 2" xfId="6206" xr:uid="{33B24D73-B0BD-4D8F-849D-81F35B82752E}"/>
    <cellStyle name="Comma 3 2 3 2 2 3 3" xfId="9542" xr:uid="{5ADEE6B1-ADCF-4DAA-9289-6B664967F6FA}"/>
    <cellStyle name="Comma 3 2 3 2 2 3 4" xfId="12878" xr:uid="{D86942D7-AEB3-4B1A-A3E3-AC40E5EECF1C}"/>
    <cellStyle name="Comma 3 2 3 2 2 4" xfId="3982" xr:uid="{F1AD0258-FE67-4453-ACFA-AEFB8D4BF578}"/>
    <cellStyle name="Comma 3 2 3 2 2 5" xfId="7318" xr:uid="{F6561CED-1019-470E-879C-431C55BB8B4F}"/>
    <cellStyle name="Comma 3 2 3 2 2 6" xfId="10654" xr:uid="{489FC6D1-00A5-42AD-8512-493CAD2F4F71}"/>
    <cellStyle name="Comma 3 2 3 2 3" xfId="924" xr:uid="{0454C710-F261-4BD6-B962-7ABFA2CDF30A}"/>
    <cellStyle name="Comma 3 2 3 2 3 2" xfId="2036" xr:uid="{C49F7966-941B-47F9-82EA-092C8E592745}"/>
    <cellStyle name="Comma 3 2 3 2 3 2 2" xfId="5372" xr:uid="{7B6C7FA8-3247-4276-AD77-6361A175C6A6}"/>
    <cellStyle name="Comma 3 2 3 2 3 2 3" xfId="8708" xr:uid="{DFC917A0-064C-4B2E-93D4-7AE610B5BC6F}"/>
    <cellStyle name="Comma 3 2 3 2 3 2 4" xfId="12044" xr:uid="{EAF91FC6-E5A1-4C5E-9F73-CEDBDFD66C89}"/>
    <cellStyle name="Comma 3 2 3 2 3 3" xfId="3148" xr:uid="{0AB3C9E0-DBB0-4C14-9679-1167F28CC2A4}"/>
    <cellStyle name="Comma 3 2 3 2 3 3 2" xfId="6484" xr:uid="{DED21375-3D47-43D3-B68A-1AD9D8627F82}"/>
    <cellStyle name="Comma 3 2 3 2 3 3 3" xfId="9820" xr:uid="{7771B6CF-C729-4665-8A9B-12A71CF89993}"/>
    <cellStyle name="Comma 3 2 3 2 3 3 4" xfId="13156" xr:uid="{059FBFF6-3FE2-459D-9FAF-6992529C7A61}"/>
    <cellStyle name="Comma 3 2 3 2 3 4" xfId="4260" xr:uid="{1A94CDE1-0E96-4220-9B74-920CFF3A81B5}"/>
    <cellStyle name="Comma 3 2 3 2 3 5" xfId="7596" xr:uid="{6CE9EB3A-E7CA-44E6-9D51-91BA7CA14B84}"/>
    <cellStyle name="Comma 3 2 3 2 3 6" xfId="10932" xr:uid="{399CF8EC-70D9-48FC-9477-3C630B2534E4}"/>
    <cellStyle name="Comma 3 2 3 2 4" xfId="1202" xr:uid="{9D9EC3BE-7B10-47F8-9AF5-0F52DCC39A4B}"/>
    <cellStyle name="Comma 3 2 3 2 4 2" xfId="2314" xr:uid="{244975D7-D09F-4BE4-9BBC-D240DE86F37D}"/>
    <cellStyle name="Comma 3 2 3 2 4 2 2" xfId="5650" xr:uid="{B6C0C24C-4CE4-4A5B-9E44-567E3EECD9F3}"/>
    <cellStyle name="Comma 3 2 3 2 4 2 3" xfId="8986" xr:uid="{6BE8B0DA-245D-479F-8A73-27995CCD2FB0}"/>
    <cellStyle name="Comma 3 2 3 2 4 2 4" xfId="12322" xr:uid="{E0668047-D3D3-45C1-98AF-A9741600B307}"/>
    <cellStyle name="Comma 3 2 3 2 4 3" xfId="3426" xr:uid="{9C76B7D3-8389-4E87-8778-69AC7E750C60}"/>
    <cellStyle name="Comma 3 2 3 2 4 3 2" xfId="6762" xr:uid="{48D51365-AB2C-494C-B5B0-3AD3C2124FB2}"/>
    <cellStyle name="Comma 3 2 3 2 4 3 3" xfId="10098" xr:uid="{F02722D9-6D0F-4A55-803C-010387A5FDFF}"/>
    <cellStyle name="Comma 3 2 3 2 4 3 4" xfId="13434" xr:uid="{942B076B-FE1C-4CEB-8DB4-ACB80F145AFB}"/>
    <cellStyle name="Comma 3 2 3 2 4 4" xfId="4538" xr:uid="{BEEEA0FD-BA52-4EE2-8107-8E32EA4D4F9A}"/>
    <cellStyle name="Comma 3 2 3 2 4 5" xfId="7874" xr:uid="{BAAC8028-06F7-49E3-8CC7-3E527DC10FF7}"/>
    <cellStyle name="Comma 3 2 3 2 4 6" xfId="11210" xr:uid="{F30B333D-195E-48E7-A23A-13582408D887}"/>
    <cellStyle name="Comma 3 2 3 2 5" xfId="1480" xr:uid="{891BD40B-81BA-456E-9333-47DAF1346098}"/>
    <cellStyle name="Comma 3 2 3 2 5 2" xfId="4816" xr:uid="{50FBF209-8A77-446F-9C65-42CA917060AF}"/>
    <cellStyle name="Comma 3 2 3 2 5 3" xfId="8152" xr:uid="{92D69607-4AB7-4D05-A092-8D828AE16330}"/>
    <cellStyle name="Comma 3 2 3 2 5 4" xfId="11488" xr:uid="{2BCAEA8A-21DD-4BC0-8F0B-263DDFB02B23}"/>
    <cellStyle name="Comma 3 2 3 2 6" xfId="2592" xr:uid="{D292F4DF-A47F-461D-BDF7-D336B1765A5E}"/>
    <cellStyle name="Comma 3 2 3 2 6 2" xfId="5928" xr:uid="{8C30D115-8F9D-4357-B6D9-4F72121CE793}"/>
    <cellStyle name="Comma 3 2 3 2 6 3" xfId="9264" xr:uid="{17464868-D8AC-4554-A790-CA4B9B968850}"/>
    <cellStyle name="Comma 3 2 3 2 6 4" xfId="12600" xr:uid="{AA204B66-5DCE-41A8-8324-DBC1C7A0CAAC}"/>
    <cellStyle name="Comma 3 2 3 2 7" xfId="3704" xr:uid="{A23F7A16-CC25-41B8-906D-C935AAA64B68}"/>
    <cellStyle name="Comma 3 2 3 2 8" xfId="7040" xr:uid="{6F3542F1-2526-4D2E-B668-678D470313FA}"/>
    <cellStyle name="Comma 3 2 3 2 9" xfId="10376" xr:uid="{B0516981-1F73-421B-BAAC-793C619C74D0}"/>
    <cellStyle name="Comma 3 2 3 3" xfId="429" xr:uid="{00000000-0005-0000-0000-000082000000}"/>
    <cellStyle name="Comma 3 2 3 3 2" xfId="723" xr:uid="{64900D23-6079-4079-9EF6-3C4B6121E894}"/>
    <cellStyle name="Comma 3 2 3 3 2 2" xfId="1835" xr:uid="{611BD32F-C748-415F-86C2-49E6207A2183}"/>
    <cellStyle name="Comma 3 2 3 3 2 2 2" xfId="5171" xr:uid="{B7D4BB51-3CF2-4EC5-8EC3-C952A3EC7B17}"/>
    <cellStyle name="Comma 3 2 3 3 2 2 3" xfId="8507" xr:uid="{6CB77F68-3984-49EA-8AE0-7C5212A14DDE}"/>
    <cellStyle name="Comma 3 2 3 3 2 2 4" xfId="11843" xr:uid="{C02A592A-5381-4C97-B559-C208C553797D}"/>
    <cellStyle name="Comma 3 2 3 3 2 3" xfId="2947" xr:uid="{0DB2CA0B-DE76-4F94-8ECB-6F7128790CFC}"/>
    <cellStyle name="Comma 3 2 3 3 2 3 2" xfId="6283" xr:uid="{F2FC0D4C-85FC-4970-8138-61C8E84C2AF2}"/>
    <cellStyle name="Comma 3 2 3 3 2 3 3" xfId="9619" xr:uid="{605B7D7F-EF09-44D1-A689-4BA903DD585F}"/>
    <cellStyle name="Comma 3 2 3 3 2 3 4" xfId="12955" xr:uid="{20EF7912-5F1C-49C2-880C-EF1699453FC1}"/>
    <cellStyle name="Comma 3 2 3 3 2 4" xfId="4059" xr:uid="{4E56C52D-0F10-4B8B-A384-51243C79CCAF}"/>
    <cellStyle name="Comma 3 2 3 3 2 5" xfId="7395" xr:uid="{23702672-AA65-4818-BC8D-2A68DD736124}"/>
    <cellStyle name="Comma 3 2 3 3 2 6" xfId="10731" xr:uid="{B67DA4C9-E927-4178-959C-5F51985FCA3B}"/>
    <cellStyle name="Comma 3 2 3 3 3" xfId="1001" xr:uid="{9E790A9B-88C9-44EF-855A-C1E13052247C}"/>
    <cellStyle name="Comma 3 2 3 3 3 2" xfId="2113" xr:uid="{BAB8D2BF-7AEF-404F-8D39-D8B221CC61E5}"/>
    <cellStyle name="Comma 3 2 3 3 3 2 2" xfId="5449" xr:uid="{1696022F-AAA9-49E8-9074-9632350C6789}"/>
    <cellStyle name="Comma 3 2 3 3 3 2 3" xfId="8785" xr:uid="{4505892B-7AFC-4D99-82F4-7BB2D2995206}"/>
    <cellStyle name="Comma 3 2 3 3 3 2 4" xfId="12121" xr:uid="{CC39D8FA-049E-4998-BDFF-8492954341DA}"/>
    <cellStyle name="Comma 3 2 3 3 3 3" xfId="3225" xr:uid="{03564880-2747-4B2C-8CFF-D575CBB6381E}"/>
    <cellStyle name="Comma 3 2 3 3 3 3 2" xfId="6561" xr:uid="{EF864D10-9A61-41B0-BAC4-22A23DA57F03}"/>
    <cellStyle name="Comma 3 2 3 3 3 3 3" xfId="9897" xr:uid="{8252265A-51CE-4FE5-A1B4-47CA1CCFAB27}"/>
    <cellStyle name="Comma 3 2 3 3 3 3 4" xfId="13233" xr:uid="{531EA53E-694A-47CC-9430-D81BCFE7F918}"/>
    <cellStyle name="Comma 3 2 3 3 3 4" xfId="4337" xr:uid="{CEA95437-B869-41A6-A952-15CB2FB5D861}"/>
    <cellStyle name="Comma 3 2 3 3 3 5" xfId="7673" xr:uid="{C7FB27D3-9179-4B25-A7CC-C826D04DA90E}"/>
    <cellStyle name="Comma 3 2 3 3 3 6" xfId="11009" xr:uid="{8D7C792F-31B3-42EA-ADB6-7AB4443AAD50}"/>
    <cellStyle name="Comma 3 2 3 3 4" xfId="1279" xr:uid="{FBA684D0-E50D-49F3-BAB0-0EE8E4B2B904}"/>
    <cellStyle name="Comma 3 2 3 3 4 2" xfId="2391" xr:uid="{D2D24FB9-8300-4B15-BFF7-C2A5F282E36E}"/>
    <cellStyle name="Comma 3 2 3 3 4 2 2" xfId="5727" xr:uid="{1712E565-69B2-4B2D-B780-3B18CE493740}"/>
    <cellStyle name="Comma 3 2 3 3 4 2 3" xfId="9063" xr:uid="{F20A4A26-4A6C-447A-9B31-9A1703534111}"/>
    <cellStyle name="Comma 3 2 3 3 4 2 4" xfId="12399" xr:uid="{B534A845-3F3E-4D30-A80D-38422085247A}"/>
    <cellStyle name="Comma 3 2 3 3 4 3" xfId="3503" xr:uid="{10A4455D-0302-4AEC-946E-DFC2CEE28567}"/>
    <cellStyle name="Comma 3 2 3 3 4 3 2" xfId="6839" xr:uid="{0DDAC9F8-6357-436B-B77F-F7BA3FA7C33A}"/>
    <cellStyle name="Comma 3 2 3 3 4 3 3" xfId="10175" xr:uid="{A49EBCEE-8DA8-43D8-8F5F-DFA4D62A5E26}"/>
    <cellStyle name="Comma 3 2 3 3 4 3 4" xfId="13511" xr:uid="{66773ABF-7ECA-4A71-BF70-AC0EBE66B056}"/>
    <cellStyle name="Comma 3 2 3 3 4 4" xfId="4615" xr:uid="{647A81F8-2440-48A1-A7CA-7692C86DF3BE}"/>
    <cellStyle name="Comma 3 2 3 3 4 5" xfId="7951" xr:uid="{89CFEC86-635B-40D1-B7C6-4593BE485DBF}"/>
    <cellStyle name="Comma 3 2 3 3 4 6" xfId="11287" xr:uid="{7897C500-6F86-4FC3-B338-A36FD40ADD0C}"/>
    <cellStyle name="Comma 3 2 3 3 5" xfId="1557" xr:uid="{CE244686-F13B-4714-B42F-399744928CC1}"/>
    <cellStyle name="Comma 3 2 3 3 5 2" xfId="4893" xr:uid="{73629851-5CC1-46B1-8FC8-F712DA367973}"/>
    <cellStyle name="Comma 3 2 3 3 5 3" xfId="8229" xr:uid="{A29F4705-79CD-4AC7-A003-332731D166EB}"/>
    <cellStyle name="Comma 3 2 3 3 5 4" xfId="11565" xr:uid="{C13A08C1-7EAA-4A1C-BFC1-2FC583B99025}"/>
    <cellStyle name="Comma 3 2 3 3 6" xfId="2669" xr:uid="{20BFEB66-E966-4244-B9CD-6D07C605CED4}"/>
    <cellStyle name="Comma 3 2 3 3 6 2" xfId="6005" xr:uid="{3071979A-F8FD-4C7E-BD5C-EE555D3C9D07}"/>
    <cellStyle name="Comma 3 2 3 3 6 3" xfId="9341" xr:uid="{7526C710-749B-48B0-9D77-ED9443A0C866}"/>
    <cellStyle name="Comma 3 2 3 3 6 4" xfId="12677" xr:uid="{4480A2AE-C7BB-4E81-B418-12F6E0F41597}"/>
    <cellStyle name="Comma 3 2 3 3 7" xfId="3781" xr:uid="{86AD0A17-9CDF-4D7A-8A67-B5B065D3A1E4}"/>
    <cellStyle name="Comma 3 2 3 3 8" xfId="7117" xr:uid="{25DFE00C-EBFF-461D-88FF-1F4153D8A5BC}"/>
    <cellStyle name="Comma 3 2 3 3 9" xfId="10453" xr:uid="{73BA8C93-B7F4-4854-A76D-C6A804137987}"/>
    <cellStyle name="Comma 3 2 3 4" xfId="560" xr:uid="{E54F37FD-1D52-4DBB-B986-351566B58B36}"/>
    <cellStyle name="Comma 3 2 3 4 2" xfId="1672" xr:uid="{13AFA1ED-C6CF-4966-A163-E5A369D313D5}"/>
    <cellStyle name="Comma 3 2 3 4 2 2" xfId="5008" xr:uid="{093052E9-3C81-4EE5-8261-B0EF04696E79}"/>
    <cellStyle name="Comma 3 2 3 4 2 3" xfId="8344" xr:uid="{BDB1F8E8-77ED-47C6-916E-527A291A9EAF}"/>
    <cellStyle name="Comma 3 2 3 4 2 4" xfId="11680" xr:uid="{2AA561DA-05A1-445E-B94A-3B1145183234}"/>
    <cellStyle name="Comma 3 2 3 4 3" xfId="2784" xr:uid="{CB99DCFE-6C76-45E1-A0F3-F9B8987F478B}"/>
    <cellStyle name="Comma 3 2 3 4 3 2" xfId="6120" xr:uid="{DE112000-D3BD-480D-854F-A402157CF950}"/>
    <cellStyle name="Comma 3 2 3 4 3 3" xfId="9456" xr:uid="{557C04EF-E10F-43E3-8974-791E1FEC0F18}"/>
    <cellStyle name="Comma 3 2 3 4 3 4" xfId="12792" xr:uid="{FC6F3454-5BCA-4DBA-848F-7E4BF70E9E43}"/>
    <cellStyle name="Comma 3 2 3 4 4" xfId="3896" xr:uid="{1AB731D9-052B-42F2-8B2B-17F8C6C56A35}"/>
    <cellStyle name="Comma 3 2 3 4 5" xfId="7232" xr:uid="{FE6A277F-809A-4072-836E-BC19F31AD4C3}"/>
    <cellStyle name="Comma 3 2 3 4 6" xfId="10568" xr:uid="{61C1261A-5A1F-4983-9379-FCEDEBDE0883}"/>
    <cellStyle name="Comma 3 2 3 5" xfId="838" xr:uid="{F1551AB7-6419-4DCB-9958-5B60A7AE1BF8}"/>
    <cellStyle name="Comma 3 2 3 5 2" xfId="1950" xr:uid="{753A5822-F756-4BE1-B5A4-CD9FB8F1F6EB}"/>
    <cellStyle name="Comma 3 2 3 5 2 2" xfId="5286" xr:uid="{F363A222-A55D-45EB-B3A3-2309FF6343F8}"/>
    <cellStyle name="Comma 3 2 3 5 2 3" xfId="8622" xr:uid="{276ED5DF-92A7-46FD-AB7A-210A3CA2C130}"/>
    <cellStyle name="Comma 3 2 3 5 2 4" xfId="11958" xr:uid="{6BF3FD83-3935-4CDE-9403-38F8C3A5D022}"/>
    <cellStyle name="Comma 3 2 3 5 3" xfId="3062" xr:uid="{8214B911-28AC-4A95-B0D4-0480E686AA40}"/>
    <cellStyle name="Comma 3 2 3 5 3 2" xfId="6398" xr:uid="{B4F6F8C6-7C3F-465E-B542-FD5B98EF79E1}"/>
    <cellStyle name="Comma 3 2 3 5 3 3" xfId="9734" xr:uid="{55508047-363A-44A1-8EE8-7F78C1B52387}"/>
    <cellStyle name="Comma 3 2 3 5 3 4" xfId="13070" xr:uid="{EE2B7E20-034C-4585-B55D-43175B5D2988}"/>
    <cellStyle name="Comma 3 2 3 5 4" xfId="4174" xr:uid="{A88E2D3C-37F0-4640-9AD2-D8DF722A24DA}"/>
    <cellStyle name="Comma 3 2 3 5 5" xfId="7510" xr:uid="{C1195872-DF9D-4104-AC75-B165D7DA6958}"/>
    <cellStyle name="Comma 3 2 3 5 6" xfId="10846" xr:uid="{4F913031-CFFB-4B42-A99D-48E424460D17}"/>
    <cellStyle name="Comma 3 2 3 6" xfId="1116" xr:uid="{B8F963DF-93F5-49F8-95E6-12AB15EA99C4}"/>
    <cellStyle name="Comma 3 2 3 6 2" xfId="2228" xr:uid="{A0E94C9E-AAF0-4859-86E8-4EE8BE78A94B}"/>
    <cellStyle name="Comma 3 2 3 6 2 2" xfId="5564" xr:uid="{BBB41682-80A6-4B3C-95AC-079B73DA311A}"/>
    <cellStyle name="Comma 3 2 3 6 2 3" xfId="8900" xr:uid="{D5B9C464-273D-4F26-86CD-D7E5F3D9CF43}"/>
    <cellStyle name="Comma 3 2 3 6 2 4" xfId="12236" xr:uid="{C45529BA-1F35-4148-A276-0E59CD336031}"/>
    <cellStyle name="Comma 3 2 3 6 3" xfId="3340" xr:uid="{08AACDF8-D9C4-48AB-95A3-A22749067289}"/>
    <cellStyle name="Comma 3 2 3 6 3 2" xfId="6676" xr:uid="{7CB3F696-0AE7-452F-93B1-1EA6DC3A519E}"/>
    <cellStyle name="Comma 3 2 3 6 3 3" xfId="10012" xr:uid="{E4EE72FC-A75F-4A20-8E38-D068363ED6C5}"/>
    <cellStyle name="Comma 3 2 3 6 3 4" xfId="13348" xr:uid="{630D903E-096A-4DE3-8BAC-3D14A2891815}"/>
    <cellStyle name="Comma 3 2 3 6 4" xfId="4452" xr:uid="{7487F29E-2D96-4738-8446-C97A179726E3}"/>
    <cellStyle name="Comma 3 2 3 6 5" xfId="7788" xr:uid="{07E739D3-E6D6-4821-A9A8-8CADD0B7EE5F}"/>
    <cellStyle name="Comma 3 2 3 6 6" xfId="11124" xr:uid="{687A5D64-6420-4A47-BDBC-BD2A2E8CD933}"/>
    <cellStyle name="Comma 3 2 3 7" xfId="1394" xr:uid="{6D2E3A15-E110-48B2-A93E-86E1B0863CBD}"/>
    <cellStyle name="Comma 3 2 3 7 2" xfId="4730" xr:uid="{C816E443-D272-4031-934D-ECCB4BAA4681}"/>
    <cellStyle name="Comma 3 2 3 7 3" xfId="8066" xr:uid="{00A2F081-DB7C-45F8-B856-67C970FC6489}"/>
    <cellStyle name="Comma 3 2 3 7 4" xfId="11402" xr:uid="{D3464AF9-9474-4863-91A0-3A35571977B5}"/>
    <cellStyle name="Comma 3 2 3 8" xfId="2506" xr:uid="{DAD84A44-79B9-4580-A820-3548873FF963}"/>
    <cellStyle name="Comma 3 2 3 8 2" xfId="5842" xr:uid="{8C2AAE56-FD1C-49E1-BDD8-E14844B240A8}"/>
    <cellStyle name="Comma 3 2 3 8 3" xfId="9178" xr:uid="{122D2B1F-B2D8-4776-A1CF-DDD1A8F26B7E}"/>
    <cellStyle name="Comma 3 2 3 8 4" xfId="12514" xr:uid="{BECE662F-9107-4E26-A644-62A0BD909F60}"/>
    <cellStyle name="Comma 3 2 3 9" xfId="3618" xr:uid="{C61F31FE-EC9C-49C9-B45D-171FFEBD9BCB}"/>
    <cellStyle name="Comma 3 2 4" xfId="279" xr:uid="{00000000-0005-0000-0000-000083000000}"/>
    <cellStyle name="Comma 3 2 4 10" xfId="6971" xr:uid="{BF1F469A-D6A2-430D-B5B1-E23FD34E6581}"/>
    <cellStyle name="Comma 3 2 4 11" xfId="10307" xr:uid="{88539202-4824-489A-9B3E-A505EE430E1E}"/>
    <cellStyle name="Comma 3 2 4 2" xfId="369" xr:uid="{00000000-0005-0000-0000-000084000000}"/>
    <cellStyle name="Comma 3 2 4 2 2" xfId="663" xr:uid="{A52793F3-CF81-4FBB-9013-A9D02DE21337}"/>
    <cellStyle name="Comma 3 2 4 2 2 2" xfId="1775" xr:uid="{16DE84F5-1C41-4E60-8EA2-F1551A3F93EB}"/>
    <cellStyle name="Comma 3 2 4 2 2 2 2" xfId="5111" xr:uid="{D481F31E-D00C-40BD-9260-3BF988482D5E}"/>
    <cellStyle name="Comma 3 2 4 2 2 2 3" xfId="8447" xr:uid="{F8BC21B5-8D7E-4A83-A495-8138624F8422}"/>
    <cellStyle name="Comma 3 2 4 2 2 2 4" xfId="11783" xr:uid="{C086EA1C-20D7-41AE-92F5-D23C65C31180}"/>
    <cellStyle name="Comma 3 2 4 2 2 3" xfId="2887" xr:uid="{9B0A128B-C6F8-4E34-B0A0-A6ECFBB20E62}"/>
    <cellStyle name="Comma 3 2 4 2 2 3 2" xfId="6223" xr:uid="{31633072-348E-4B8B-9A92-3DB25FB7AF05}"/>
    <cellStyle name="Comma 3 2 4 2 2 3 3" xfId="9559" xr:uid="{B1148200-A594-437C-9D00-9131F0169ED6}"/>
    <cellStyle name="Comma 3 2 4 2 2 3 4" xfId="12895" xr:uid="{F0972AB4-13E3-4B62-B168-FECAF218DF57}"/>
    <cellStyle name="Comma 3 2 4 2 2 4" xfId="3999" xr:uid="{A5BB3579-E0EA-4734-8395-073A8562A961}"/>
    <cellStyle name="Comma 3 2 4 2 2 5" xfId="7335" xr:uid="{F113D54F-CB04-45BE-9BF7-5BE3598623B8}"/>
    <cellStyle name="Comma 3 2 4 2 2 6" xfId="10671" xr:uid="{25C6182E-D90C-47E6-AE5F-39225FBDDB11}"/>
    <cellStyle name="Comma 3 2 4 2 3" xfId="941" xr:uid="{E8983D7D-498B-4244-BEDA-E4FDF3729D73}"/>
    <cellStyle name="Comma 3 2 4 2 3 2" xfId="2053" xr:uid="{2C4FBF38-A5CC-4C02-91E1-AAEA4A1368C7}"/>
    <cellStyle name="Comma 3 2 4 2 3 2 2" xfId="5389" xr:uid="{63BBA805-9038-4D5A-B1BC-47D4336DD185}"/>
    <cellStyle name="Comma 3 2 4 2 3 2 3" xfId="8725" xr:uid="{4FEDEFD6-98E7-414A-B9BD-538541A1B13A}"/>
    <cellStyle name="Comma 3 2 4 2 3 2 4" xfId="12061" xr:uid="{9FE23754-4C99-4B98-958A-35E7DE4C21FC}"/>
    <cellStyle name="Comma 3 2 4 2 3 3" xfId="3165" xr:uid="{FDEA786F-233D-42C5-AAB5-C50BB01B1A47}"/>
    <cellStyle name="Comma 3 2 4 2 3 3 2" xfId="6501" xr:uid="{7E0CE524-FC43-4753-ACC8-6382140AD846}"/>
    <cellStyle name="Comma 3 2 4 2 3 3 3" xfId="9837" xr:uid="{7AA6398F-A3F7-422D-9EB5-B8A2F2490720}"/>
    <cellStyle name="Comma 3 2 4 2 3 3 4" xfId="13173" xr:uid="{51DB37B4-9C85-4B67-AAB6-7E935E54569D}"/>
    <cellStyle name="Comma 3 2 4 2 3 4" xfId="4277" xr:uid="{62F5ED2C-C16E-472A-BDFB-1AB2BEE95970}"/>
    <cellStyle name="Comma 3 2 4 2 3 5" xfId="7613" xr:uid="{AE0A3C2C-5781-47F6-8928-A940F3DA2227}"/>
    <cellStyle name="Comma 3 2 4 2 3 6" xfId="10949" xr:uid="{3A49AE46-0BF5-4A31-A1E8-6F997C7B2717}"/>
    <cellStyle name="Comma 3 2 4 2 4" xfId="1219" xr:uid="{F3B7CD94-0DE4-457B-803D-31EFCDCE2069}"/>
    <cellStyle name="Comma 3 2 4 2 4 2" xfId="2331" xr:uid="{211FB84C-9F5B-47EA-B924-E6F273160D78}"/>
    <cellStyle name="Comma 3 2 4 2 4 2 2" xfId="5667" xr:uid="{5E68B626-09A4-40BB-A21C-C36BF39E9C81}"/>
    <cellStyle name="Comma 3 2 4 2 4 2 3" xfId="9003" xr:uid="{6AC4673B-6439-4632-B17B-6334C5511899}"/>
    <cellStyle name="Comma 3 2 4 2 4 2 4" xfId="12339" xr:uid="{7C3F5C4E-F94C-4929-AF69-52C8EF87A7D6}"/>
    <cellStyle name="Comma 3 2 4 2 4 3" xfId="3443" xr:uid="{9EB3A80E-5AC9-443C-9BE8-B5D9B9496DE8}"/>
    <cellStyle name="Comma 3 2 4 2 4 3 2" xfId="6779" xr:uid="{27C128A8-1AE7-453C-B550-3BA01A5ED985}"/>
    <cellStyle name="Comma 3 2 4 2 4 3 3" xfId="10115" xr:uid="{DD73CDFA-DDFB-4C1F-8C08-2802B2D0057A}"/>
    <cellStyle name="Comma 3 2 4 2 4 3 4" xfId="13451" xr:uid="{E802F07E-29B8-4C40-B7C8-8C9B1685FB14}"/>
    <cellStyle name="Comma 3 2 4 2 4 4" xfId="4555" xr:uid="{8E25461C-E61F-4132-A1D2-CAE6B014AAB1}"/>
    <cellStyle name="Comma 3 2 4 2 4 5" xfId="7891" xr:uid="{C7539AB6-510E-4DBC-9CAB-976DB072B371}"/>
    <cellStyle name="Comma 3 2 4 2 4 6" xfId="11227" xr:uid="{F4E21AEB-04FE-4433-88B5-A20678CC9A26}"/>
    <cellStyle name="Comma 3 2 4 2 5" xfId="1497" xr:uid="{4599BC37-2D06-4E7E-8115-9DAF45BF2C09}"/>
    <cellStyle name="Comma 3 2 4 2 5 2" xfId="4833" xr:uid="{477503EF-6DE1-46B1-AE46-D333E52FD24A}"/>
    <cellStyle name="Comma 3 2 4 2 5 3" xfId="8169" xr:uid="{F017A5DA-B4D2-4EF2-ACE8-D705F8140BFC}"/>
    <cellStyle name="Comma 3 2 4 2 5 4" xfId="11505" xr:uid="{A994AA42-2080-4BA5-928D-58902FCBDCF9}"/>
    <cellStyle name="Comma 3 2 4 2 6" xfId="2609" xr:uid="{AD3F13F5-C8EA-4118-9537-A6ECB6E8F0F4}"/>
    <cellStyle name="Comma 3 2 4 2 6 2" xfId="5945" xr:uid="{5B6B04C8-C8DD-438D-AD12-698D12B0AB5C}"/>
    <cellStyle name="Comma 3 2 4 2 6 3" xfId="9281" xr:uid="{798970C1-8510-4F08-8B18-28772435001F}"/>
    <cellStyle name="Comma 3 2 4 2 6 4" xfId="12617" xr:uid="{EFEA7C76-43E1-449F-809D-F2120CD00655}"/>
    <cellStyle name="Comma 3 2 4 2 7" xfId="3721" xr:uid="{82B9A7CE-B27B-4472-B198-9A1B22B7E4B8}"/>
    <cellStyle name="Comma 3 2 4 2 8" xfId="7057" xr:uid="{B6EB744E-4EA3-4EF4-9EC7-B49E11F20B1D}"/>
    <cellStyle name="Comma 3 2 4 2 9" xfId="10393" xr:uid="{A4996BA1-03BE-436C-B88E-8FBB0C187FC7}"/>
    <cellStyle name="Comma 3 2 4 3" xfId="446" xr:uid="{00000000-0005-0000-0000-000085000000}"/>
    <cellStyle name="Comma 3 2 4 3 2" xfId="740" xr:uid="{834E22DF-C735-4954-A7A0-F9FDDB3D1289}"/>
    <cellStyle name="Comma 3 2 4 3 2 2" xfId="1852" xr:uid="{AE3D5793-17DC-4B77-931D-A28DF433207E}"/>
    <cellStyle name="Comma 3 2 4 3 2 2 2" xfId="5188" xr:uid="{1CCFE618-9DA5-4B24-954E-2BB598090B19}"/>
    <cellStyle name="Comma 3 2 4 3 2 2 3" xfId="8524" xr:uid="{0FBA5962-278A-482A-80FB-6373286FA517}"/>
    <cellStyle name="Comma 3 2 4 3 2 2 4" xfId="11860" xr:uid="{ABAB2EB3-E8EC-4738-ACF8-DDC7B1DC4C33}"/>
    <cellStyle name="Comma 3 2 4 3 2 3" xfId="2964" xr:uid="{7E24862C-2713-4529-B0C3-FE0C72B0DFAE}"/>
    <cellStyle name="Comma 3 2 4 3 2 3 2" xfId="6300" xr:uid="{51BF3766-7279-4AB0-B5D2-EC296F2BD3F8}"/>
    <cellStyle name="Comma 3 2 4 3 2 3 3" xfId="9636" xr:uid="{B644BD13-06C9-4980-BB08-16F680CF2AC0}"/>
    <cellStyle name="Comma 3 2 4 3 2 3 4" xfId="12972" xr:uid="{367233C6-76D2-40AE-9244-79F76E9BCC97}"/>
    <cellStyle name="Comma 3 2 4 3 2 4" xfId="4076" xr:uid="{870F2517-A32F-48FA-AADA-FD20A5BAB67B}"/>
    <cellStyle name="Comma 3 2 4 3 2 5" xfId="7412" xr:uid="{43B153AB-0DAF-4682-A12D-042D177960A7}"/>
    <cellStyle name="Comma 3 2 4 3 2 6" xfId="10748" xr:uid="{C3EF5EFB-53E6-4729-8B25-38CDA68EACF0}"/>
    <cellStyle name="Comma 3 2 4 3 3" xfId="1018" xr:uid="{6D47C49D-380A-4293-B9E6-14862A62A872}"/>
    <cellStyle name="Comma 3 2 4 3 3 2" xfId="2130" xr:uid="{551D436F-18EC-42DE-81A5-5FBA92453AFD}"/>
    <cellStyle name="Comma 3 2 4 3 3 2 2" xfId="5466" xr:uid="{CF5144A7-AAFC-4B0F-8032-F5CB999629D6}"/>
    <cellStyle name="Comma 3 2 4 3 3 2 3" xfId="8802" xr:uid="{373716F9-6C09-47F8-9646-06A26615083A}"/>
    <cellStyle name="Comma 3 2 4 3 3 2 4" xfId="12138" xr:uid="{9E3A5F3B-7430-40ED-8910-AA518B2A57E9}"/>
    <cellStyle name="Comma 3 2 4 3 3 3" xfId="3242" xr:uid="{528F16CA-50C1-456C-8ECD-D32F5019A13D}"/>
    <cellStyle name="Comma 3 2 4 3 3 3 2" xfId="6578" xr:uid="{D2160574-2346-40DE-AF24-434C47D730D2}"/>
    <cellStyle name="Comma 3 2 4 3 3 3 3" xfId="9914" xr:uid="{8BEEE8DA-8685-4690-A542-D5A586878F16}"/>
    <cellStyle name="Comma 3 2 4 3 3 3 4" xfId="13250" xr:uid="{B9717A5C-492F-4FA0-B30A-822F85275931}"/>
    <cellStyle name="Comma 3 2 4 3 3 4" xfId="4354" xr:uid="{DB01BF60-6134-44FB-B989-FBCEFB128249}"/>
    <cellStyle name="Comma 3 2 4 3 3 5" xfId="7690" xr:uid="{D1B4DCC3-149F-496F-81EF-768D4D5C596D}"/>
    <cellStyle name="Comma 3 2 4 3 3 6" xfId="11026" xr:uid="{FF854C59-020A-4DEE-8174-A2BAAE9968E6}"/>
    <cellStyle name="Comma 3 2 4 3 4" xfId="1296" xr:uid="{06EA188F-C8AE-41E5-B1C7-87AE18E1821F}"/>
    <cellStyle name="Comma 3 2 4 3 4 2" xfId="2408" xr:uid="{E0655A8D-09B2-4185-ABD0-70F7085F15E1}"/>
    <cellStyle name="Comma 3 2 4 3 4 2 2" xfId="5744" xr:uid="{2119AAE4-1F80-4236-94CC-B13D35C17673}"/>
    <cellStyle name="Comma 3 2 4 3 4 2 3" xfId="9080" xr:uid="{BA1EB386-D8F9-4DC8-AB4E-523058ECB805}"/>
    <cellStyle name="Comma 3 2 4 3 4 2 4" xfId="12416" xr:uid="{270B63E6-8B46-4736-B969-BC182C96E01F}"/>
    <cellStyle name="Comma 3 2 4 3 4 3" xfId="3520" xr:uid="{75F63FCE-1E9D-4377-A773-D31A4D251756}"/>
    <cellStyle name="Comma 3 2 4 3 4 3 2" xfId="6856" xr:uid="{E7EE7A53-753C-421B-8894-3E2BD2BA026F}"/>
    <cellStyle name="Comma 3 2 4 3 4 3 3" xfId="10192" xr:uid="{FFE028A0-07CF-4207-9E51-7963863B607F}"/>
    <cellStyle name="Comma 3 2 4 3 4 3 4" xfId="13528" xr:uid="{ACC8E9E9-312B-4A6F-A536-FA05C6AC4770}"/>
    <cellStyle name="Comma 3 2 4 3 4 4" xfId="4632" xr:uid="{8D894091-F1E2-4C7A-8BE1-D52B6EA546FC}"/>
    <cellStyle name="Comma 3 2 4 3 4 5" xfId="7968" xr:uid="{F1ADFE29-24FE-4715-80F6-B1619BA721DF}"/>
    <cellStyle name="Comma 3 2 4 3 4 6" xfId="11304" xr:uid="{7B2DD036-0625-4053-B961-6E219DEBA664}"/>
    <cellStyle name="Comma 3 2 4 3 5" xfId="1574" xr:uid="{3140C185-CF30-4643-8E66-C367B95938B8}"/>
    <cellStyle name="Comma 3 2 4 3 5 2" xfId="4910" xr:uid="{10D28783-D1AE-4075-8D89-A754217FA36B}"/>
    <cellStyle name="Comma 3 2 4 3 5 3" xfId="8246" xr:uid="{1DC843FE-D314-4C2D-95E4-FE95DD327D9A}"/>
    <cellStyle name="Comma 3 2 4 3 5 4" xfId="11582" xr:uid="{B48F444F-47FB-429F-961F-6FD1DF28592A}"/>
    <cellStyle name="Comma 3 2 4 3 6" xfId="2686" xr:uid="{564FD9D9-48C2-4E9A-9CA9-8AABE3216E66}"/>
    <cellStyle name="Comma 3 2 4 3 6 2" xfId="6022" xr:uid="{DB3BA38C-9A50-4215-A04C-FA7E2A3BD9A8}"/>
    <cellStyle name="Comma 3 2 4 3 6 3" xfId="9358" xr:uid="{6BD6D836-B642-4823-B27E-95F3C6747FDB}"/>
    <cellStyle name="Comma 3 2 4 3 6 4" xfId="12694" xr:uid="{FDA68ADD-A480-4863-8CE4-E39AF4055743}"/>
    <cellStyle name="Comma 3 2 4 3 7" xfId="3798" xr:uid="{259C72C3-DC49-43CD-AF5E-FABD4F624DBE}"/>
    <cellStyle name="Comma 3 2 4 3 8" xfId="7134" xr:uid="{368A40C1-ACAD-4487-92AF-2AAE3FE2D48B}"/>
    <cellStyle name="Comma 3 2 4 3 9" xfId="10470" xr:uid="{C225F762-37EF-42F3-9103-D89EF9BDDDDB}"/>
    <cellStyle name="Comma 3 2 4 4" xfId="577" xr:uid="{74C97A43-EECB-4F9C-ADD3-A444ACACE70C}"/>
    <cellStyle name="Comma 3 2 4 4 2" xfId="1689" xr:uid="{C13F4A2E-BF40-41C0-B8DF-DC34C10EC6C8}"/>
    <cellStyle name="Comma 3 2 4 4 2 2" xfId="5025" xr:uid="{C8E48BCC-A431-4ADF-8158-2E534618FCC5}"/>
    <cellStyle name="Comma 3 2 4 4 2 3" xfId="8361" xr:uid="{9A5BC513-5F93-49B7-84AF-D607AB6F5F44}"/>
    <cellStyle name="Comma 3 2 4 4 2 4" xfId="11697" xr:uid="{E4A3DD4F-894F-48ED-9D37-2C85C0831251}"/>
    <cellStyle name="Comma 3 2 4 4 3" xfId="2801" xr:uid="{D4564239-0A7E-419B-ACBA-A09379951CD7}"/>
    <cellStyle name="Comma 3 2 4 4 3 2" xfId="6137" xr:uid="{A077D171-A8A5-4152-B27E-B2C2EB74F552}"/>
    <cellStyle name="Comma 3 2 4 4 3 3" xfId="9473" xr:uid="{15D061B7-0CDE-45DB-BEB7-C3A6A90D0964}"/>
    <cellStyle name="Comma 3 2 4 4 3 4" xfId="12809" xr:uid="{5B4EA050-F133-41ED-A0B4-19106A996C09}"/>
    <cellStyle name="Comma 3 2 4 4 4" xfId="3913" xr:uid="{1F0F375A-2ED7-4531-A766-845834E53D70}"/>
    <cellStyle name="Comma 3 2 4 4 5" xfId="7249" xr:uid="{B057AA29-20E1-455E-90C6-0BA670BEFA55}"/>
    <cellStyle name="Comma 3 2 4 4 6" xfId="10585" xr:uid="{CDA747E4-DD16-49AB-9BB4-80580453CE05}"/>
    <cellStyle name="Comma 3 2 4 5" xfId="855" xr:uid="{BA507845-0E67-4643-82CF-0A69DD2FB841}"/>
    <cellStyle name="Comma 3 2 4 5 2" xfId="1967" xr:uid="{3C74B603-0A2F-4AF0-A79B-6A26A2CD2700}"/>
    <cellStyle name="Comma 3 2 4 5 2 2" xfId="5303" xr:uid="{03B81C3C-7E56-4D3F-8CD8-EAFE0DAB1D9B}"/>
    <cellStyle name="Comma 3 2 4 5 2 3" xfId="8639" xr:uid="{9FB5FC34-EE14-4EA7-BB7F-8E9326D5A97D}"/>
    <cellStyle name="Comma 3 2 4 5 2 4" xfId="11975" xr:uid="{0613EA4E-4DA3-454F-8005-78964F4883BC}"/>
    <cellStyle name="Comma 3 2 4 5 3" xfId="3079" xr:uid="{8E6D6D7A-6760-4457-B7E1-3A15E8879AA9}"/>
    <cellStyle name="Comma 3 2 4 5 3 2" xfId="6415" xr:uid="{96DC6082-3F95-4EDF-B5F3-8FA13BB13FBE}"/>
    <cellStyle name="Comma 3 2 4 5 3 3" xfId="9751" xr:uid="{E70363BD-17ED-4D45-9D79-CE9C668DC760}"/>
    <cellStyle name="Comma 3 2 4 5 3 4" xfId="13087" xr:uid="{C2B7274D-21A1-4CC6-A713-D5D3E8202B35}"/>
    <cellStyle name="Comma 3 2 4 5 4" xfId="4191" xr:uid="{FE2BBC2D-9E46-4288-A3FD-8AD8426EA404}"/>
    <cellStyle name="Comma 3 2 4 5 5" xfId="7527" xr:uid="{93EEBB33-2EF3-4870-B06D-DF7F7C434886}"/>
    <cellStyle name="Comma 3 2 4 5 6" xfId="10863" xr:uid="{C49A74CC-0404-434C-9AF1-D737503645CB}"/>
    <cellStyle name="Comma 3 2 4 6" xfId="1133" xr:uid="{4913DF94-9C89-4E74-A627-0C840F85A764}"/>
    <cellStyle name="Comma 3 2 4 6 2" xfId="2245" xr:uid="{FC2AA3A9-15FA-440F-98ED-4534E9976C00}"/>
    <cellStyle name="Comma 3 2 4 6 2 2" xfId="5581" xr:uid="{2E76B1B8-1545-495F-AC4A-E5F69365FCAB}"/>
    <cellStyle name="Comma 3 2 4 6 2 3" xfId="8917" xr:uid="{70049202-48B2-4BFD-8296-BB1EC53121F4}"/>
    <cellStyle name="Comma 3 2 4 6 2 4" xfId="12253" xr:uid="{F4DEC65A-E1BE-401B-8FB6-2C0D498CBA6E}"/>
    <cellStyle name="Comma 3 2 4 6 3" xfId="3357" xr:uid="{BC209F7A-3B75-4AA9-B9BC-EAE09A8A976F}"/>
    <cellStyle name="Comma 3 2 4 6 3 2" xfId="6693" xr:uid="{D8B7F337-BDC7-4EC1-A345-38C9A836A7D2}"/>
    <cellStyle name="Comma 3 2 4 6 3 3" xfId="10029" xr:uid="{BE2F081A-9326-4754-B036-500D3213645D}"/>
    <cellStyle name="Comma 3 2 4 6 3 4" xfId="13365" xr:uid="{00037CD7-25BD-405D-B6EB-99A15FAD9C70}"/>
    <cellStyle name="Comma 3 2 4 6 4" xfId="4469" xr:uid="{89670178-8510-495A-B643-57E1D75F99E9}"/>
    <cellStyle name="Comma 3 2 4 6 5" xfId="7805" xr:uid="{42418E36-B458-4115-9D07-EF7AF49CD368}"/>
    <cellStyle name="Comma 3 2 4 6 6" xfId="11141" xr:uid="{651F3546-95F9-405F-AD80-13F2801D619F}"/>
    <cellStyle name="Comma 3 2 4 7" xfId="1411" xr:uid="{2F397E16-4A10-4EDA-BD1B-C028FE18C8B9}"/>
    <cellStyle name="Comma 3 2 4 7 2" xfId="4747" xr:uid="{3FEA3B91-A67A-41B8-BD72-42FF12AFD22F}"/>
    <cellStyle name="Comma 3 2 4 7 3" xfId="8083" xr:uid="{450B8117-CF28-44C8-9436-BF40AFBEAD35}"/>
    <cellStyle name="Comma 3 2 4 7 4" xfId="11419" xr:uid="{68D67985-94C2-48F9-99EF-6B5F1DF7D406}"/>
    <cellStyle name="Comma 3 2 4 8" xfId="2523" xr:uid="{3B315718-4481-40D9-8C63-DF79CBF3608B}"/>
    <cellStyle name="Comma 3 2 4 8 2" xfId="5859" xr:uid="{F80F537E-2430-4239-B48C-0211C323B99A}"/>
    <cellStyle name="Comma 3 2 4 8 3" xfId="9195" xr:uid="{E2A7F0DB-B1B5-4335-8D13-7B071317C341}"/>
    <cellStyle name="Comma 3 2 4 8 4" xfId="12531" xr:uid="{633C3F98-C976-4CFD-AE70-4A604B90F998}"/>
    <cellStyle name="Comma 3 2 4 9" xfId="3635" xr:uid="{86B2DFCF-2C29-4F33-8A18-B9C3A3B77C8C}"/>
    <cellStyle name="Comma 3 2 5" xfId="296" xr:uid="{00000000-0005-0000-0000-000086000000}"/>
    <cellStyle name="Comma 3 2 5 10" xfId="6988" xr:uid="{39D63384-241B-420A-B8D2-DC743599527B}"/>
    <cellStyle name="Comma 3 2 5 11" xfId="10324" xr:uid="{34EF358F-48F0-41CC-B99B-91260659362E}"/>
    <cellStyle name="Comma 3 2 5 2" xfId="386" xr:uid="{00000000-0005-0000-0000-000087000000}"/>
    <cellStyle name="Comma 3 2 5 2 2" xfId="680" xr:uid="{2413AEBB-E182-4899-832F-8B806C8DC6BE}"/>
    <cellStyle name="Comma 3 2 5 2 2 2" xfId="1792" xr:uid="{37D1FEC5-38CB-4FDF-892D-DFEA282F09F1}"/>
    <cellStyle name="Comma 3 2 5 2 2 2 2" xfId="5128" xr:uid="{815A413E-4C71-498B-8F53-8EA275F4130C}"/>
    <cellStyle name="Comma 3 2 5 2 2 2 3" xfId="8464" xr:uid="{42FAAB51-6172-4CC2-8CCA-42153F444B90}"/>
    <cellStyle name="Comma 3 2 5 2 2 2 4" xfId="11800" xr:uid="{400AE003-3F7D-492A-8F6A-F378E4CFA333}"/>
    <cellStyle name="Comma 3 2 5 2 2 3" xfId="2904" xr:uid="{AB12A7BB-B15F-4956-8037-36D5EB2B0C6E}"/>
    <cellStyle name="Comma 3 2 5 2 2 3 2" xfId="6240" xr:uid="{41A1EDDC-5740-41EC-92CF-E09DC2A1EC40}"/>
    <cellStyle name="Comma 3 2 5 2 2 3 3" xfId="9576" xr:uid="{842C3A35-3399-46B3-8924-180784A59F86}"/>
    <cellStyle name="Comma 3 2 5 2 2 3 4" xfId="12912" xr:uid="{1565AA0F-E802-498C-9387-88B8D10FA5BF}"/>
    <cellStyle name="Comma 3 2 5 2 2 4" xfId="4016" xr:uid="{B54BF6C0-A847-44A0-BF01-D4EE8543C78A}"/>
    <cellStyle name="Comma 3 2 5 2 2 5" xfId="7352" xr:uid="{1261F709-F168-409E-97C6-83BA7700900A}"/>
    <cellStyle name="Comma 3 2 5 2 2 6" xfId="10688" xr:uid="{8D9C0F6F-1533-4A6F-BBD9-180D4AD2AA9A}"/>
    <cellStyle name="Comma 3 2 5 2 3" xfId="958" xr:uid="{F849FF3F-D1FC-45A8-B251-8D08B2A5D909}"/>
    <cellStyle name="Comma 3 2 5 2 3 2" xfId="2070" xr:uid="{6DA9DB8D-EE98-4BDD-9AE9-B7D4013C4B36}"/>
    <cellStyle name="Comma 3 2 5 2 3 2 2" xfId="5406" xr:uid="{CD07A1FE-1B4F-48B7-9A7B-7DEAC0D5D7CF}"/>
    <cellStyle name="Comma 3 2 5 2 3 2 3" xfId="8742" xr:uid="{510E10D7-E425-46B8-A5E3-400AC2EC279D}"/>
    <cellStyle name="Comma 3 2 5 2 3 2 4" xfId="12078" xr:uid="{FFC46FD2-D45F-4C41-9C06-3BA980ADF1CA}"/>
    <cellStyle name="Comma 3 2 5 2 3 3" xfId="3182" xr:uid="{7107FEC4-41FD-4688-8DDE-8DAD6ABA44F7}"/>
    <cellStyle name="Comma 3 2 5 2 3 3 2" xfId="6518" xr:uid="{155B7F5D-931D-4E68-9673-0994AF2D5638}"/>
    <cellStyle name="Comma 3 2 5 2 3 3 3" xfId="9854" xr:uid="{ED2919BB-95A4-4AEB-A5EC-AF78F5B646B2}"/>
    <cellStyle name="Comma 3 2 5 2 3 3 4" xfId="13190" xr:uid="{9DAAD392-36A3-40B4-9D87-F8BA59285EB7}"/>
    <cellStyle name="Comma 3 2 5 2 3 4" xfId="4294" xr:uid="{BEA62FE8-9341-40A1-A280-A7C00F5B0548}"/>
    <cellStyle name="Comma 3 2 5 2 3 5" xfId="7630" xr:uid="{EE6EFC86-32A6-4D30-9A3D-4A06D4BE566D}"/>
    <cellStyle name="Comma 3 2 5 2 3 6" xfId="10966" xr:uid="{22E3A171-79B4-43F8-9EF6-81AFA602DA92}"/>
    <cellStyle name="Comma 3 2 5 2 4" xfId="1236" xr:uid="{CDDA8169-5CB9-4F70-BE3E-B775362DEBC5}"/>
    <cellStyle name="Comma 3 2 5 2 4 2" xfId="2348" xr:uid="{76823871-13CF-472A-A90C-0D2B40464FFC}"/>
    <cellStyle name="Comma 3 2 5 2 4 2 2" xfId="5684" xr:uid="{471B610C-7A35-449C-AD6F-58B432E0A1A8}"/>
    <cellStyle name="Comma 3 2 5 2 4 2 3" xfId="9020" xr:uid="{3D7DE68E-E38B-4558-A1BA-BF9BB7DB1937}"/>
    <cellStyle name="Comma 3 2 5 2 4 2 4" xfId="12356" xr:uid="{E5628803-28C0-4D3E-9EC4-0068FDF08195}"/>
    <cellStyle name="Comma 3 2 5 2 4 3" xfId="3460" xr:uid="{8A822C68-8C18-4E01-A2F8-6A6CA201716D}"/>
    <cellStyle name="Comma 3 2 5 2 4 3 2" xfId="6796" xr:uid="{A8A1E023-6C37-412D-90F5-5AFC0D86E954}"/>
    <cellStyle name="Comma 3 2 5 2 4 3 3" xfId="10132" xr:uid="{CEC2DBC9-437E-42AB-8EEE-5FD8EAD5FE1F}"/>
    <cellStyle name="Comma 3 2 5 2 4 3 4" xfId="13468" xr:uid="{D45C8FE8-B605-44D6-9C9A-E731B0797B0F}"/>
    <cellStyle name="Comma 3 2 5 2 4 4" xfId="4572" xr:uid="{E5B2CA49-77A1-4707-9312-6AB318BB6C63}"/>
    <cellStyle name="Comma 3 2 5 2 4 5" xfId="7908" xr:uid="{DF3464FB-BD37-41C6-87A1-9674E1DF8098}"/>
    <cellStyle name="Comma 3 2 5 2 4 6" xfId="11244" xr:uid="{089334BA-99EC-42A4-A6D4-5298DDB6A6B0}"/>
    <cellStyle name="Comma 3 2 5 2 5" xfId="1514" xr:uid="{6212C00D-CBC3-4BF7-8170-E836A55F9867}"/>
    <cellStyle name="Comma 3 2 5 2 5 2" xfId="4850" xr:uid="{A6A41AA2-D5E3-4CC7-93E7-73021A18E946}"/>
    <cellStyle name="Comma 3 2 5 2 5 3" xfId="8186" xr:uid="{387F89CB-0267-4FB3-AFBB-0443B460284E}"/>
    <cellStyle name="Comma 3 2 5 2 5 4" xfId="11522" xr:uid="{ECEEDD98-02F5-42FF-A5CB-EB16E5C45DDC}"/>
    <cellStyle name="Comma 3 2 5 2 6" xfId="2626" xr:uid="{AA2875D2-E132-4897-89A9-AB981696087F}"/>
    <cellStyle name="Comma 3 2 5 2 6 2" xfId="5962" xr:uid="{B4953D3E-F524-47E0-9FCD-664BB9BD7B88}"/>
    <cellStyle name="Comma 3 2 5 2 6 3" xfId="9298" xr:uid="{490E847C-74DE-4CCE-BF50-FEA4C82AFAFE}"/>
    <cellStyle name="Comma 3 2 5 2 6 4" xfId="12634" xr:uid="{B9C1F373-D270-4C40-BA56-9E7F796E6CD9}"/>
    <cellStyle name="Comma 3 2 5 2 7" xfId="3738" xr:uid="{AFA22AC2-80C8-4F50-90CB-0DEC15A5B283}"/>
    <cellStyle name="Comma 3 2 5 2 8" xfId="7074" xr:uid="{8CD4E8B1-00BC-4AD9-9141-CB87F5366822}"/>
    <cellStyle name="Comma 3 2 5 2 9" xfId="10410" xr:uid="{DC2F307B-06B7-4D27-A20F-CEE593CCA99E}"/>
    <cellStyle name="Comma 3 2 5 3" xfId="463" xr:uid="{00000000-0005-0000-0000-000088000000}"/>
    <cellStyle name="Comma 3 2 5 3 2" xfId="757" xr:uid="{5E9DADA2-B079-45C0-A910-4455E1F4B5BF}"/>
    <cellStyle name="Comma 3 2 5 3 2 2" xfId="1869" xr:uid="{6D0406FA-93D1-4010-A9BB-939B3DF44335}"/>
    <cellStyle name="Comma 3 2 5 3 2 2 2" xfId="5205" xr:uid="{6C40FEAE-7369-4F74-A029-39DE5656D48C}"/>
    <cellStyle name="Comma 3 2 5 3 2 2 3" xfId="8541" xr:uid="{6DED1385-79B5-419B-B006-27BB2527232A}"/>
    <cellStyle name="Comma 3 2 5 3 2 2 4" xfId="11877" xr:uid="{DB73CCA5-B1F2-44A3-9676-1986D4B17B20}"/>
    <cellStyle name="Comma 3 2 5 3 2 3" xfId="2981" xr:uid="{369D5153-0C3B-4CC9-B9CA-FD0562F2ECB4}"/>
    <cellStyle name="Comma 3 2 5 3 2 3 2" xfId="6317" xr:uid="{6EA619A3-A6B6-482D-AE33-19DEECA99BEF}"/>
    <cellStyle name="Comma 3 2 5 3 2 3 3" xfId="9653" xr:uid="{6FA2CB69-5912-4725-8610-DF4D4458388C}"/>
    <cellStyle name="Comma 3 2 5 3 2 3 4" xfId="12989" xr:uid="{39E5C951-BFD0-4EEF-A11F-1B75F11D5A9C}"/>
    <cellStyle name="Comma 3 2 5 3 2 4" xfId="4093" xr:uid="{FBD4E4B4-6AD5-4A91-935E-DEC1D5F72F50}"/>
    <cellStyle name="Comma 3 2 5 3 2 5" xfId="7429" xr:uid="{C3094A4F-3C77-4F1D-91B6-0036E1CE7B89}"/>
    <cellStyle name="Comma 3 2 5 3 2 6" xfId="10765" xr:uid="{5298FB99-560C-42D0-82DB-6E703E87A3A8}"/>
    <cellStyle name="Comma 3 2 5 3 3" xfId="1035" xr:uid="{24F40558-C666-4BB2-B22A-063B97CFC90E}"/>
    <cellStyle name="Comma 3 2 5 3 3 2" xfId="2147" xr:uid="{939DCE27-E773-42DB-942E-518226EAA80A}"/>
    <cellStyle name="Comma 3 2 5 3 3 2 2" xfId="5483" xr:uid="{17EC4EA7-520B-4D4C-BA68-B5FB1057447E}"/>
    <cellStyle name="Comma 3 2 5 3 3 2 3" xfId="8819" xr:uid="{B4E08F9A-3354-481C-8C43-EC282EC80A9C}"/>
    <cellStyle name="Comma 3 2 5 3 3 2 4" xfId="12155" xr:uid="{540A6556-5BA9-44B6-85A9-E32ED82FFD4B}"/>
    <cellStyle name="Comma 3 2 5 3 3 3" xfId="3259" xr:uid="{C4418408-7A54-4772-AFFC-CFC8B4C66666}"/>
    <cellStyle name="Comma 3 2 5 3 3 3 2" xfId="6595" xr:uid="{DED272C0-E775-48B3-89AA-B2DCFCCB69BB}"/>
    <cellStyle name="Comma 3 2 5 3 3 3 3" xfId="9931" xr:uid="{A619530E-BB86-4F58-803C-1E63EEE13F31}"/>
    <cellStyle name="Comma 3 2 5 3 3 3 4" xfId="13267" xr:uid="{FCCC3765-8866-491B-B0C1-B3F545506E09}"/>
    <cellStyle name="Comma 3 2 5 3 3 4" xfId="4371" xr:uid="{FAB3988B-2E81-40AC-9C40-4DE6DF2E3745}"/>
    <cellStyle name="Comma 3 2 5 3 3 5" xfId="7707" xr:uid="{CA4D3294-2C45-4385-9782-C3FCCBF6F681}"/>
    <cellStyle name="Comma 3 2 5 3 3 6" xfId="11043" xr:uid="{7A893FC1-C8D4-44C5-A449-C3F8D40E46C5}"/>
    <cellStyle name="Comma 3 2 5 3 4" xfId="1313" xr:uid="{9D86DFBC-E130-4E11-84C9-AEC8EBFFFBEF}"/>
    <cellStyle name="Comma 3 2 5 3 4 2" xfId="2425" xr:uid="{770AE16C-07B2-4DAB-9F64-B0344B620A69}"/>
    <cellStyle name="Comma 3 2 5 3 4 2 2" xfId="5761" xr:uid="{77700CB8-0D99-4BC3-B6DB-FCEAEA0F298B}"/>
    <cellStyle name="Comma 3 2 5 3 4 2 3" xfId="9097" xr:uid="{962CB34E-BDB5-44AD-AB68-AF8823F05410}"/>
    <cellStyle name="Comma 3 2 5 3 4 2 4" xfId="12433" xr:uid="{5E9F393F-51FE-4954-A29B-2625D94A6820}"/>
    <cellStyle name="Comma 3 2 5 3 4 3" xfId="3537" xr:uid="{E3DD7DD4-C3EC-4FE9-92C4-5D3931BFA845}"/>
    <cellStyle name="Comma 3 2 5 3 4 3 2" xfId="6873" xr:uid="{8F0C0427-00BB-465B-A38E-728901883AF6}"/>
    <cellStyle name="Comma 3 2 5 3 4 3 3" xfId="10209" xr:uid="{062D0263-7ECA-4CB3-B3C4-ABFC823656DE}"/>
    <cellStyle name="Comma 3 2 5 3 4 3 4" xfId="13545" xr:uid="{56B37593-B716-48E3-8E9C-FF85F9AC3255}"/>
    <cellStyle name="Comma 3 2 5 3 4 4" xfId="4649" xr:uid="{E1204BEF-7DD0-4CB5-91CA-ED0CC4EA1942}"/>
    <cellStyle name="Comma 3 2 5 3 4 5" xfId="7985" xr:uid="{AA7B8A04-9329-4C82-A0F3-11A1A9064CAD}"/>
    <cellStyle name="Comma 3 2 5 3 4 6" xfId="11321" xr:uid="{A68CE0C8-F421-46B7-B679-EE411EB37F1A}"/>
    <cellStyle name="Comma 3 2 5 3 5" xfId="1591" xr:uid="{B251FA53-FE55-489B-8EB2-348BF4F692E1}"/>
    <cellStyle name="Comma 3 2 5 3 5 2" xfId="4927" xr:uid="{CB5B9BDB-E568-4B53-9992-2F28A5409145}"/>
    <cellStyle name="Comma 3 2 5 3 5 3" xfId="8263" xr:uid="{C6A25227-7BE3-4CA6-AA0A-30C8DC4E34F3}"/>
    <cellStyle name="Comma 3 2 5 3 5 4" xfId="11599" xr:uid="{34A987A9-7154-4521-BCD2-038F88B2113E}"/>
    <cellStyle name="Comma 3 2 5 3 6" xfId="2703" xr:uid="{9AB18ECB-E063-47F3-8E3C-DC57AEACED7A}"/>
    <cellStyle name="Comma 3 2 5 3 6 2" xfId="6039" xr:uid="{88324A6E-1C65-49E9-A994-3E0B34510289}"/>
    <cellStyle name="Comma 3 2 5 3 6 3" xfId="9375" xr:uid="{01C28080-941F-4C22-9EA5-522317A26534}"/>
    <cellStyle name="Comma 3 2 5 3 6 4" xfId="12711" xr:uid="{686A1E91-8D80-4D2F-8EE1-C0F58587FA2F}"/>
    <cellStyle name="Comma 3 2 5 3 7" xfId="3815" xr:uid="{35944F7D-3332-45A7-8FA6-6834303F22A5}"/>
    <cellStyle name="Comma 3 2 5 3 8" xfId="7151" xr:uid="{3E89B1AC-80FF-43E8-9870-08B940DFEA91}"/>
    <cellStyle name="Comma 3 2 5 3 9" xfId="10487" xr:uid="{0323586E-15E2-4B99-9BCE-CC4971AC5B20}"/>
    <cellStyle name="Comma 3 2 5 4" xfId="594" xr:uid="{654876D5-7539-496D-8DD0-36C41D58B840}"/>
    <cellStyle name="Comma 3 2 5 4 2" xfId="1706" xr:uid="{C04DA2F9-E20C-4485-9DBB-D55CB4D94CBA}"/>
    <cellStyle name="Comma 3 2 5 4 2 2" xfId="5042" xr:uid="{BDABDF2E-9DFC-4ED2-B7AA-6D37E4512C3D}"/>
    <cellStyle name="Comma 3 2 5 4 2 3" xfId="8378" xr:uid="{CEB4F767-F577-4CD7-A9A9-B8B7C22CCA8B}"/>
    <cellStyle name="Comma 3 2 5 4 2 4" xfId="11714" xr:uid="{82BAE358-332A-4DA4-A99B-A0BCEB10E161}"/>
    <cellStyle name="Comma 3 2 5 4 3" xfId="2818" xr:uid="{E1D81B05-4EA9-4802-81F1-46122B99139F}"/>
    <cellStyle name="Comma 3 2 5 4 3 2" xfId="6154" xr:uid="{4D64BD56-E544-4B32-B733-398CFF4813BF}"/>
    <cellStyle name="Comma 3 2 5 4 3 3" xfId="9490" xr:uid="{551ADEE1-F7CD-418F-ACB7-D22FAF5F33ED}"/>
    <cellStyle name="Comma 3 2 5 4 3 4" xfId="12826" xr:uid="{059D1950-CD39-470D-B144-617923AFA28B}"/>
    <cellStyle name="Comma 3 2 5 4 4" xfId="3930" xr:uid="{B5620F23-5578-4231-A0E9-993805F340EF}"/>
    <cellStyle name="Comma 3 2 5 4 5" xfId="7266" xr:uid="{CA1FB9F1-98AE-4456-B966-617D1047538B}"/>
    <cellStyle name="Comma 3 2 5 4 6" xfId="10602" xr:uid="{39BD15DD-6A3D-408D-B4E4-8748434F7F73}"/>
    <cellStyle name="Comma 3 2 5 5" xfId="872" xr:uid="{8739605D-0351-4CC2-B8DA-89A37114698F}"/>
    <cellStyle name="Comma 3 2 5 5 2" xfId="1984" xr:uid="{1870B495-DC37-451B-ADF6-63389DEFC886}"/>
    <cellStyle name="Comma 3 2 5 5 2 2" xfId="5320" xr:uid="{47EAC576-0647-4140-987C-1AB81F37A663}"/>
    <cellStyle name="Comma 3 2 5 5 2 3" xfId="8656" xr:uid="{F0B87270-7BFB-4970-9B59-789EC4F2AD82}"/>
    <cellStyle name="Comma 3 2 5 5 2 4" xfId="11992" xr:uid="{B88F7617-3FAA-4117-896F-126BEEBA0865}"/>
    <cellStyle name="Comma 3 2 5 5 3" xfId="3096" xr:uid="{62C027A1-FE5F-4AF4-8DE3-B9530D19264A}"/>
    <cellStyle name="Comma 3 2 5 5 3 2" xfId="6432" xr:uid="{48F10D1E-562A-4957-B9C0-F597ADF75FDB}"/>
    <cellStyle name="Comma 3 2 5 5 3 3" xfId="9768" xr:uid="{8B2B6386-18A6-4EC4-8600-436637A267F6}"/>
    <cellStyle name="Comma 3 2 5 5 3 4" xfId="13104" xr:uid="{A1F6A7CA-F2E6-41DF-8C9A-EB0FD8EFC447}"/>
    <cellStyle name="Comma 3 2 5 5 4" xfId="4208" xr:uid="{022B699D-10BD-48A9-AC66-E3496BBC755A}"/>
    <cellStyle name="Comma 3 2 5 5 5" xfId="7544" xr:uid="{63CC4CA4-686E-49AC-84EA-8BAC53A3022D}"/>
    <cellStyle name="Comma 3 2 5 5 6" xfId="10880" xr:uid="{8D1A350C-223B-48B4-BB14-6CF42C9A6BD9}"/>
    <cellStyle name="Comma 3 2 5 6" xfId="1150" xr:uid="{7F9F9DD3-A65F-464E-B8F0-D6D6E2335945}"/>
    <cellStyle name="Comma 3 2 5 6 2" xfId="2262" xr:uid="{DBFE961F-8571-42B0-9985-3D246ABBBA1B}"/>
    <cellStyle name="Comma 3 2 5 6 2 2" xfId="5598" xr:uid="{9636520D-EF8D-4AE0-80F0-6D1C0D9455FB}"/>
    <cellStyle name="Comma 3 2 5 6 2 3" xfId="8934" xr:uid="{2593C341-0360-4EAF-8A1D-24EC979FA6E2}"/>
    <cellStyle name="Comma 3 2 5 6 2 4" xfId="12270" xr:uid="{23999136-437E-4B60-B96F-D6EDDFB33F80}"/>
    <cellStyle name="Comma 3 2 5 6 3" xfId="3374" xr:uid="{EDF711E0-DF8F-4EB1-94A0-557A127F6697}"/>
    <cellStyle name="Comma 3 2 5 6 3 2" xfId="6710" xr:uid="{DDA7752B-3282-4BA8-A816-F857BEE14027}"/>
    <cellStyle name="Comma 3 2 5 6 3 3" xfId="10046" xr:uid="{5985D2FC-937E-42EA-B4A1-986CE393D078}"/>
    <cellStyle name="Comma 3 2 5 6 3 4" xfId="13382" xr:uid="{00E501A1-1D8B-44FC-B9B2-54C18BAE637F}"/>
    <cellStyle name="Comma 3 2 5 6 4" xfId="4486" xr:uid="{982E5812-1A2D-4B2C-A800-7101004480A8}"/>
    <cellStyle name="Comma 3 2 5 6 5" xfId="7822" xr:uid="{DFFDF1D9-F567-444D-AEAA-C3C49B6EE0F9}"/>
    <cellStyle name="Comma 3 2 5 6 6" xfId="11158" xr:uid="{E7F627F2-570E-44FB-B5BE-A4C132ED943E}"/>
    <cellStyle name="Comma 3 2 5 7" xfId="1428" xr:uid="{7AAE5E01-BD97-4A15-9623-8F154EA7ED31}"/>
    <cellStyle name="Comma 3 2 5 7 2" xfId="4764" xr:uid="{F2CC59E4-BA9E-4F3E-97AB-5697CDD6194C}"/>
    <cellStyle name="Comma 3 2 5 7 3" xfId="8100" xr:uid="{0AD16848-D58E-48A9-9A0F-83916F820DB2}"/>
    <cellStyle name="Comma 3 2 5 7 4" xfId="11436" xr:uid="{BDAB93A2-0195-4398-A034-C2DED3FF6D00}"/>
    <cellStyle name="Comma 3 2 5 8" xfId="2540" xr:uid="{A9D81F46-D6FF-46BD-9EB0-2F63277528CF}"/>
    <cellStyle name="Comma 3 2 5 8 2" xfId="5876" xr:uid="{4C639896-4360-4DC6-8757-5B52C924C3E3}"/>
    <cellStyle name="Comma 3 2 5 8 3" xfId="9212" xr:uid="{F054E538-BD9E-4EE2-BFBA-E5BB045ACDFF}"/>
    <cellStyle name="Comma 3 2 5 8 4" xfId="12548" xr:uid="{5D8C8A65-4EEC-4E3B-980D-492A1F1021B2}"/>
    <cellStyle name="Comma 3 2 5 9" xfId="3652" xr:uid="{5A4AE3CD-0061-44CF-9BBF-6FCCA9A30A4F}"/>
    <cellStyle name="Comma 3 2 6" xfId="314" xr:uid="{00000000-0005-0000-0000-000089000000}"/>
    <cellStyle name="Comma 3 2 6 10" xfId="7006" xr:uid="{C6607153-08E1-4F07-A024-83DFB0241D9C}"/>
    <cellStyle name="Comma 3 2 6 11" xfId="10342" xr:uid="{8FEAC2EC-E262-42EA-9D2E-3BDBB84C2BCC}"/>
    <cellStyle name="Comma 3 2 6 2" xfId="404" xr:uid="{00000000-0005-0000-0000-00008A000000}"/>
    <cellStyle name="Comma 3 2 6 2 2" xfId="698" xr:uid="{54CF75B6-C927-4F00-B9C9-B2B46DB091D6}"/>
    <cellStyle name="Comma 3 2 6 2 2 2" xfId="1810" xr:uid="{C7E8A3ED-D787-4B1A-A571-64D2959BF818}"/>
    <cellStyle name="Comma 3 2 6 2 2 2 2" xfId="5146" xr:uid="{A03F0670-7F16-4D69-9BDE-6BA8D3C63793}"/>
    <cellStyle name="Comma 3 2 6 2 2 2 3" xfId="8482" xr:uid="{EC596582-9F3B-44E4-88F8-5A261C7563C2}"/>
    <cellStyle name="Comma 3 2 6 2 2 2 4" xfId="11818" xr:uid="{51D61036-8560-4A6E-92B6-4C4539DCEE81}"/>
    <cellStyle name="Comma 3 2 6 2 2 3" xfId="2922" xr:uid="{7BA39A2A-5432-429A-85E7-15AAF69ACC5D}"/>
    <cellStyle name="Comma 3 2 6 2 2 3 2" xfId="6258" xr:uid="{F2C3C07B-25FB-4698-9197-4C1AA42D9103}"/>
    <cellStyle name="Comma 3 2 6 2 2 3 3" xfId="9594" xr:uid="{B24A80B2-B602-4F6E-A066-0D863A05E77B}"/>
    <cellStyle name="Comma 3 2 6 2 2 3 4" xfId="12930" xr:uid="{059ADE70-570E-4C4E-9AE7-D0F9F9AE76D5}"/>
    <cellStyle name="Comma 3 2 6 2 2 4" xfId="4034" xr:uid="{129E533A-EF2F-4D00-8ECA-B195DF45A252}"/>
    <cellStyle name="Comma 3 2 6 2 2 5" xfId="7370" xr:uid="{D782EDA8-0D24-429E-A82F-F05804BBCD0F}"/>
    <cellStyle name="Comma 3 2 6 2 2 6" xfId="10706" xr:uid="{F46E3678-3678-4A37-81AC-EF309AA12A93}"/>
    <cellStyle name="Comma 3 2 6 2 3" xfId="976" xr:uid="{E867CB4D-7214-43B7-AD1D-0BEE16521DF6}"/>
    <cellStyle name="Comma 3 2 6 2 3 2" xfId="2088" xr:uid="{8839F20D-5176-49F0-9F29-3D35E9418DCD}"/>
    <cellStyle name="Comma 3 2 6 2 3 2 2" xfId="5424" xr:uid="{2913B588-5233-4FFB-A2FB-E523A6959747}"/>
    <cellStyle name="Comma 3 2 6 2 3 2 3" xfId="8760" xr:uid="{C6F8A77D-E0AB-461C-B5E8-31F42D4A2EC5}"/>
    <cellStyle name="Comma 3 2 6 2 3 2 4" xfId="12096" xr:uid="{51532EBF-825C-4F56-ADFC-BB582160FF66}"/>
    <cellStyle name="Comma 3 2 6 2 3 3" xfId="3200" xr:uid="{8C5A6139-10EA-4B83-BC6E-CBA74B45A60A}"/>
    <cellStyle name="Comma 3 2 6 2 3 3 2" xfId="6536" xr:uid="{9C71B416-A06D-4140-BBBD-712EDB54FAE3}"/>
    <cellStyle name="Comma 3 2 6 2 3 3 3" xfId="9872" xr:uid="{709EF21A-20C3-4B55-BA01-D596BAD261FD}"/>
    <cellStyle name="Comma 3 2 6 2 3 3 4" xfId="13208" xr:uid="{3A995D12-4B63-422B-9495-511694676379}"/>
    <cellStyle name="Comma 3 2 6 2 3 4" xfId="4312" xr:uid="{0E23D020-0AF4-414D-BA1C-D9A3654E8A32}"/>
    <cellStyle name="Comma 3 2 6 2 3 5" xfId="7648" xr:uid="{13CD858F-C355-4BD0-A491-AAEEF69F5BE0}"/>
    <cellStyle name="Comma 3 2 6 2 3 6" xfId="10984" xr:uid="{C6978F88-4B34-4922-89C4-1D83379518EA}"/>
    <cellStyle name="Comma 3 2 6 2 4" xfId="1254" xr:uid="{49FF4729-314D-404F-8534-796E28A78D5A}"/>
    <cellStyle name="Comma 3 2 6 2 4 2" xfId="2366" xr:uid="{3AC5324A-3C96-478C-AEC2-EF059BEAEF01}"/>
    <cellStyle name="Comma 3 2 6 2 4 2 2" xfId="5702" xr:uid="{E0966C50-F3E8-4194-A173-74E00596BC68}"/>
    <cellStyle name="Comma 3 2 6 2 4 2 3" xfId="9038" xr:uid="{4AAF93F5-A8D0-41F0-B706-E0BBE97AA28D}"/>
    <cellStyle name="Comma 3 2 6 2 4 2 4" xfId="12374" xr:uid="{DD5138E1-10EB-4277-B6A5-3C776A413434}"/>
    <cellStyle name="Comma 3 2 6 2 4 3" xfId="3478" xr:uid="{81C1A608-DB3B-4129-80A2-54A23B4526D6}"/>
    <cellStyle name="Comma 3 2 6 2 4 3 2" xfId="6814" xr:uid="{E9BBDC1C-3BD3-4022-8973-1B64F1CFBEDB}"/>
    <cellStyle name="Comma 3 2 6 2 4 3 3" xfId="10150" xr:uid="{E921CE24-371D-4980-9656-B82A60E1022A}"/>
    <cellStyle name="Comma 3 2 6 2 4 3 4" xfId="13486" xr:uid="{D590F198-B936-438A-8798-CAF9C0414872}"/>
    <cellStyle name="Comma 3 2 6 2 4 4" xfId="4590" xr:uid="{EC61733B-9A8A-42B8-970A-247D30560EDF}"/>
    <cellStyle name="Comma 3 2 6 2 4 5" xfId="7926" xr:uid="{3BCB2738-BF81-4271-A34B-C842D864FB37}"/>
    <cellStyle name="Comma 3 2 6 2 4 6" xfId="11262" xr:uid="{8F7C187F-6517-44CE-A53C-F1CF0CFBC6C3}"/>
    <cellStyle name="Comma 3 2 6 2 5" xfId="1532" xr:uid="{C481BECB-AC73-4047-AA73-48FEC05FB97D}"/>
    <cellStyle name="Comma 3 2 6 2 5 2" xfId="4868" xr:uid="{98100075-B1CA-4BDC-A904-63EF2B7C3FCA}"/>
    <cellStyle name="Comma 3 2 6 2 5 3" xfId="8204" xr:uid="{1F8C3661-BD75-4AB5-9C9C-7440E5DCBEC8}"/>
    <cellStyle name="Comma 3 2 6 2 5 4" xfId="11540" xr:uid="{1C11583C-6E23-4A65-B847-90C6789611AF}"/>
    <cellStyle name="Comma 3 2 6 2 6" xfId="2644" xr:uid="{0C20F400-0A33-4FED-8DCD-7BA3C4705923}"/>
    <cellStyle name="Comma 3 2 6 2 6 2" xfId="5980" xr:uid="{5832399F-ECF6-49EE-9B88-2FAFC81BF2B9}"/>
    <cellStyle name="Comma 3 2 6 2 6 3" xfId="9316" xr:uid="{A718D1A1-31AF-4F5B-A80D-357A75A3790E}"/>
    <cellStyle name="Comma 3 2 6 2 6 4" xfId="12652" xr:uid="{4E92D27D-4929-4E76-88C0-9EAD9DF66AE5}"/>
    <cellStyle name="Comma 3 2 6 2 7" xfId="3756" xr:uid="{5739704A-4DF4-43D3-8A5B-3EE2C8584104}"/>
    <cellStyle name="Comma 3 2 6 2 8" xfId="7092" xr:uid="{FC645313-DF2D-4CE5-A287-05519B46C98E}"/>
    <cellStyle name="Comma 3 2 6 2 9" xfId="10428" xr:uid="{44ECD66B-A2BE-4389-8D9D-607416CB0D68}"/>
    <cellStyle name="Comma 3 2 6 3" xfId="481" xr:uid="{00000000-0005-0000-0000-00008B000000}"/>
    <cellStyle name="Comma 3 2 6 3 2" xfId="775" xr:uid="{12118BEA-B9C4-45A7-9002-379C0F2EF40B}"/>
    <cellStyle name="Comma 3 2 6 3 2 2" xfId="1887" xr:uid="{60273897-4339-47EB-A540-A3AE72512E3E}"/>
    <cellStyle name="Comma 3 2 6 3 2 2 2" xfId="5223" xr:uid="{B2C4967E-A961-4051-B9ED-42E7C9AC0EC3}"/>
    <cellStyle name="Comma 3 2 6 3 2 2 3" xfId="8559" xr:uid="{4F5829BE-A94F-4A49-A357-389D959CBB9D}"/>
    <cellStyle name="Comma 3 2 6 3 2 2 4" xfId="11895" xr:uid="{34B53572-54AD-49B6-8918-3CB87421B417}"/>
    <cellStyle name="Comma 3 2 6 3 2 3" xfId="2999" xr:uid="{A9936CAC-FFA4-4836-A5CA-4E6E9B07C813}"/>
    <cellStyle name="Comma 3 2 6 3 2 3 2" xfId="6335" xr:uid="{532D79E6-B179-4F3E-BA72-889C586F2822}"/>
    <cellStyle name="Comma 3 2 6 3 2 3 3" xfId="9671" xr:uid="{D7033A2F-FF3E-48EB-86AA-C27746CA2790}"/>
    <cellStyle name="Comma 3 2 6 3 2 3 4" xfId="13007" xr:uid="{9E57FFF2-309D-486F-A4D7-DDA08A2F038E}"/>
    <cellStyle name="Comma 3 2 6 3 2 4" xfId="4111" xr:uid="{0E1C1CD8-E5DB-45FD-A56A-87F98EB8F48F}"/>
    <cellStyle name="Comma 3 2 6 3 2 5" xfId="7447" xr:uid="{7CFEB32C-6E18-4ED9-86BD-0E5C50AA91C1}"/>
    <cellStyle name="Comma 3 2 6 3 2 6" xfId="10783" xr:uid="{B703B419-0593-4F01-8A46-29B931A4D2AD}"/>
    <cellStyle name="Comma 3 2 6 3 3" xfId="1053" xr:uid="{FCB10D57-8F34-497C-8727-064B31C886C7}"/>
    <cellStyle name="Comma 3 2 6 3 3 2" xfId="2165" xr:uid="{8E153C38-C252-4D47-92BE-4F2C65762FF5}"/>
    <cellStyle name="Comma 3 2 6 3 3 2 2" xfId="5501" xr:uid="{AEB4A292-013C-4D39-8163-007FF850A34C}"/>
    <cellStyle name="Comma 3 2 6 3 3 2 3" xfId="8837" xr:uid="{FBECF5BA-9F52-4AEA-9E2E-5999BAB0DBD3}"/>
    <cellStyle name="Comma 3 2 6 3 3 2 4" xfId="12173" xr:uid="{E01A230D-FE62-4910-A362-4A2DD0E8AA38}"/>
    <cellStyle name="Comma 3 2 6 3 3 3" xfId="3277" xr:uid="{4F80DF46-8735-49B1-941E-B85265B66F55}"/>
    <cellStyle name="Comma 3 2 6 3 3 3 2" xfId="6613" xr:uid="{ABAF1A88-004F-4317-952B-E2A1FA034ACF}"/>
    <cellStyle name="Comma 3 2 6 3 3 3 3" xfId="9949" xr:uid="{C8002B2D-2159-41B2-B7E0-61ACB40DA894}"/>
    <cellStyle name="Comma 3 2 6 3 3 3 4" xfId="13285" xr:uid="{2D0DB39E-8840-4213-9336-32A3982FC838}"/>
    <cellStyle name="Comma 3 2 6 3 3 4" xfId="4389" xr:uid="{10ACA49A-21FA-47C9-B622-C9A6A2CC5B66}"/>
    <cellStyle name="Comma 3 2 6 3 3 5" xfId="7725" xr:uid="{E4B1862D-FADA-4655-AF46-084C571843BD}"/>
    <cellStyle name="Comma 3 2 6 3 3 6" xfId="11061" xr:uid="{0E47921B-7317-4E15-A4A6-0027E1B9E7B9}"/>
    <cellStyle name="Comma 3 2 6 3 4" xfId="1331" xr:uid="{1F36BF93-CCCD-4FC3-931D-C5EC247B2EA7}"/>
    <cellStyle name="Comma 3 2 6 3 4 2" xfId="2443" xr:uid="{4FD5FF39-409C-41D5-9E3E-1E035A7AE8EC}"/>
    <cellStyle name="Comma 3 2 6 3 4 2 2" xfId="5779" xr:uid="{11959A3E-92D9-43BB-9079-03ECEE9E065E}"/>
    <cellStyle name="Comma 3 2 6 3 4 2 3" xfId="9115" xr:uid="{128D9256-EEB8-428E-8E70-C8FB2A6B8385}"/>
    <cellStyle name="Comma 3 2 6 3 4 2 4" xfId="12451" xr:uid="{6FD139F4-2F83-4A6A-A1CC-CBC320A88778}"/>
    <cellStyle name="Comma 3 2 6 3 4 3" xfId="3555" xr:uid="{E86A762A-D775-4BC5-9A73-9ABE0520C29F}"/>
    <cellStyle name="Comma 3 2 6 3 4 3 2" xfId="6891" xr:uid="{66C82416-5F45-4DAA-ABAE-59EE3857B9A6}"/>
    <cellStyle name="Comma 3 2 6 3 4 3 3" xfId="10227" xr:uid="{91A6548E-61D2-4238-8B1C-51BA41700DEC}"/>
    <cellStyle name="Comma 3 2 6 3 4 3 4" xfId="13563" xr:uid="{78D71CB1-47B0-410B-88E7-09CCA394B28C}"/>
    <cellStyle name="Comma 3 2 6 3 4 4" xfId="4667" xr:uid="{B397B370-4A2F-46B8-80BF-D9821C5878B3}"/>
    <cellStyle name="Comma 3 2 6 3 4 5" xfId="8003" xr:uid="{7B30C5C8-B406-4669-85D6-04A37A131024}"/>
    <cellStyle name="Comma 3 2 6 3 4 6" xfId="11339" xr:uid="{69199B68-2259-4599-8FC0-4185B07F379C}"/>
    <cellStyle name="Comma 3 2 6 3 5" xfId="1609" xr:uid="{18259226-A39C-4E17-ABF0-E70156E7E70B}"/>
    <cellStyle name="Comma 3 2 6 3 5 2" xfId="4945" xr:uid="{FF473D1D-D0F1-4749-AADB-ABB00A0C2D1E}"/>
    <cellStyle name="Comma 3 2 6 3 5 3" xfId="8281" xr:uid="{F8B4820F-8927-4135-A506-88D4432CA97C}"/>
    <cellStyle name="Comma 3 2 6 3 5 4" xfId="11617" xr:uid="{CB44EC17-B618-4925-8C6B-0B2F51BD7189}"/>
    <cellStyle name="Comma 3 2 6 3 6" xfId="2721" xr:uid="{BF57EFA7-2DBE-46CD-A2E1-5AE45E030EEE}"/>
    <cellStyle name="Comma 3 2 6 3 6 2" xfId="6057" xr:uid="{E1D68C07-73A2-425C-B773-6BF344E5B300}"/>
    <cellStyle name="Comma 3 2 6 3 6 3" xfId="9393" xr:uid="{D5754E38-372A-4049-BC57-55E5BA62FBC8}"/>
    <cellStyle name="Comma 3 2 6 3 6 4" xfId="12729" xr:uid="{EA77E30C-E3AD-4524-BA86-A486734BC887}"/>
    <cellStyle name="Comma 3 2 6 3 7" xfId="3833" xr:uid="{7EDA5250-AEEB-4634-8DF4-D564FBAB82BA}"/>
    <cellStyle name="Comma 3 2 6 3 8" xfId="7169" xr:uid="{E7089521-7D10-4A67-B02D-C42654DCFE04}"/>
    <cellStyle name="Comma 3 2 6 3 9" xfId="10505" xr:uid="{1228F096-37D2-4753-B31E-DD1944B2DC40}"/>
    <cellStyle name="Comma 3 2 6 4" xfId="612" xr:uid="{62F11022-CF62-409C-9824-28C2E6790F8F}"/>
    <cellStyle name="Comma 3 2 6 4 2" xfId="1724" xr:uid="{6215C43A-EC26-4839-934B-68388727BD93}"/>
    <cellStyle name="Comma 3 2 6 4 2 2" xfId="5060" xr:uid="{BB6A733E-4C47-4399-9EBF-10715AC71C2C}"/>
    <cellStyle name="Comma 3 2 6 4 2 3" xfId="8396" xr:uid="{D309B6F5-645A-4BF6-BB6B-D2B7403B5190}"/>
    <cellStyle name="Comma 3 2 6 4 2 4" xfId="11732" xr:uid="{1CFEF108-43A6-4914-818A-BDF1D1F4AF1D}"/>
    <cellStyle name="Comma 3 2 6 4 3" xfId="2836" xr:uid="{21CFBB15-AC28-4B1D-9DB4-9CFC124BB8D2}"/>
    <cellStyle name="Comma 3 2 6 4 3 2" xfId="6172" xr:uid="{C1879EB1-D473-4D85-BE20-C259D9DE55F0}"/>
    <cellStyle name="Comma 3 2 6 4 3 3" xfId="9508" xr:uid="{E1C40B24-F7F7-4502-B063-233A4870EC88}"/>
    <cellStyle name="Comma 3 2 6 4 3 4" xfId="12844" xr:uid="{65B9993D-6398-4467-96F2-5C95E6E5DBF7}"/>
    <cellStyle name="Comma 3 2 6 4 4" xfId="3948" xr:uid="{DA7CB232-7B2D-4475-8500-A6A5625E7DF5}"/>
    <cellStyle name="Comma 3 2 6 4 5" xfId="7284" xr:uid="{11217DF7-E380-4BA4-98FB-38B74E9734CE}"/>
    <cellStyle name="Comma 3 2 6 4 6" xfId="10620" xr:uid="{EBD7BC10-C1F7-49EF-A76C-82B8F2507CEB}"/>
    <cellStyle name="Comma 3 2 6 5" xfId="890" xr:uid="{BD7C45B5-A2A5-495D-98C6-9BF77DEF9302}"/>
    <cellStyle name="Comma 3 2 6 5 2" xfId="2002" xr:uid="{CBC26FB6-F24C-4D6F-AA1B-56CB95B03DBA}"/>
    <cellStyle name="Comma 3 2 6 5 2 2" xfId="5338" xr:uid="{B1BE916C-3967-4665-A131-BD627709239C}"/>
    <cellStyle name="Comma 3 2 6 5 2 3" xfId="8674" xr:uid="{A154D0DF-204B-4A7B-A2E6-DCB86B90756D}"/>
    <cellStyle name="Comma 3 2 6 5 2 4" xfId="12010" xr:uid="{127C373A-B7BF-4E8A-B233-2AFABEA1EDC2}"/>
    <cellStyle name="Comma 3 2 6 5 3" xfId="3114" xr:uid="{D0FD0174-1357-41D3-8D4B-5C14388BBD63}"/>
    <cellStyle name="Comma 3 2 6 5 3 2" xfId="6450" xr:uid="{0C953D61-B0E7-49C5-89EC-0E07AA219C5D}"/>
    <cellStyle name="Comma 3 2 6 5 3 3" xfId="9786" xr:uid="{9C5316E2-E4D1-413E-B9B2-DFB1F0169690}"/>
    <cellStyle name="Comma 3 2 6 5 3 4" xfId="13122" xr:uid="{0EB89BA4-080E-4F54-90A3-DB9B32380345}"/>
    <cellStyle name="Comma 3 2 6 5 4" xfId="4226" xr:uid="{A9F42966-70A1-4532-AED6-BA80BDF17A3F}"/>
    <cellStyle name="Comma 3 2 6 5 5" xfId="7562" xr:uid="{EB424FF5-5536-4F69-8E1B-1A689E32247A}"/>
    <cellStyle name="Comma 3 2 6 5 6" xfId="10898" xr:uid="{CE24B994-D5E5-4D3C-9B4A-ED6DC7773F8C}"/>
    <cellStyle name="Comma 3 2 6 6" xfId="1168" xr:uid="{F2E8B0E6-0732-473D-AD00-BB2E68E01F76}"/>
    <cellStyle name="Comma 3 2 6 6 2" xfId="2280" xr:uid="{5B6EDF8F-6C4E-410C-A91F-37E11CA6877B}"/>
    <cellStyle name="Comma 3 2 6 6 2 2" xfId="5616" xr:uid="{ECBCD266-B766-4F7D-A84E-0617610A96CB}"/>
    <cellStyle name="Comma 3 2 6 6 2 3" xfId="8952" xr:uid="{8CC57307-6BA9-4A42-BD53-F37ED5D5963B}"/>
    <cellStyle name="Comma 3 2 6 6 2 4" xfId="12288" xr:uid="{3496CFAA-C66D-4D32-9869-F1526787EB43}"/>
    <cellStyle name="Comma 3 2 6 6 3" xfId="3392" xr:uid="{7D337908-4AC1-4E0F-9EFD-8B74E3C5F92A}"/>
    <cellStyle name="Comma 3 2 6 6 3 2" xfId="6728" xr:uid="{C825E147-4320-4444-995E-3B69411F51E8}"/>
    <cellStyle name="Comma 3 2 6 6 3 3" xfId="10064" xr:uid="{0C0AD3F8-0766-4E35-A279-827F9FAFC0A1}"/>
    <cellStyle name="Comma 3 2 6 6 3 4" xfId="13400" xr:uid="{3331C1E4-C6B7-454F-8384-B054539BFF6A}"/>
    <cellStyle name="Comma 3 2 6 6 4" xfId="4504" xr:uid="{F6778AD5-5A77-4129-ABB8-A2CF801E1952}"/>
    <cellStyle name="Comma 3 2 6 6 5" xfId="7840" xr:uid="{5DBB80BA-2D81-49BD-877A-54E76BC762B0}"/>
    <cellStyle name="Comma 3 2 6 6 6" xfId="11176" xr:uid="{13E7B485-EBF9-45CE-B169-1D4085CC5695}"/>
    <cellStyle name="Comma 3 2 6 7" xfId="1446" xr:uid="{96AC1E0F-38D8-42CE-8458-2E4DA46A76CF}"/>
    <cellStyle name="Comma 3 2 6 7 2" xfId="4782" xr:uid="{B943F1C2-2DF7-4833-A9A0-5DC21745C6B2}"/>
    <cellStyle name="Comma 3 2 6 7 3" xfId="8118" xr:uid="{45A0EE44-720F-4F1F-949C-DCA43CDC9C39}"/>
    <cellStyle name="Comma 3 2 6 7 4" xfId="11454" xr:uid="{FBD8297B-DAC7-453D-88F3-E9F5C817BE3A}"/>
    <cellStyle name="Comma 3 2 6 8" xfId="2558" xr:uid="{BDF7B868-1766-40F8-8693-39F8EABDCAEC}"/>
    <cellStyle name="Comma 3 2 6 8 2" xfId="5894" xr:uid="{F2ADA4E0-28B0-4240-8FE1-3CBB2A4BF9FB}"/>
    <cellStyle name="Comma 3 2 6 8 3" xfId="9230" xr:uid="{98CD921A-E507-4D1E-AD7D-2EEC8393761D}"/>
    <cellStyle name="Comma 3 2 6 8 4" xfId="12566" xr:uid="{79EABBC1-4D0B-44D9-8CC2-B9C4E6304C08}"/>
    <cellStyle name="Comma 3 2 6 9" xfId="3670" xr:uid="{32D654E2-6621-4B8A-8C6B-57859B759700}"/>
    <cellStyle name="Comma 3 2 7" xfId="328" xr:uid="{00000000-0005-0000-0000-00008C000000}"/>
    <cellStyle name="Comma 3 2 7 2" xfId="622" xr:uid="{4791FD31-9A7B-488F-906A-8CA249DF32DC}"/>
    <cellStyle name="Comma 3 2 7 2 2" xfId="1734" xr:uid="{F61BB9B5-2286-4DD9-8FA5-5403A4B32B08}"/>
    <cellStyle name="Comma 3 2 7 2 2 2" xfId="5070" xr:uid="{2F5815BC-8607-4614-BCD5-62581691C9BE}"/>
    <cellStyle name="Comma 3 2 7 2 2 3" xfId="8406" xr:uid="{ABB28AD0-1EB4-4091-AA12-A9CEF3C03407}"/>
    <cellStyle name="Comma 3 2 7 2 2 4" xfId="11742" xr:uid="{630FD90E-2573-4002-9D61-0F0CFA937EDC}"/>
    <cellStyle name="Comma 3 2 7 2 3" xfId="2846" xr:uid="{8B4E499F-7AF4-42E4-86A9-EB071711D220}"/>
    <cellStyle name="Comma 3 2 7 2 3 2" xfId="6182" xr:uid="{555AB6C6-E009-4382-A327-72917E7AFCE5}"/>
    <cellStyle name="Comma 3 2 7 2 3 3" xfId="9518" xr:uid="{49693B9F-0D26-47A3-A98A-FFFC747914C0}"/>
    <cellStyle name="Comma 3 2 7 2 3 4" xfId="12854" xr:uid="{D10604CA-81FA-41B9-9108-72B9D4A16B9F}"/>
    <cellStyle name="Comma 3 2 7 2 4" xfId="3958" xr:uid="{DD7C3C53-ED76-4FEA-8CFD-28337A5037D3}"/>
    <cellStyle name="Comma 3 2 7 2 5" xfId="7294" xr:uid="{CA7A731B-5DD6-45C3-A92F-FCA4A68D6B06}"/>
    <cellStyle name="Comma 3 2 7 2 6" xfId="10630" xr:uid="{917D5E12-307A-483E-BEAD-A37B8D8D96F2}"/>
    <cellStyle name="Comma 3 2 7 3" xfId="900" xr:uid="{077BF7B7-9D38-45C4-9CA2-98B421D7DC48}"/>
    <cellStyle name="Comma 3 2 7 3 2" xfId="2012" xr:uid="{0721B091-2876-4DF5-A1B9-AE556B0A3BBB}"/>
    <cellStyle name="Comma 3 2 7 3 2 2" xfId="5348" xr:uid="{7CEF057F-0EE1-4361-9FB1-9EEF62F6BB7D}"/>
    <cellStyle name="Comma 3 2 7 3 2 3" xfId="8684" xr:uid="{82AC6211-87E5-41E5-80B9-C4F9B5C98273}"/>
    <cellStyle name="Comma 3 2 7 3 2 4" xfId="12020" xr:uid="{7BD8B93C-D650-4219-8168-67D0EFBC681F}"/>
    <cellStyle name="Comma 3 2 7 3 3" xfId="3124" xr:uid="{50680407-B562-4678-BA13-523ABB0E6354}"/>
    <cellStyle name="Comma 3 2 7 3 3 2" xfId="6460" xr:uid="{1AA033F0-011A-47D8-AC11-534A8F666F96}"/>
    <cellStyle name="Comma 3 2 7 3 3 3" xfId="9796" xr:uid="{9EDDBC60-8F0F-4F17-A173-19EBD33727FA}"/>
    <cellStyle name="Comma 3 2 7 3 3 4" xfId="13132" xr:uid="{3AD6B5AD-00A3-4247-BEB5-5C2DBB8E2B1C}"/>
    <cellStyle name="Comma 3 2 7 3 4" xfId="4236" xr:uid="{72102858-F347-4EA7-9A7B-41DF2240BB47}"/>
    <cellStyle name="Comma 3 2 7 3 5" xfId="7572" xr:uid="{645FAEEF-A2CE-4ADE-BD3B-C6405DFD7BBF}"/>
    <cellStyle name="Comma 3 2 7 3 6" xfId="10908" xr:uid="{7163E8C0-6CDC-42C0-AF5D-6B15FB00285F}"/>
    <cellStyle name="Comma 3 2 7 4" xfId="1178" xr:uid="{C427FC87-731D-44A8-8DB6-5DF54397420E}"/>
    <cellStyle name="Comma 3 2 7 4 2" xfId="2290" xr:uid="{768E9C60-FB7E-433C-BF51-0D263574BFAE}"/>
    <cellStyle name="Comma 3 2 7 4 2 2" xfId="5626" xr:uid="{647FB233-51CA-4BF6-B15C-D8D58EDB7B8C}"/>
    <cellStyle name="Comma 3 2 7 4 2 3" xfId="8962" xr:uid="{109698F3-FFCE-4D56-B09E-0E3BFC388C9C}"/>
    <cellStyle name="Comma 3 2 7 4 2 4" xfId="12298" xr:uid="{E2BE8822-3CF6-4499-8764-B76BD5FFD4F9}"/>
    <cellStyle name="Comma 3 2 7 4 3" xfId="3402" xr:uid="{4A9E9DDB-1E67-4379-A3B6-87301DF70230}"/>
    <cellStyle name="Comma 3 2 7 4 3 2" xfId="6738" xr:uid="{A41B5F69-3B1F-4E60-8F25-B743BB1DD64A}"/>
    <cellStyle name="Comma 3 2 7 4 3 3" xfId="10074" xr:uid="{37332893-8B23-4044-8AFA-8529B1097785}"/>
    <cellStyle name="Comma 3 2 7 4 3 4" xfId="13410" xr:uid="{528ECD16-32A0-4D62-AF1C-2BDCC04CB0F4}"/>
    <cellStyle name="Comma 3 2 7 4 4" xfId="4514" xr:uid="{387E5BD0-52D4-4454-9F29-E8183D4E8C9F}"/>
    <cellStyle name="Comma 3 2 7 4 5" xfId="7850" xr:uid="{0EE95164-2B60-448D-BA8D-C592D140EAF8}"/>
    <cellStyle name="Comma 3 2 7 4 6" xfId="11186" xr:uid="{FE1853F7-8D78-44A5-AB33-7777165549F0}"/>
    <cellStyle name="Comma 3 2 7 5" xfId="1456" xr:uid="{8A97C1A0-3E97-4EA4-8B13-E78DF5040978}"/>
    <cellStyle name="Comma 3 2 7 5 2" xfId="4792" xr:uid="{3340CD92-D1D3-4EFF-B09E-9BC39145BB69}"/>
    <cellStyle name="Comma 3 2 7 5 3" xfId="8128" xr:uid="{E90954F8-5082-406F-A7EC-C2169AF5A77F}"/>
    <cellStyle name="Comma 3 2 7 5 4" xfId="11464" xr:uid="{FCEEB7EB-4845-440F-BF56-1AB2B6D39845}"/>
    <cellStyle name="Comma 3 2 7 6" xfId="2568" xr:uid="{C9DB3889-CB56-4C44-BDF9-D2526FB3E713}"/>
    <cellStyle name="Comma 3 2 7 6 2" xfId="5904" xr:uid="{2B6EC9F2-8249-4851-8F00-112192428901}"/>
    <cellStyle name="Comma 3 2 7 6 3" xfId="9240" xr:uid="{4D2ABA9F-5670-42B1-8796-2F18F1CB502E}"/>
    <cellStyle name="Comma 3 2 7 6 4" xfId="12576" xr:uid="{5EB96D5E-F15F-4772-928A-E0051051DBF5}"/>
    <cellStyle name="Comma 3 2 7 7" xfId="3680" xr:uid="{32590F0F-2AB2-48B6-8154-A9474042F210}"/>
    <cellStyle name="Comma 3 2 7 8" xfId="7016" xr:uid="{22308661-C5D1-4105-8EB9-CBC1291503EB}"/>
    <cellStyle name="Comma 3 2 7 9" xfId="10352" xr:uid="{DD935DC7-3F1E-4F25-AD31-268B7E7B08EB}"/>
    <cellStyle name="Comma 3 2 8" xfId="337" xr:uid="{00000000-0005-0000-0000-00008D000000}"/>
    <cellStyle name="Comma 3 2 8 2" xfId="631" xr:uid="{100887E6-D0D0-42EE-A7F9-7601AE42834A}"/>
    <cellStyle name="Comma 3 2 8 2 2" xfId="1743" xr:uid="{77D98BE6-C7B2-42F1-85DE-EE992C39AAE6}"/>
    <cellStyle name="Comma 3 2 8 2 2 2" xfId="5079" xr:uid="{CCF84E39-49F5-4594-ADC2-EDAB12F00738}"/>
    <cellStyle name="Comma 3 2 8 2 2 3" xfId="8415" xr:uid="{0CD3BBDB-2ECE-4FB9-AF3B-BFED0E1E25C0}"/>
    <cellStyle name="Comma 3 2 8 2 2 4" xfId="11751" xr:uid="{662D5A3F-D4D3-4DCD-87D7-066758CC7AC3}"/>
    <cellStyle name="Comma 3 2 8 2 3" xfId="2855" xr:uid="{EF74A153-1CCE-4F08-AEA0-B2CE627A1A21}"/>
    <cellStyle name="Comma 3 2 8 2 3 2" xfId="6191" xr:uid="{CB758C65-2E28-408E-AF41-C371D3B19FCA}"/>
    <cellStyle name="Comma 3 2 8 2 3 3" xfId="9527" xr:uid="{FF664A85-9B84-4D22-8538-029873CC0834}"/>
    <cellStyle name="Comma 3 2 8 2 3 4" xfId="12863" xr:uid="{E05FA792-3E13-4245-AB10-BC425EE82AD0}"/>
    <cellStyle name="Comma 3 2 8 2 4" xfId="3967" xr:uid="{91F82703-DD28-4291-B37E-51C671DD7246}"/>
    <cellStyle name="Comma 3 2 8 2 5" xfId="7303" xr:uid="{3FBAFE75-4CA1-45A4-A53E-CCF8443B0BBA}"/>
    <cellStyle name="Comma 3 2 8 2 6" xfId="10639" xr:uid="{15D202C8-0C4D-4CC3-93EA-6ABF88DAB0D1}"/>
    <cellStyle name="Comma 3 2 8 3" xfId="909" xr:uid="{6EEE7C9F-18E9-4EA3-874B-5D7AA32BB525}"/>
    <cellStyle name="Comma 3 2 8 3 2" xfId="2021" xr:uid="{BFB1B792-FA39-420C-9B10-6E3322B29C3D}"/>
    <cellStyle name="Comma 3 2 8 3 2 2" xfId="5357" xr:uid="{462F30F7-FC7F-400E-ABDF-79580609DCBB}"/>
    <cellStyle name="Comma 3 2 8 3 2 3" xfId="8693" xr:uid="{4E41CA22-D9DB-4580-B3C0-C0AD068B8A96}"/>
    <cellStyle name="Comma 3 2 8 3 2 4" xfId="12029" xr:uid="{FC1ADD19-2CD7-466D-8487-970A00401AEF}"/>
    <cellStyle name="Comma 3 2 8 3 3" xfId="3133" xr:uid="{1E4F4F53-FF47-4FD9-A1DC-8867ECA5CD4A}"/>
    <cellStyle name="Comma 3 2 8 3 3 2" xfId="6469" xr:uid="{C72ECE69-664A-455E-96A8-2D955B883EA7}"/>
    <cellStyle name="Comma 3 2 8 3 3 3" xfId="9805" xr:uid="{DA11C2A9-C988-4784-98DE-30C63EDDBBBD}"/>
    <cellStyle name="Comma 3 2 8 3 3 4" xfId="13141" xr:uid="{65BA633A-3257-43B5-9512-F9DE9B53116A}"/>
    <cellStyle name="Comma 3 2 8 3 4" xfId="4245" xr:uid="{EE5B689E-C146-48ED-B622-B3DC0FB24DEF}"/>
    <cellStyle name="Comma 3 2 8 3 5" xfId="7581" xr:uid="{A6360775-2227-4BB7-BC10-47F562DAE3B0}"/>
    <cellStyle name="Comma 3 2 8 3 6" xfId="10917" xr:uid="{A8BEEE75-83E2-47C3-8E72-12FD85DA9D3C}"/>
    <cellStyle name="Comma 3 2 8 4" xfId="1187" xr:uid="{EDD3F109-7D1C-4D22-976B-EA9F617278CA}"/>
    <cellStyle name="Comma 3 2 8 4 2" xfId="2299" xr:uid="{B4C225AF-4533-4A15-B8D2-1416D9D41613}"/>
    <cellStyle name="Comma 3 2 8 4 2 2" xfId="5635" xr:uid="{CB09CB4B-24B8-4384-9952-86506685BA66}"/>
    <cellStyle name="Comma 3 2 8 4 2 3" xfId="8971" xr:uid="{337B9BF7-0670-448C-86B6-D4B54F0143E7}"/>
    <cellStyle name="Comma 3 2 8 4 2 4" xfId="12307" xr:uid="{E27355DE-87F2-425C-8493-6C737F61FCCE}"/>
    <cellStyle name="Comma 3 2 8 4 3" xfId="3411" xr:uid="{0CBA75AE-A078-4CE8-8FC7-DF4015085EA3}"/>
    <cellStyle name="Comma 3 2 8 4 3 2" xfId="6747" xr:uid="{700DB8FB-7EB2-4ECA-ACD2-D4573DD1B66C}"/>
    <cellStyle name="Comma 3 2 8 4 3 3" xfId="10083" xr:uid="{91EC26A8-0CCA-4474-8AE3-E0C4EC718C1C}"/>
    <cellStyle name="Comma 3 2 8 4 3 4" xfId="13419" xr:uid="{A615C6B5-EBEB-4BBF-98AC-B43F7196D126}"/>
    <cellStyle name="Comma 3 2 8 4 4" xfId="4523" xr:uid="{242F5697-CA77-429C-BB68-242DB72EF3AA}"/>
    <cellStyle name="Comma 3 2 8 4 5" xfId="7859" xr:uid="{C86A5677-FEFA-4DD9-AE72-1447A407E40F}"/>
    <cellStyle name="Comma 3 2 8 4 6" xfId="11195" xr:uid="{289A585D-C822-4BF6-BCA7-B7597EFDA9F0}"/>
    <cellStyle name="Comma 3 2 8 5" xfId="1465" xr:uid="{CB4F36CB-6A22-4E0B-A81E-6E373461303F}"/>
    <cellStyle name="Comma 3 2 8 5 2" xfId="4801" xr:uid="{CC9294F2-78FD-49FF-A637-3225DC66C5F1}"/>
    <cellStyle name="Comma 3 2 8 5 3" xfId="8137" xr:uid="{FC394CC5-DD35-41F5-813E-C06FE398D9E6}"/>
    <cellStyle name="Comma 3 2 8 5 4" xfId="11473" xr:uid="{113058A8-F321-49D5-9918-BB151D4F05E8}"/>
    <cellStyle name="Comma 3 2 8 6" xfId="2577" xr:uid="{4CEF5254-DEB7-45A6-B153-224800D2816E}"/>
    <cellStyle name="Comma 3 2 8 6 2" xfId="5913" xr:uid="{508F4313-3C41-4748-A285-B1D964E26876}"/>
    <cellStyle name="Comma 3 2 8 6 3" xfId="9249" xr:uid="{994B8052-F164-4A35-8C7F-B23FB5AAFB6A}"/>
    <cellStyle name="Comma 3 2 8 6 4" xfId="12585" xr:uid="{40B2167F-BD6A-4301-81C2-E8CF8EA0E0A7}"/>
    <cellStyle name="Comma 3 2 8 7" xfId="3689" xr:uid="{4301730E-FEF7-49F0-B6D2-FE66131813E5}"/>
    <cellStyle name="Comma 3 2 8 8" xfId="7025" xr:uid="{2FD58FFD-E5EC-4810-B428-9E485679094E}"/>
    <cellStyle name="Comma 3 2 8 9" xfId="10361" xr:uid="{E2F09E27-F516-4933-A478-6D75F07B4367}"/>
    <cellStyle name="Comma 3 2 9" xfId="414" xr:uid="{00000000-0005-0000-0000-00008E000000}"/>
    <cellStyle name="Comma 3 2 9 2" xfId="708" xr:uid="{BD4DC01D-7A22-4EF3-B241-331E14913138}"/>
    <cellStyle name="Comma 3 2 9 2 2" xfId="1820" xr:uid="{0570343A-D605-43F7-B2A7-5A8425CD38B9}"/>
    <cellStyle name="Comma 3 2 9 2 2 2" xfId="5156" xr:uid="{6D237AE9-8C30-49FE-BC4B-F378B6880639}"/>
    <cellStyle name="Comma 3 2 9 2 2 3" xfId="8492" xr:uid="{57A99270-CEC4-40DD-A181-4289E55EB5BD}"/>
    <cellStyle name="Comma 3 2 9 2 2 4" xfId="11828" xr:uid="{ACDC38C1-D040-4D4E-988C-AFEAFFFCDC13}"/>
    <cellStyle name="Comma 3 2 9 2 3" xfId="2932" xr:uid="{92CCE5DE-75BF-46E9-8E97-2D829B60A87B}"/>
    <cellStyle name="Comma 3 2 9 2 3 2" xfId="6268" xr:uid="{BCBCA77D-20B9-4E2A-A027-B639F421617C}"/>
    <cellStyle name="Comma 3 2 9 2 3 3" xfId="9604" xr:uid="{0D87D4FB-19A1-4E3E-9317-70E64711ACB9}"/>
    <cellStyle name="Comma 3 2 9 2 3 4" xfId="12940" xr:uid="{4790B7A1-4070-412A-BB2C-256862BA23F9}"/>
    <cellStyle name="Comma 3 2 9 2 4" xfId="4044" xr:uid="{337368FE-E62E-49E0-AE43-6BE0ABD7FABA}"/>
    <cellStyle name="Comma 3 2 9 2 5" xfId="7380" xr:uid="{4B115DC8-CBBE-48EA-896A-915907123E7C}"/>
    <cellStyle name="Comma 3 2 9 2 6" xfId="10716" xr:uid="{FF185552-BEDE-44B6-A413-29DB48E1C5CF}"/>
    <cellStyle name="Comma 3 2 9 3" xfId="986" xr:uid="{C848FA14-E18A-4876-9FC8-00434C0E8A1B}"/>
    <cellStyle name="Comma 3 2 9 3 2" xfId="2098" xr:uid="{F6E778BA-E584-4347-8F2D-35E684CD54B1}"/>
    <cellStyle name="Comma 3 2 9 3 2 2" xfId="5434" xr:uid="{3F1F5D0F-0703-44EB-BCE6-CC161CDA99AF}"/>
    <cellStyle name="Comma 3 2 9 3 2 3" xfId="8770" xr:uid="{1CEB127C-2F5C-4693-81BA-12F106FA4EB1}"/>
    <cellStyle name="Comma 3 2 9 3 2 4" xfId="12106" xr:uid="{E8E0CC57-CC79-45EE-BD66-161BA01C84A4}"/>
    <cellStyle name="Comma 3 2 9 3 3" xfId="3210" xr:uid="{E9064980-6E70-4AEC-81AA-BEECF4C54D55}"/>
    <cellStyle name="Comma 3 2 9 3 3 2" xfId="6546" xr:uid="{92BC0928-945A-4DD2-8534-C909A307A46C}"/>
    <cellStyle name="Comma 3 2 9 3 3 3" xfId="9882" xr:uid="{92C9A25A-C402-407F-99BC-510D5B27BC83}"/>
    <cellStyle name="Comma 3 2 9 3 3 4" xfId="13218" xr:uid="{8B1C130A-C454-4ADB-B9BE-FB1FEE01074C}"/>
    <cellStyle name="Comma 3 2 9 3 4" xfId="4322" xr:uid="{6D37BFA3-F870-41C3-8952-FE428AFAE481}"/>
    <cellStyle name="Comma 3 2 9 3 5" xfId="7658" xr:uid="{22E852D4-8197-47FB-A920-C1F9742F64AC}"/>
    <cellStyle name="Comma 3 2 9 3 6" xfId="10994" xr:uid="{E7D845E9-5622-4D1E-8F13-0DC700DDD3DD}"/>
    <cellStyle name="Comma 3 2 9 4" xfId="1264" xr:uid="{C21245CF-F1CF-48FD-A474-176F488A6DF7}"/>
    <cellStyle name="Comma 3 2 9 4 2" xfId="2376" xr:uid="{DC332FF5-4204-4326-99F8-2BE96D197568}"/>
    <cellStyle name="Comma 3 2 9 4 2 2" xfId="5712" xr:uid="{D274CDB1-5AE2-4782-BFAF-8E0DED08527A}"/>
    <cellStyle name="Comma 3 2 9 4 2 3" xfId="9048" xr:uid="{79644893-8577-4932-93F8-F0650A09EA55}"/>
    <cellStyle name="Comma 3 2 9 4 2 4" xfId="12384" xr:uid="{211D4399-1E90-42DB-9C56-5261B4721B24}"/>
    <cellStyle name="Comma 3 2 9 4 3" xfId="3488" xr:uid="{2C5B0C99-89E8-4187-8F73-414EDE1F7FCF}"/>
    <cellStyle name="Comma 3 2 9 4 3 2" xfId="6824" xr:uid="{F730CF1D-1E4E-499F-A46F-E0672A82567E}"/>
    <cellStyle name="Comma 3 2 9 4 3 3" xfId="10160" xr:uid="{050BCE84-A1C0-463C-97DA-34C603C58BE6}"/>
    <cellStyle name="Comma 3 2 9 4 3 4" xfId="13496" xr:uid="{AE03EA27-8591-4E90-9BCE-EE23E12AC3A4}"/>
    <cellStyle name="Comma 3 2 9 4 4" xfId="4600" xr:uid="{3BBAD918-55DF-475B-BD20-837D6272164B}"/>
    <cellStyle name="Comma 3 2 9 4 5" xfId="7936" xr:uid="{9D55442F-DBFB-4BDB-A4DD-4E6458A06C82}"/>
    <cellStyle name="Comma 3 2 9 4 6" xfId="11272" xr:uid="{62C64862-0A84-4793-B77C-8BB4E2605545}"/>
    <cellStyle name="Comma 3 2 9 5" xfId="1542" xr:uid="{544C805F-7456-49B6-90F4-128538E1942F}"/>
    <cellStyle name="Comma 3 2 9 5 2" xfId="4878" xr:uid="{DEF63463-F791-49CB-BF1E-049F79096A64}"/>
    <cellStyle name="Comma 3 2 9 5 3" xfId="8214" xr:uid="{C942F1D1-5DE1-4FAC-B197-1D75DC5AE529}"/>
    <cellStyle name="Comma 3 2 9 5 4" xfId="11550" xr:uid="{0A5B8CD2-960C-4783-B50A-085878E79F37}"/>
    <cellStyle name="Comma 3 2 9 6" xfId="2654" xr:uid="{0E2B4EA0-9F2A-40F2-A1AE-6FA599B3EF38}"/>
    <cellStyle name="Comma 3 2 9 6 2" xfId="5990" xr:uid="{8E4A778D-8CFB-4C0E-B18C-38EB8FF6351B}"/>
    <cellStyle name="Comma 3 2 9 6 3" xfId="9326" xr:uid="{3AB6F6FC-7EC2-4BC4-BED3-767D4B0A3D83}"/>
    <cellStyle name="Comma 3 2 9 6 4" xfId="12662" xr:uid="{264C0A23-5654-4683-9308-B60505FD69F5}"/>
    <cellStyle name="Comma 3 2 9 7" xfId="3766" xr:uid="{97FED41F-678F-40FF-ABBC-2D9F2E703900}"/>
    <cellStyle name="Comma 3 2 9 8" xfId="7102" xr:uid="{3841A9C9-2CD2-4ACB-BAF7-3CA320C03A11}"/>
    <cellStyle name="Comma 3 2 9 9" xfId="10438" xr:uid="{22A59CF7-2D12-4BC5-867B-12B0E9C99583}"/>
    <cellStyle name="Comma 3 3" xfId="206" xr:uid="{00000000-0005-0000-0000-00008F000000}"/>
    <cellStyle name="Comma 3 3 10" xfId="829" xr:uid="{7C1C2BE1-887A-4B3B-9AA8-BE213B847617}"/>
    <cellStyle name="Comma 3 3 10 2" xfId="1941" xr:uid="{9287D515-0FF5-4BFC-9BC9-A1A9B24A7486}"/>
    <cellStyle name="Comma 3 3 10 2 2" xfId="5277" xr:uid="{8B8C0F04-3C8E-431B-8F96-F820FC5EB01F}"/>
    <cellStyle name="Comma 3 3 10 2 3" xfId="8613" xr:uid="{73CAC605-FAD7-43F8-8B69-7C62F9D4C8EE}"/>
    <cellStyle name="Comma 3 3 10 2 4" xfId="11949" xr:uid="{EE85BEED-BDF5-4D06-B8CD-E2A19375EB21}"/>
    <cellStyle name="Comma 3 3 10 3" xfId="3053" xr:uid="{7F60F26B-602C-4CEA-A799-9BEDC11869EB}"/>
    <cellStyle name="Comma 3 3 10 3 2" xfId="6389" xr:uid="{7FD3170A-D02E-407C-846A-2F4CEA9F03F1}"/>
    <cellStyle name="Comma 3 3 10 3 3" xfId="9725" xr:uid="{144829C2-FD59-4C8B-A250-BBA2D60B8EC5}"/>
    <cellStyle name="Comma 3 3 10 3 4" xfId="13061" xr:uid="{ECF209F0-59BF-49D2-BA87-9A5A0920D2D2}"/>
    <cellStyle name="Comma 3 3 10 4" xfId="4165" xr:uid="{942742CC-BAB0-412D-8378-9BCB8161755F}"/>
    <cellStyle name="Comma 3 3 10 5" xfId="7501" xr:uid="{11EDDB0F-AAA0-4EA7-A6FA-13C2EAA6A7D6}"/>
    <cellStyle name="Comma 3 3 10 6" xfId="10837" xr:uid="{58AADD3B-29D6-4870-8527-4144DD3C3322}"/>
    <cellStyle name="Comma 3 3 11" xfId="1107" xr:uid="{29A69A64-4EA8-4BE2-B702-5B50F1CDB0BF}"/>
    <cellStyle name="Comma 3 3 11 2" xfId="2219" xr:uid="{3DDBCE88-BC61-4416-BA0C-ED1578486E7E}"/>
    <cellStyle name="Comma 3 3 11 2 2" xfId="5555" xr:uid="{2548B45E-F584-4255-829A-D4C5F9837EBD}"/>
    <cellStyle name="Comma 3 3 11 2 3" xfId="8891" xr:uid="{D46D8C20-97CB-49D0-8EE7-91F005A7FDEE}"/>
    <cellStyle name="Comma 3 3 11 2 4" xfId="12227" xr:uid="{4563EB89-B4D1-45A3-8E69-BE255E60A999}"/>
    <cellStyle name="Comma 3 3 11 3" xfId="3331" xr:uid="{F5ABE104-1F31-4F39-8D96-AD4CF85D1E2E}"/>
    <cellStyle name="Comma 3 3 11 3 2" xfId="6667" xr:uid="{CE239C60-45C5-49BC-AFDD-5755A8CB9326}"/>
    <cellStyle name="Comma 3 3 11 3 3" xfId="10003" xr:uid="{D41BA759-ADB7-428B-80A3-2E6C25391CF7}"/>
    <cellStyle name="Comma 3 3 11 3 4" xfId="13339" xr:uid="{E8414991-3C07-4358-BF72-59FD5DA9D683}"/>
    <cellStyle name="Comma 3 3 11 4" xfId="4443" xr:uid="{B46FE80D-0C5D-4C41-9C54-3E73C16194A8}"/>
    <cellStyle name="Comma 3 3 11 5" xfId="7779" xr:uid="{15F2FC7A-5BD8-4DE6-B251-6C147109C96B}"/>
    <cellStyle name="Comma 3 3 11 6" xfId="11115" xr:uid="{E00548B7-24CF-45AC-A7A8-329C0C4E4D3C}"/>
    <cellStyle name="Comma 3 3 12" xfId="1385" xr:uid="{4A4DC351-B66C-4443-AFCE-3209E18F2B91}"/>
    <cellStyle name="Comma 3 3 12 2" xfId="4721" xr:uid="{A23C03C9-57B5-48BE-BE94-7978B3BBFB63}"/>
    <cellStyle name="Comma 3 3 12 3" xfId="8057" xr:uid="{CD00EB18-1A56-4017-B041-B2346D470B7D}"/>
    <cellStyle name="Comma 3 3 12 4" xfId="11393" xr:uid="{FF19FC02-45EA-42D9-B0AF-855434B651C2}"/>
    <cellStyle name="Comma 3 3 13" xfId="2497" xr:uid="{618A3650-CE89-480C-8614-78FE258B20F0}"/>
    <cellStyle name="Comma 3 3 13 2" xfId="5833" xr:uid="{DF9F853A-D344-4E89-B5F8-4D76F05D988C}"/>
    <cellStyle name="Comma 3 3 13 3" xfId="9169" xr:uid="{CA200610-E7E9-490E-96A5-D9B47D9F508F}"/>
    <cellStyle name="Comma 3 3 13 4" xfId="12505" xr:uid="{C95B67D1-A159-491D-B3E9-62DF1A74E9CA}"/>
    <cellStyle name="Comma 3 3 14" xfId="3609" xr:uid="{6F030D46-ABBA-427B-8564-0CF0E58DFEC7}"/>
    <cellStyle name="Comma 3 3 15" xfId="6945" xr:uid="{FDB55FFB-31DB-4005-A3C2-3333F19B2F48}"/>
    <cellStyle name="Comma 3 3 16" xfId="10281" xr:uid="{E4EECDE9-9989-4F4E-BFF8-F37B8BABC616}"/>
    <cellStyle name="Comma 3 3 2" xfId="222" xr:uid="{00000000-0005-0000-0000-000090000000}"/>
    <cellStyle name="Comma 3 3 2 10" xfId="6960" xr:uid="{EC8D3DA6-0E93-4FC0-B95B-8CF03E8795E4}"/>
    <cellStyle name="Comma 3 3 2 11" xfId="10296" xr:uid="{2CE9935E-B353-4CA2-B2CA-AD6617DA6E7A}"/>
    <cellStyle name="Comma 3 3 2 2" xfId="358" xr:uid="{00000000-0005-0000-0000-000091000000}"/>
    <cellStyle name="Comma 3 3 2 2 2" xfId="652" xr:uid="{1B6F24DF-582B-4A46-BF5A-28BB5ED43043}"/>
    <cellStyle name="Comma 3 3 2 2 2 2" xfId="1764" xr:uid="{62C15AFF-D834-42A0-B6DC-135620CCE226}"/>
    <cellStyle name="Comma 3 3 2 2 2 2 2" xfId="5100" xr:uid="{A77D5F45-7E6A-4A62-8F65-8D4D12505CD4}"/>
    <cellStyle name="Comma 3 3 2 2 2 2 3" xfId="8436" xr:uid="{BE3E9F17-E2BC-45D5-B844-63B6ADD94F52}"/>
    <cellStyle name="Comma 3 3 2 2 2 2 4" xfId="11772" xr:uid="{C400C9CD-15FD-46F2-8528-BEDA55317974}"/>
    <cellStyle name="Comma 3 3 2 2 2 3" xfId="2876" xr:uid="{F622D093-F0D5-4B49-8AFA-0987BCD24E50}"/>
    <cellStyle name="Comma 3 3 2 2 2 3 2" xfId="6212" xr:uid="{CA90BD22-ECE3-4EE3-BE5F-C7D7FE848C03}"/>
    <cellStyle name="Comma 3 3 2 2 2 3 3" xfId="9548" xr:uid="{4CF0C916-4497-4562-8AA0-8D31DD98D818}"/>
    <cellStyle name="Comma 3 3 2 2 2 3 4" xfId="12884" xr:uid="{6CFE15F0-FF37-4B20-8C5F-4A83B7B53049}"/>
    <cellStyle name="Comma 3 3 2 2 2 4" xfId="3988" xr:uid="{0B6EBBE3-AD27-43A9-8AD2-1E5626767D32}"/>
    <cellStyle name="Comma 3 3 2 2 2 5" xfId="7324" xr:uid="{D9BB765E-77D3-47EA-BC04-8D1576AC1D97}"/>
    <cellStyle name="Comma 3 3 2 2 2 6" xfId="10660" xr:uid="{2AF8E92D-AEB9-4A6A-ADAA-2132D243D178}"/>
    <cellStyle name="Comma 3 3 2 2 3" xfId="930" xr:uid="{CA5620D5-A41F-4F64-B16C-D6EC9A49CAC8}"/>
    <cellStyle name="Comma 3 3 2 2 3 2" xfId="2042" xr:uid="{18D47291-B350-48E0-8E6E-6FC469A82275}"/>
    <cellStyle name="Comma 3 3 2 2 3 2 2" xfId="5378" xr:uid="{BE241001-4CBA-4386-87C5-DB65762D3DE9}"/>
    <cellStyle name="Comma 3 3 2 2 3 2 3" xfId="8714" xr:uid="{AF05B1D9-E2C9-4B71-9C32-372F37F85F5B}"/>
    <cellStyle name="Comma 3 3 2 2 3 2 4" xfId="12050" xr:uid="{3DA7E129-C376-42D8-93B6-3862A1621915}"/>
    <cellStyle name="Comma 3 3 2 2 3 3" xfId="3154" xr:uid="{1B11555D-E7E3-45D6-B672-EAE9B49998F9}"/>
    <cellStyle name="Comma 3 3 2 2 3 3 2" xfId="6490" xr:uid="{C55DE70E-02DA-4485-A88B-84B6B86E7980}"/>
    <cellStyle name="Comma 3 3 2 2 3 3 3" xfId="9826" xr:uid="{3CE2ABB9-B9C5-4917-94D7-5621BADBCA9F}"/>
    <cellStyle name="Comma 3 3 2 2 3 3 4" xfId="13162" xr:uid="{5A079336-F65B-46CE-8144-D38588D513AD}"/>
    <cellStyle name="Comma 3 3 2 2 3 4" xfId="4266" xr:uid="{B9495B7D-DBEF-4B1D-AD50-2499164FB312}"/>
    <cellStyle name="Comma 3 3 2 2 3 5" xfId="7602" xr:uid="{BDD4A35D-664A-49F6-B1C3-4942673D536A}"/>
    <cellStyle name="Comma 3 3 2 2 3 6" xfId="10938" xr:uid="{28666C10-A519-480B-BCBD-4C13F6E5D69B}"/>
    <cellStyle name="Comma 3 3 2 2 4" xfId="1208" xr:uid="{8C5BF8D0-9E33-4233-9830-F562DADFC0E1}"/>
    <cellStyle name="Comma 3 3 2 2 4 2" xfId="2320" xr:uid="{FDD3A0B3-ED44-4BA6-AC43-080841382013}"/>
    <cellStyle name="Comma 3 3 2 2 4 2 2" xfId="5656" xr:uid="{72C0A1D5-394B-434D-8589-95C89B0FA491}"/>
    <cellStyle name="Comma 3 3 2 2 4 2 3" xfId="8992" xr:uid="{DFF28F6F-DD5A-4835-B476-5A11ADF2A14A}"/>
    <cellStyle name="Comma 3 3 2 2 4 2 4" xfId="12328" xr:uid="{EBB2111E-AF76-47AA-B0F4-BF23617BCD9A}"/>
    <cellStyle name="Comma 3 3 2 2 4 3" xfId="3432" xr:uid="{B82EFF6E-E9EA-471D-9BFB-C01366BFDC3C}"/>
    <cellStyle name="Comma 3 3 2 2 4 3 2" xfId="6768" xr:uid="{7597C6F5-DB21-45AD-AA51-531D317CE30E}"/>
    <cellStyle name="Comma 3 3 2 2 4 3 3" xfId="10104" xr:uid="{0C6573BA-8D18-4DE5-B906-B794D19D4B88}"/>
    <cellStyle name="Comma 3 3 2 2 4 3 4" xfId="13440" xr:uid="{61D780E8-FBC2-4B3B-9681-A4E6DFAE3EE5}"/>
    <cellStyle name="Comma 3 3 2 2 4 4" xfId="4544" xr:uid="{6FA21B2C-42D9-4051-8555-2FEB4C7AA2F9}"/>
    <cellStyle name="Comma 3 3 2 2 4 5" xfId="7880" xr:uid="{27635477-8A52-4F64-ACFA-06F79DB57B00}"/>
    <cellStyle name="Comma 3 3 2 2 4 6" xfId="11216" xr:uid="{D5B7C3C3-5308-419D-B6D8-1BFCA89909C9}"/>
    <cellStyle name="Comma 3 3 2 2 5" xfId="1486" xr:uid="{0877168D-9A0E-49F8-9B09-E2F4E89A2744}"/>
    <cellStyle name="Comma 3 3 2 2 5 2" xfId="4822" xr:uid="{3A34295B-5AB3-4366-88BD-EB55D1FB6145}"/>
    <cellStyle name="Comma 3 3 2 2 5 3" xfId="8158" xr:uid="{AABFF041-C367-4C00-8771-284555628569}"/>
    <cellStyle name="Comma 3 3 2 2 5 4" xfId="11494" xr:uid="{0468B322-4FA6-4E7D-BAF6-A7BFDF7860C2}"/>
    <cellStyle name="Comma 3 3 2 2 6" xfId="2598" xr:uid="{A0A0A872-EFB8-4C02-A43F-71FA9E04E3CE}"/>
    <cellStyle name="Comma 3 3 2 2 6 2" xfId="5934" xr:uid="{D6FC08FB-F754-4517-9E00-CE616694A6DA}"/>
    <cellStyle name="Comma 3 3 2 2 6 3" xfId="9270" xr:uid="{F1B1D514-A27D-4DF5-BD05-11EE319D7D7B}"/>
    <cellStyle name="Comma 3 3 2 2 6 4" xfId="12606" xr:uid="{8E8F5C8B-F90A-48D9-9F6F-ECBDD539A923}"/>
    <cellStyle name="Comma 3 3 2 2 7" xfId="3710" xr:uid="{2218FD6E-0E40-48F0-B6A3-52C9AF1253AA}"/>
    <cellStyle name="Comma 3 3 2 2 8" xfId="7046" xr:uid="{8464D0A4-F6AC-415D-82D7-88E1E2A9658D}"/>
    <cellStyle name="Comma 3 3 2 2 9" xfId="10382" xr:uid="{D456C7FA-39E4-4A2F-8B1D-53C8932EAC36}"/>
    <cellStyle name="Comma 3 3 2 3" xfId="435" xr:uid="{00000000-0005-0000-0000-000092000000}"/>
    <cellStyle name="Comma 3 3 2 3 2" xfId="729" xr:uid="{F1C35D4E-4FCA-4E29-AAE3-F84AE16C1CD8}"/>
    <cellStyle name="Comma 3 3 2 3 2 2" xfId="1841" xr:uid="{9DDB888F-9851-41C2-AB31-04DBF6F093A9}"/>
    <cellStyle name="Comma 3 3 2 3 2 2 2" xfId="5177" xr:uid="{01EC4EA7-39F9-4326-BB6D-EB24ECC47552}"/>
    <cellStyle name="Comma 3 3 2 3 2 2 3" xfId="8513" xr:uid="{578E8C47-D04C-40DE-8AB3-97D8FDF3A873}"/>
    <cellStyle name="Comma 3 3 2 3 2 2 4" xfId="11849" xr:uid="{8DB26F3D-31BC-4A6B-900C-623428DC87C1}"/>
    <cellStyle name="Comma 3 3 2 3 2 3" xfId="2953" xr:uid="{B39141EF-06FB-4183-8B73-64DDA4871FDC}"/>
    <cellStyle name="Comma 3 3 2 3 2 3 2" xfId="6289" xr:uid="{CC309C1F-4C6F-4EC6-8E61-A7E086B95E99}"/>
    <cellStyle name="Comma 3 3 2 3 2 3 3" xfId="9625" xr:uid="{C54209D5-837D-4C34-A9CC-310A384AB88F}"/>
    <cellStyle name="Comma 3 3 2 3 2 3 4" xfId="12961" xr:uid="{AA871856-25FC-4E7A-9EA1-DC3C5EE5E005}"/>
    <cellStyle name="Comma 3 3 2 3 2 4" xfId="4065" xr:uid="{7D3F6016-2A5D-4DE1-88D0-A0019C7F6688}"/>
    <cellStyle name="Comma 3 3 2 3 2 5" xfId="7401" xr:uid="{258D16F2-8213-4CB3-B7AC-B7E6FA3E7DED}"/>
    <cellStyle name="Comma 3 3 2 3 2 6" xfId="10737" xr:uid="{45A1AB1C-3BAB-4554-B9E1-3125EA9A3F3A}"/>
    <cellStyle name="Comma 3 3 2 3 3" xfId="1007" xr:uid="{049D6405-84BF-4B36-BF38-3F96BFE26810}"/>
    <cellStyle name="Comma 3 3 2 3 3 2" xfId="2119" xr:uid="{E7448CBF-1CDA-4E05-A730-CB7B7F2A15D4}"/>
    <cellStyle name="Comma 3 3 2 3 3 2 2" xfId="5455" xr:uid="{FFD117D3-B001-4835-9F17-C29A51B25834}"/>
    <cellStyle name="Comma 3 3 2 3 3 2 3" xfId="8791" xr:uid="{90945AA0-F09A-4AAE-8505-60EACDEB997C}"/>
    <cellStyle name="Comma 3 3 2 3 3 2 4" xfId="12127" xr:uid="{FEBD92F1-6C6F-494C-9470-FE5A4BC3F5B4}"/>
    <cellStyle name="Comma 3 3 2 3 3 3" xfId="3231" xr:uid="{9BDA2E17-206B-4A71-8D86-E8DFE8A0F6F6}"/>
    <cellStyle name="Comma 3 3 2 3 3 3 2" xfId="6567" xr:uid="{52013016-C63D-4E4F-9392-68767E23C103}"/>
    <cellStyle name="Comma 3 3 2 3 3 3 3" xfId="9903" xr:uid="{12CADF72-E6D6-420F-B48F-35C4EC85A8D6}"/>
    <cellStyle name="Comma 3 3 2 3 3 3 4" xfId="13239" xr:uid="{D324A44E-0713-4439-862D-B81BD26A3C23}"/>
    <cellStyle name="Comma 3 3 2 3 3 4" xfId="4343" xr:uid="{53E6E4BF-2697-47C8-8A52-913024EF93F6}"/>
    <cellStyle name="Comma 3 3 2 3 3 5" xfId="7679" xr:uid="{71561088-33CF-4C93-B388-53AF376FD6A3}"/>
    <cellStyle name="Comma 3 3 2 3 3 6" xfId="11015" xr:uid="{7204ECBE-99B7-40D4-B15B-C8460FAF8C38}"/>
    <cellStyle name="Comma 3 3 2 3 4" xfId="1285" xr:uid="{401F6CD9-8FC8-4AAC-BBC1-B8EB4C9E60F1}"/>
    <cellStyle name="Comma 3 3 2 3 4 2" xfId="2397" xr:uid="{4D114D31-47B5-45D8-9B72-19BD4664E110}"/>
    <cellStyle name="Comma 3 3 2 3 4 2 2" xfId="5733" xr:uid="{BCF88A3D-3E9B-4E43-9D08-2F5E948BA5E5}"/>
    <cellStyle name="Comma 3 3 2 3 4 2 3" xfId="9069" xr:uid="{F5BAD028-699A-4E48-8F4C-2439050A1BB0}"/>
    <cellStyle name="Comma 3 3 2 3 4 2 4" xfId="12405" xr:uid="{83534C95-0BB9-4E3F-9180-A9E0499B9559}"/>
    <cellStyle name="Comma 3 3 2 3 4 3" xfId="3509" xr:uid="{DA2E6C05-D057-45DB-B4A9-BE2FB699098E}"/>
    <cellStyle name="Comma 3 3 2 3 4 3 2" xfId="6845" xr:uid="{EDB8F4D9-49F0-4BD0-8332-90FAD534828D}"/>
    <cellStyle name="Comma 3 3 2 3 4 3 3" xfId="10181" xr:uid="{56CB8ABC-6640-429F-A1B1-BCC14FD63795}"/>
    <cellStyle name="Comma 3 3 2 3 4 3 4" xfId="13517" xr:uid="{BB8FA27A-1093-4318-9B07-C22FDF14CCF0}"/>
    <cellStyle name="Comma 3 3 2 3 4 4" xfId="4621" xr:uid="{CD7A4517-0627-46DD-9D15-19AADE2AC8E5}"/>
    <cellStyle name="Comma 3 3 2 3 4 5" xfId="7957" xr:uid="{FC881EB5-3120-4D2C-A584-F6B24E54A5D5}"/>
    <cellStyle name="Comma 3 3 2 3 4 6" xfId="11293" xr:uid="{36E4F15F-3ABE-4C68-89C1-84273C3D0204}"/>
    <cellStyle name="Comma 3 3 2 3 5" xfId="1563" xr:uid="{9BB1E354-2040-48B2-B8F9-83A148D395F5}"/>
    <cellStyle name="Comma 3 3 2 3 5 2" xfId="4899" xr:uid="{C18B84D4-C5DF-450D-921D-D7CED74C172E}"/>
    <cellStyle name="Comma 3 3 2 3 5 3" xfId="8235" xr:uid="{E82D1479-C2D9-42B3-AB05-11F4DA127A1B}"/>
    <cellStyle name="Comma 3 3 2 3 5 4" xfId="11571" xr:uid="{D372FE63-4E05-4E01-8BF4-CBEE50AC36F8}"/>
    <cellStyle name="Comma 3 3 2 3 6" xfId="2675" xr:uid="{9A738EBD-36B9-4B56-A56E-D87F328C909F}"/>
    <cellStyle name="Comma 3 3 2 3 6 2" xfId="6011" xr:uid="{CF945E6C-ECC3-45E2-B296-4190DB5830DF}"/>
    <cellStyle name="Comma 3 3 2 3 6 3" xfId="9347" xr:uid="{D73C0E82-4025-4C6C-B36E-6D1979F44313}"/>
    <cellStyle name="Comma 3 3 2 3 6 4" xfId="12683" xr:uid="{09939CCF-9DB8-4332-B808-089B2D298C80}"/>
    <cellStyle name="Comma 3 3 2 3 7" xfId="3787" xr:uid="{6AC997EA-E03E-4C20-AFCA-DD9253727BC6}"/>
    <cellStyle name="Comma 3 3 2 3 8" xfId="7123" xr:uid="{2FBB4478-2CC5-4ADA-91B2-3D856AD8BF9F}"/>
    <cellStyle name="Comma 3 3 2 3 9" xfId="10459" xr:uid="{3822A947-EC1D-4549-8F76-00F740EE3E7D}"/>
    <cellStyle name="Comma 3 3 2 4" xfId="566" xr:uid="{4D2D7B6B-8B3E-4A00-9A68-6C53BB47824E}"/>
    <cellStyle name="Comma 3 3 2 4 2" xfId="1678" xr:uid="{6DE61B55-89BA-46BB-8FE1-228C6DE2E2B4}"/>
    <cellStyle name="Comma 3 3 2 4 2 2" xfId="5014" xr:uid="{7441CA6E-9845-4198-870A-1F37408446AD}"/>
    <cellStyle name="Comma 3 3 2 4 2 3" xfId="8350" xr:uid="{4CBA2701-2F17-4801-AFF6-C6059C95AE54}"/>
    <cellStyle name="Comma 3 3 2 4 2 4" xfId="11686" xr:uid="{EC5A139E-7E00-40E1-A758-664C76551950}"/>
    <cellStyle name="Comma 3 3 2 4 3" xfId="2790" xr:uid="{0326AB73-A1FD-4534-A7A1-58BBB3447189}"/>
    <cellStyle name="Comma 3 3 2 4 3 2" xfId="6126" xr:uid="{CDB7BBE3-24B1-4348-8EF5-08A07A4C2E25}"/>
    <cellStyle name="Comma 3 3 2 4 3 3" xfId="9462" xr:uid="{7E4D33B3-692E-426B-BD0E-3EC9727E8F6C}"/>
    <cellStyle name="Comma 3 3 2 4 3 4" xfId="12798" xr:uid="{A5264A47-30AC-42D1-A314-57C550BBCD1C}"/>
    <cellStyle name="Comma 3 3 2 4 4" xfId="3902" xr:uid="{9D0B0BF1-9C17-4036-8F49-C63E08E9CABF}"/>
    <cellStyle name="Comma 3 3 2 4 5" xfId="7238" xr:uid="{640F7548-63E5-4297-9ADF-4B196D31B99C}"/>
    <cellStyle name="Comma 3 3 2 4 6" xfId="10574" xr:uid="{1ABB8E90-7407-4457-8C7C-C606E9C9740A}"/>
    <cellStyle name="Comma 3 3 2 5" xfId="844" xr:uid="{9FCF262D-06C0-4005-878E-04FC3B430B58}"/>
    <cellStyle name="Comma 3 3 2 5 2" xfId="1956" xr:uid="{F488680B-F2B2-406F-B46E-171E1746AF64}"/>
    <cellStyle name="Comma 3 3 2 5 2 2" xfId="5292" xr:uid="{946D1D74-ECFB-4344-A2D6-D105F572E0A4}"/>
    <cellStyle name="Comma 3 3 2 5 2 3" xfId="8628" xr:uid="{437EE3E6-B561-48E9-87A8-5318394729F8}"/>
    <cellStyle name="Comma 3 3 2 5 2 4" xfId="11964" xr:uid="{214F3C41-5C63-4652-854D-644A1A8387B4}"/>
    <cellStyle name="Comma 3 3 2 5 3" xfId="3068" xr:uid="{39F38F4F-2B33-434E-A38C-41AAD835408B}"/>
    <cellStyle name="Comma 3 3 2 5 3 2" xfId="6404" xr:uid="{4F5B9274-EECA-461E-9921-0B221A0354E7}"/>
    <cellStyle name="Comma 3 3 2 5 3 3" xfId="9740" xr:uid="{417EBEEC-BC01-47B7-8802-C1EA8DF9D9A3}"/>
    <cellStyle name="Comma 3 3 2 5 3 4" xfId="13076" xr:uid="{C4D5D14F-47CC-443C-B200-BA32AE4453BC}"/>
    <cellStyle name="Comma 3 3 2 5 4" xfId="4180" xr:uid="{3368FF31-5832-4909-8C32-99EEACE85173}"/>
    <cellStyle name="Comma 3 3 2 5 5" xfId="7516" xr:uid="{C4783E44-62DF-4334-BE7F-5E75F0C4EEBE}"/>
    <cellStyle name="Comma 3 3 2 5 6" xfId="10852" xr:uid="{F0D11182-98A6-403A-9C70-87ABDFCB988F}"/>
    <cellStyle name="Comma 3 3 2 6" xfId="1122" xr:uid="{5B66E4A6-E5CD-4241-888E-BDEF8F11DE31}"/>
    <cellStyle name="Comma 3 3 2 6 2" xfId="2234" xr:uid="{2EA2DF9F-0D4C-4B8C-8577-D44439CE0923}"/>
    <cellStyle name="Comma 3 3 2 6 2 2" xfId="5570" xr:uid="{482C7C09-116B-41DD-AE58-4321A6D7149E}"/>
    <cellStyle name="Comma 3 3 2 6 2 3" xfId="8906" xr:uid="{2822A13B-0E49-48DE-9407-C4FF73980865}"/>
    <cellStyle name="Comma 3 3 2 6 2 4" xfId="12242" xr:uid="{E71BB45B-425D-4FE8-BF76-D9A26112DF9D}"/>
    <cellStyle name="Comma 3 3 2 6 3" xfId="3346" xr:uid="{A40C80E3-CC50-4ED5-A377-649B41FCAC80}"/>
    <cellStyle name="Comma 3 3 2 6 3 2" xfId="6682" xr:uid="{21634E24-BB69-411B-94C4-DEC664586869}"/>
    <cellStyle name="Comma 3 3 2 6 3 3" xfId="10018" xr:uid="{368C7A2C-F9D2-439B-8511-B3CFE8B8266C}"/>
    <cellStyle name="Comma 3 3 2 6 3 4" xfId="13354" xr:uid="{4AE4B2ED-5E95-4049-A023-E5F9CE192DE6}"/>
    <cellStyle name="Comma 3 3 2 6 4" xfId="4458" xr:uid="{2023CB18-3935-43C0-B3BA-B1CE6AF7D0D6}"/>
    <cellStyle name="Comma 3 3 2 6 5" xfId="7794" xr:uid="{B9EEAE12-A2C8-4B8B-A394-76E5721F5477}"/>
    <cellStyle name="Comma 3 3 2 6 6" xfId="11130" xr:uid="{9DDF5973-1DE7-450D-8011-CE5E7E577107}"/>
    <cellStyle name="Comma 3 3 2 7" xfId="1400" xr:uid="{288311C9-F1AB-4B8D-962D-560818406365}"/>
    <cellStyle name="Comma 3 3 2 7 2" xfId="4736" xr:uid="{DF5E8214-D014-4194-BBEF-D52119055B9D}"/>
    <cellStyle name="Comma 3 3 2 7 3" xfId="8072" xr:uid="{96A33793-0214-4E5F-81DD-E730D62D16C1}"/>
    <cellStyle name="Comma 3 3 2 7 4" xfId="11408" xr:uid="{0DAC63B5-5FEA-4D5F-8608-E7C181679148}"/>
    <cellStyle name="Comma 3 3 2 8" xfId="2512" xr:uid="{E679EFFD-2EAF-4F7C-8BE9-BC134D05A52C}"/>
    <cellStyle name="Comma 3 3 2 8 2" xfId="5848" xr:uid="{5A6C0CD4-BABB-47A4-A819-4D74DB8BCE76}"/>
    <cellStyle name="Comma 3 3 2 8 3" xfId="9184" xr:uid="{310CA13A-9AF1-448B-BCA3-AFDDD4E2FE29}"/>
    <cellStyle name="Comma 3 3 2 8 4" xfId="12520" xr:uid="{CA2BD728-4C04-4666-AF6C-7FC7C7AFA46B}"/>
    <cellStyle name="Comma 3 3 2 9" xfId="3624" xr:uid="{B5594908-78FE-41A0-9D32-FDC446C29C80}"/>
    <cellStyle name="Comma 3 3 3" xfId="285" xr:uid="{00000000-0005-0000-0000-000093000000}"/>
    <cellStyle name="Comma 3 3 3 10" xfId="6977" xr:uid="{0674ED39-0CD7-4E37-B0F8-C85F96CDCB34}"/>
    <cellStyle name="Comma 3 3 3 11" xfId="10313" xr:uid="{5E1175CF-8947-4B6E-A212-A3AF04E20131}"/>
    <cellStyle name="Comma 3 3 3 2" xfId="375" xr:uid="{00000000-0005-0000-0000-000094000000}"/>
    <cellStyle name="Comma 3 3 3 2 2" xfId="669" xr:uid="{58A99B82-1F2C-41AC-891D-BAD8DD695706}"/>
    <cellStyle name="Comma 3 3 3 2 2 2" xfId="1781" xr:uid="{F326F12D-74F3-464D-BEDA-317A577063D1}"/>
    <cellStyle name="Comma 3 3 3 2 2 2 2" xfId="5117" xr:uid="{FCF79948-6023-444B-9528-4038DFD8CB88}"/>
    <cellStyle name="Comma 3 3 3 2 2 2 3" xfId="8453" xr:uid="{BC532A7F-A01D-4E99-B4F4-A6819EBEA4C7}"/>
    <cellStyle name="Comma 3 3 3 2 2 2 4" xfId="11789" xr:uid="{A5C825D8-7460-47AB-85A0-35BDC0BE07F5}"/>
    <cellStyle name="Comma 3 3 3 2 2 3" xfId="2893" xr:uid="{C997DB2F-A3D0-4315-B3F8-3A27817C7C4F}"/>
    <cellStyle name="Comma 3 3 3 2 2 3 2" xfId="6229" xr:uid="{6BEFFC1C-382A-4633-8F1F-4BEB050000E3}"/>
    <cellStyle name="Comma 3 3 3 2 2 3 3" xfId="9565" xr:uid="{7A626CA4-E8FB-44D3-8DEE-637ACA295DAC}"/>
    <cellStyle name="Comma 3 3 3 2 2 3 4" xfId="12901" xr:uid="{53F75D43-D4BD-48E9-8CC7-8963059AE18A}"/>
    <cellStyle name="Comma 3 3 3 2 2 4" xfId="4005" xr:uid="{5C2BAD6D-FA1B-4948-BE17-9AEAB9E326D6}"/>
    <cellStyle name="Comma 3 3 3 2 2 5" xfId="7341" xr:uid="{5E3C93DB-9289-42BA-868A-703255ED3698}"/>
    <cellStyle name="Comma 3 3 3 2 2 6" xfId="10677" xr:uid="{A69A967B-C19F-4B76-BC22-F46BE60B2F4A}"/>
    <cellStyle name="Comma 3 3 3 2 3" xfId="947" xr:uid="{77FA2C8F-FBA0-4AF9-821B-3FB53F5652C9}"/>
    <cellStyle name="Comma 3 3 3 2 3 2" xfId="2059" xr:uid="{77F1EC9B-0402-47FF-8599-B93AAFF23C58}"/>
    <cellStyle name="Comma 3 3 3 2 3 2 2" xfId="5395" xr:uid="{A7F1DCB6-51C4-4E67-BC1A-B133B7F7F525}"/>
    <cellStyle name="Comma 3 3 3 2 3 2 3" xfId="8731" xr:uid="{5517148B-55EA-43D2-A27C-94E2D24AB216}"/>
    <cellStyle name="Comma 3 3 3 2 3 2 4" xfId="12067" xr:uid="{4718461D-F9C8-4A33-8827-E5342184F392}"/>
    <cellStyle name="Comma 3 3 3 2 3 3" xfId="3171" xr:uid="{37507EE7-756C-4B9D-88C3-B482CAA025CC}"/>
    <cellStyle name="Comma 3 3 3 2 3 3 2" xfId="6507" xr:uid="{A66800E1-8C89-4106-AB40-4548BB6A334D}"/>
    <cellStyle name="Comma 3 3 3 2 3 3 3" xfId="9843" xr:uid="{8EBEC14D-20E5-43B9-A394-BD0EEE7A7982}"/>
    <cellStyle name="Comma 3 3 3 2 3 3 4" xfId="13179" xr:uid="{1992800A-C42E-4828-B705-A17A33BA0754}"/>
    <cellStyle name="Comma 3 3 3 2 3 4" xfId="4283" xr:uid="{E1F73A9D-CA64-4FF0-A06A-B6BECEA69BC5}"/>
    <cellStyle name="Comma 3 3 3 2 3 5" xfId="7619" xr:uid="{4128871E-D1F4-4000-B28A-7EB82B3678FD}"/>
    <cellStyle name="Comma 3 3 3 2 3 6" xfId="10955" xr:uid="{0449099A-2D10-4794-9C06-41011441B38C}"/>
    <cellStyle name="Comma 3 3 3 2 4" xfId="1225" xr:uid="{91F70993-B83A-4120-8981-0AA0C1211F1E}"/>
    <cellStyle name="Comma 3 3 3 2 4 2" xfId="2337" xr:uid="{57234D39-2217-4CD1-8678-E79BD8653E14}"/>
    <cellStyle name="Comma 3 3 3 2 4 2 2" xfId="5673" xr:uid="{DE2755A6-9E41-4B45-8F1C-183FC316007C}"/>
    <cellStyle name="Comma 3 3 3 2 4 2 3" xfId="9009" xr:uid="{367D46DB-A4FE-426C-8FBF-E989922DE289}"/>
    <cellStyle name="Comma 3 3 3 2 4 2 4" xfId="12345" xr:uid="{0785057D-3A15-4082-88B5-3A49559F9889}"/>
    <cellStyle name="Comma 3 3 3 2 4 3" xfId="3449" xr:uid="{4A7958B8-12AE-4D8B-9F91-4014DECC7503}"/>
    <cellStyle name="Comma 3 3 3 2 4 3 2" xfId="6785" xr:uid="{0F341F49-5920-47BD-AB1B-D989C042F774}"/>
    <cellStyle name="Comma 3 3 3 2 4 3 3" xfId="10121" xr:uid="{FDDBC11F-2103-406B-9688-2AB8097BCEF3}"/>
    <cellStyle name="Comma 3 3 3 2 4 3 4" xfId="13457" xr:uid="{F008C35D-88D9-4858-BEE7-F225902C93B9}"/>
    <cellStyle name="Comma 3 3 3 2 4 4" xfId="4561" xr:uid="{4AF6CF41-ADC7-4908-811F-3C9D337DF4BC}"/>
    <cellStyle name="Comma 3 3 3 2 4 5" xfId="7897" xr:uid="{5B273CD3-CDE2-4BE7-B82F-898635D834A8}"/>
    <cellStyle name="Comma 3 3 3 2 4 6" xfId="11233" xr:uid="{488D8B40-D2EE-498A-A772-A26DA6062893}"/>
    <cellStyle name="Comma 3 3 3 2 5" xfId="1503" xr:uid="{DF35A89E-3C9E-4CE8-9DDB-482DD8E9D1EB}"/>
    <cellStyle name="Comma 3 3 3 2 5 2" xfId="4839" xr:uid="{B1B6FDD3-D8DF-4B5C-B9CF-31D34F1AED55}"/>
    <cellStyle name="Comma 3 3 3 2 5 3" xfId="8175" xr:uid="{95A71116-3F92-40A7-BD81-5152C3458716}"/>
    <cellStyle name="Comma 3 3 3 2 5 4" xfId="11511" xr:uid="{228EE7E9-D497-48CA-8761-B847B03AEB81}"/>
    <cellStyle name="Comma 3 3 3 2 6" xfId="2615" xr:uid="{3206C350-277D-4582-A466-2B74239FC039}"/>
    <cellStyle name="Comma 3 3 3 2 6 2" xfId="5951" xr:uid="{E45B7FF0-2267-4228-8485-68DBCB8C6A3C}"/>
    <cellStyle name="Comma 3 3 3 2 6 3" xfId="9287" xr:uid="{C2A5B7F1-80BD-4CDC-BBA2-575EBD296621}"/>
    <cellStyle name="Comma 3 3 3 2 6 4" xfId="12623" xr:uid="{5ED718B7-06E9-42FA-BC98-1A34F1ED7D01}"/>
    <cellStyle name="Comma 3 3 3 2 7" xfId="3727" xr:uid="{864C0146-DC04-4777-A59C-448B53ADD8CA}"/>
    <cellStyle name="Comma 3 3 3 2 8" xfId="7063" xr:uid="{D59F5289-D44D-484D-A4FE-4BF3CF74B2FC}"/>
    <cellStyle name="Comma 3 3 3 2 9" xfId="10399" xr:uid="{57E36C71-FF19-4AE1-BFE7-7A204D798F15}"/>
    <cellStyle name="Comma 3 3 3 3" xfId="452" xr:uid="{00000000-0005-0000-0000-000095000000}"/>
    <cellStyle name="Comma 3 3 3 3 2" xfId="746" xr:uid="{E65708C1-6022-4F8C-8967-DD1E780146DE}"/>
    <cellStyle name="Comma 3 3 3 3 2 2" xfId="1858" xr:uid="{FF169BBF-1536-42A7-990F-55351B4AD85A}"/>
    <cellStyle name="Comma 3 3 3 3 2 2 2" xfId="5194" xr:uid="{E4F90FEA-F47D-423E-90C4-790C98DC7A68}"/>
    <cellStyle name="Comma 3 3 3 3 2 2 3" xfId="8530" xr:uid="{9A4DEF82-8D93-4BE1-9166-A1CD00F41B25}"/>
    <cellStyle name="Comma 3 3 3 3 2 2 4" xfId="11866" xr:uid="{A70B767A-2338-44A9-A390-ECCD1C24622D}"/>
    <cellStyle name="Comma 3 3 3 3 2 3" xfId="2970" xr:uid="{68736FD9-98F6-47B5-BA6C-77B269B179D1}"/>
    <cellStyle name="Comma 3 3 3 3 2 3 2" xfId="6306" xr:uid="{235AC9C7-1344-47D6-8841-507525DE20ED}"/>
    <cellStyle name="Comma 3 3 3 3 2 3 3" xfId="9642" xr:uid="{33A39CE2-62ED-4CDF-BAAA-9AA3B80CF3C0}"/>
    <cellStyle name="Comma 3 3 3 3 2 3 4" xfId="12978" xr:uid="{89DE2D95-3B89-457A-8444-F5189F6845EA}"/>
    <cellStyle name="Comma 3 3 3 3 2 4" xfId="4082" xr:uid="{CA2069D3-6652-42B0-BAB9-01A58549F434}"/>
    <cellStyle name="Comma 3 3 3 3 2 5" xfId="7418" xr:uid="{308D4D7A-20D8-4823-9B28-B7A1B5775F5C}"/>
    <cellStyle name="Comma 3 3 3 3 2 6" xfId="10754" xr:uid="{A5E764A9-AE22-4407-96FA-E20CF7315E35}"/>
    <cellStyle name="Comma 3 3 3 3 3" xfId="1024" xr:uid="{9A9021B2-0C73-4134-B733-E4F692BE3051}"/>
    <cellStyle name="Comma 3 3 3 3 3 2" xfId="2136" xr:uid="{0776DE2A-A9C7-48B8-A004-4B43EA8B8875}"/>
    <cellStyle name="Comma 3 3 3 3 3 2 2" xfId="5472" xr:uid="{D6073D7A-080C-468A-BCBE-06BB1E778DD5}"/>
    <cellStyle name="Comma 3 3 3 3 3 2 3" xfId="8808" xr:uid="{27E63983-700F-4CCA-A7F1-B68A1611815A}"/>
    <cellStyle name="Comma 3 3 3 3 3 2 4" xfId="12144" xr:uid="{3054F3BB-B965-4AB1-967D-530BF691C02B}"/>
    <cellStyle name="Comma 3 3 3 3 3 3" xfId="3248" xr:uid="{E6A5F4A5-C1C5-4029-A598-805D8FEBAE17}"/>
    <cellStyle name="Comma 3 3 3 3 3 3 2" xfId="6584" xr:uid="{0D5CD5F6-6118-4F0D-9317-3685C5287D1D}"/>
    <cellStyle name="Comma 3 3 3 3 3 3 3" xfId="9920" xr:uid="{7B9E06BB-275A-4FD6-80A2-34B662987B11}"/>
    <cellStyle name="Comma 3 3 3 3 3 3 4" xfId="13256" xr:uid="{A018D25B-C0FD-44DE-87C6-149A28B5A699}"/>
    <cellStyle name="Comma 3 3 3 3 3 4" xfId="4360" xr:uid="{3EF49448-7B6B-423E-A398-6C5EEB1F92E0}"/>
    <cellStyle name="Comma 3 3 3 3 3 5" xfId="7696" xr:uid="{DD046F15-1CDF-4C54-826B-412F8CE0F608}"/>
    <cellStyle name="Comma 3 3 3 3 3 6" xfId="11032" xr:uid="{94AD0B86-159B-447F-A77A-5B4D47FC05CE}"/>
    <cellStyle name="Comma 3 3 3 3 4" xfId="1302" xr:uid="{A36CE4D1-B6E9-47F8-AE59-1C2BECA59769}"/>
    <cellStyle name="Comma 3 3 3 3 4 2" xfId="2414" xr:uid="{FF5B49B2-1074-406C-9025-1A547F3C53E8}"/>
    <cellStyle name="Comma 3 3 3 3 4 2 2" xfId="5750" xr:uid="{4E43FEF0-238D-47A4-9D81-4E2C608826B7}"/>
    <cellStyle name="Comma 3 3 3 3 4 2 3" xfId="9086" xr:uid="{06FD7710-7081-4768-BD4E-7FA74C6D139F}"/>
    <cellStyle name="Comma 3 3 3 3 4 2 4" xfId="12422" xr:uid="{BE5F7F80-154F-44AE-9C9D-99AE7DA93C46}"/>
    <cellStyle name="Comma 3 3 3 3 4 3" xfId="3526" xr:uid="{F9987B05-39A1-4BFA-A22A-42E42BF1AB70}"/>
    <cellStyle name="Comma 3 3 3 3 4 3 2" xfId="6862" xr:uid="{87B4D03E-28EF-43CF-8CA5-E3B020D485AF}"/>
    <cellStyle name="Comma 3 3 3 3 4 3 3" xfId="10198" xr:uid="{B2F29A8B-A1CD-44D4-9CE6-0AB0D181D6D0}"/>
    <cellStyle name="Comma 3 3 3 3 4 3 4" xfId="13534" xr:uid="{7AF7EF96-A523-447C-8163-20B424FA7905}"/>
    <cellStyle name="Comma 3 3 3 3 4 4" xfId="4638" xr:uid="{8D39072A-694D-4AB7-B9A4-E958EAF787F0}"/>
    <cellStyle name="Comma 3 3 3 3 4 5" xfId="7974" xr:uid="{E1565C38-E2C8-4BFE-9693-B419A57519DA}"/>
    <cellStyle name="Comma 3 3 3 3 4 6" xfId="11310" xr:uid="{11D99901-1260-4580-A4C5-98C7567AC866}"/>
    <cellStyle name="Comma 3 3 3 3 5" xfId="1580" xr:uid="{895B3A5D-ED6B-4C44-AC49-87D4E9C9AB41}"/>
    <cellStyle name="Comma 3 3 3 3 5 2" xfId="4916" xr:uid="{CC7921A2-9789-4B43-A293-3F9BE8D24958}"/>
    <cellStyle name="Comma 3 3 3 3 5 3" xfId="8252" xr:uid="{ED8915D5-EBC0-4D4B-8C50-306D0CB7646D}"/>
    <cellStyle name="Comma 3 3 3 3 5 4" xfId="11588" xr:uid="{0E52F23D-01A1-48D9-843C-6B9ED2EACFEC}"/>
    <cellStyle name="Comma 3 3 3 3 6" xfId="2692" xr:uid="{77AE1C2F-BFC3-4E2A-8004-69B3CEAEC379}"/>
    <cellStyle name="Comma 3 3 3 3 6 2" xfId="6028" xr:uid="{4803F478-59F0-45E5-82D0-460279AF59C3}"/>
    <cellStyle name="Comma 3 3 3 3 6 3" xfId="9364" xr:uid="{2BDECE22-913F-4085-A56E-BDFC6AD3638E}"/>
    <cellStyle name="Comma 3 3 3 3 6 4" xfId="12700" xr:uid="{456704BA-62C0-4ACD-93A4-DA6521EF3223}"/>
    <cellStyle name="Comma 3 3 3 3 7" xfId="3804" xr:uid="{ABB18C52-2CE4-4E87-BEC3-D2B1F7020B60}"/>
    <cellStyle name="Comma 3 3 3 3 8" xfId="7140" xr:uid="{EFD0B7A1-760F-4CF9-B04E-3539A46AFB9B}"/>
    <cellStyle name="Comma 3 3 3 3 9" xfId="10476" xr:uid="{D4537659-5603-4EDC-A00B-23D168E2941D}"/>
    <cellStyle name="Comma 3 3 3 4" xfId="583" xr:uid="{94D378A8-23AA-4A1B-B48C-8373A1AA7914}"/>
    <cellStyle name="Comma 3 3 3 4 2" xfId="1695" xr:uid="{8E15736A-3CC0-44FE-97F7-12603E54C929}"/>
    <cellStyle name="Comma 3 3 3 4 2 2" xfId="5031" xr:uid="{CFC886E7-BBD3-4D47-9176-8606691A8DE8}"/>
    <cellStyle name="Comma 3 3 3 4 2 3" xfId="8367" xr:uid="{F50B6B7B-E197-43F9-8508-6CFC2217D0CC}"/>
    <cellStyle name="Comma 3 3 3 4 2 4" xfId="11703" xr:uid="{9D3E283A-44E2-48BB-B8F2-7CE86D65E99B}"/>
    <cellStyle name="Comma 3 3 3 4 3" xfId="2807" xr:uid="{B4723FD0-590D-4E61-87A8-880754A221C7}"/>
    <cellStyle name="Comma 3 3 3 4 3 2" xfId="6143" xr:uid="{D6D82DF1-AA19-477F-A412-8A6133E2E202}"/>
    <cellStyle name="Comma 3 3 3 4 3 3" xfId="9479" xr:uid="{90C10FF1-A7CF-4D91-BA51-EC156A4F726E}"/>
    <cellStyle name="Comma 3 3 3 4 3 4" xfId="12815" xr:uid="{ACD5A582-3CD1-4F23-873E-3D267CB41DED}"/>
    <cellStyle name="Comma 3 3 3 4 4" xfId="3919" xr:uid="{CF0CD62A-641B-46B3-8756-272787F17E7A}"/>
    <cellStyle name="Comma 3 3 3 4 5" xfId="7255" xr:uid="{9F15027B-108F-451F-9032-E8B64694B4FF}"/>
    <cellStyle name="Comma 3 3 3 4 6" xfId="10591" xr:uid="{676B6DDB-4328-4776-BF4B-0DB9CB0038FE}"/>
    <cellStyle name="Comma 3 3 3 5" xfId="861" xr:uid="{995B3BBD-F0E3-422D-BB78-01ABE7F5DE44}"/>
    <cellStyle name="Comma 3 3 3 5 2" xfId="1973" xr:uid="{B7D76B02-DB6E-491D-AC46-FECE173BFA1A}"/>
    <cellStyle name="Comma 3 3 3 5 2 2" xfId="5309" xr:uid="{1733A1F5-F2DD-4355-B47F-3EFD158AF887}"/>
    <cellStyle name="Comma 3 3 3 5 2 3" xfId="8645" xr:uid="{F81571A7-5FE8-4CA1-A8F7-DB3EB7313345}"/>
    <cellStyle name="Comma 3 3 3 5 2 4" xfId="11981" xr:uid="{64DDF420-34C2-4631-B9CE-BFBC945DB8D5}"/>
    <cellStyle name="Comma 3 3 3 5 3" xfId="3085" xr:uid="{C11EB2EA-D8DB-4793-9FFE-71DAA4A3ADB1}"/>
    <cellStyle name="Comma 3 3 3 5 3 2" xfId="6421" xr:uid="{D88094F9-4ED0-4B3D-ACF4-5282DEA75B94}"/>
    <cellStyle name="Comma 3 3 3 5 3 3" xfId="9757" xr:uid="{06EB7193-E009-4E16-8CE0-E2012FB56FB2}"/>
    <cellStyle name="Comma 3 3 3 5 3 4" xfId="13093" xr:uid="{07098408-E4D0-44BC-8B14-F7CF3C53B607}"/>
    <cellStyle name="Comma 3 3 3 5 4" xfId="4197" xr:uid="{F4EEBE55-0309-451A-87DF-601D87197FFE}"/>
    <cellStyle name="Comma 3 3 3 5 5" xfId="7533" xr:uid="{0CC82857-B796-4886-AE36-9E578D33F847}"/>
    <cellStyle name="Comma 3 3 3 5 6" xfId="10869" xr:uid="{38284AB3-1CCF-48AE-8B2F-36EE00DFF442}"/>
    <cellStyle name="Comma 3 3 3 6" xfId="1139" xr:uid="{24F3D9E5-F44F-44A0-89F2-F56E4F4AA70A}"/>
    <cellStyle name="Comma 3 3 3 6 2" xfId="2251" xr:uid="{AFB5C8A4-4D67-48CB-9B78-B7318F2E5459}"/>
    <cellStyle name="Comma 3 3 3 6 2 2" xfId="5587" xr:uid="{21E53CF9-38CE-43E6-994B-EBF345E3247C}"/>
    <cellStyle name="Comma 3 3 3 6 2 3" xfId="8923" xr:uid="{F71F56D4-B166-4BE9-84FA-31E9114A11EE}"/>
    <cellStyle name="Comma 3 3 3 6 2 4" xfId="12259" xr:uid="{D2815FE6-AE26-4C3E-88D0-C3A20E3480EF}"/>
    <cellStyle name="Comma 3 3 3 6 3" xfId="3363" xr:uid="{295489FF-51BD-4941-8FB7-68684B26FC3A}"/>
    <cellStyle name="Comma 3 3 3 6 3 2" xfId="6699" xr:uid="{B0CDAD77-EA15-47B4-91F4-73AE22FF1B83}"/>
    <cellStyle name="Comma 3 3 3 6 3 3" xfId="10035" xr:uid="{801DD438-D570-4BC2-B58A-2CED74099E8B}"/>
    <cellStyle name="Comma 3 3 3 6 3 4" xfId="13371" xr:uid="{4476B5D9-AF2F-4053-B62C-DB388AE7AF9F}"/>
    <cellStyle name="Comma 3 3 3 6 4" xfId="4475" xr:uid="{6DDA7C81-CB2F-40C8-9656-CA5470F8235B}"/>
    <cellStyle name="Comma 3 3 3 6 5" xfId="7811" xr:uid="{10815EB1-3DC2-4ECE-98FF-8AC8430C4CE0}"/>
    <cellStyle name="Comma 3 3 3 6 6" xfId="11147" xr:uid="{58D17F79-4C5E-405E-951A-02505380B4DE}"/>
    <cellStyle name="Comma 3 3 3 7" xfId="1417" xr:uid="{5040528D-A0BB-4284-8BB7-E088D3D34F76}"/>
    <cellStyle name="Comma 3 3 3 7 2" xfId="4753" xr:uid="{699FF753-919B-4241-8361-9550D058AD41}"/>
    <cellStyle name="Comma 3 3 3 7 3" xfId="8089" xr:uid="{3DDE215D-F2A1-4E95-880C-01865249B72E}"/>
    <cellStyle name="Comma 3 3 3 7 4" xfId="11425" xr:uid="{8454A126-D5A1-424D-9C3B-0F84AB15A2BD}"/>
    <cellStyle name="Comma 3 3 3 8" xfId="2529" xr:uid="{23C08971-1871-4BAC-BB62-5202FC281A3E}"/>
    <cellStyle name="Comma 3 3 3 8 2" xfId="5865" xr:uid="{996F4B5E-6AEB-4994-830F-60C816BD3810}"/>
    <cellStyle name="Comma 3 3 3 8 3" xfId="9201" xr:uid="{D102090D-82EF-4CD2-B8F5-C0DFB1A61571}"/>
    <cellStyle name="Comma 3 3 3 8 4" xfId="12537" xr:uid="{805D4BE4-2FBA-4B89-B7D7-2D952BCA7C7D}"/>
    <cellStyle name="Comma 3 3 3 9" xfId="3641" xr:uid="{C22B25B6-2CBE-4E34-AD1B-C34AFB88D05D}"/>
    <cellStyle name="Comma 3 3 4" xfId="302" xr:uid="{00000000-0005-0000-0000-000096000000}"/>
    <cellStyle name="Comma 3 3 4 10" xfId="6994" xr:uid="{C989509A-59D3-4B59-ADD6-F2111D5AAAAA}"/>
    <cellStyle name="Comma 3 3 4 11" xfId="10330" xr:uid="{365CD9F8-235F-43E7-AA2E-899517DDAA16}"/>
    <cellStyle name="Comma 3 3 4 2" xfId="392" xr:uid="{00000000-0005-0000-0000-000097000000}"/>
    <cellStyle name="Comma 3 3 4 2 2" xfId="686" xr:uid="{825C950F-60C8-49F7-B6E1-8B84A8BB9771}"/>
    <cellStyle name="Comma 3 3 4 2 2 2" xfId="1798" xr:uid="{2A744BD8-1861-4095-AEAF-DE76F24ACCDB}"/>
    <cellStyle name="Comma 3 3 4 2 2 2 2" xfId="5134" xr:uid="{B68C06DB-D795-483B-A147-FD255C2B1E0D}"/>
    <cellStyle name="Comma 3 3 4 2 2 2 3" xfId="8470" xr:uid="{A2DDF205-9041-4021-A987-6883E7D06332}"/>
    <cellStyle name="Comma 3 3 4 2 2 2 4" xfId="11806" xr:uid="{AD683985-D60F-4016-9F04-4051AB4A6B9F}"/>
    <cellStyle name="Comma 3 3 4 2 2 3" xfId="2910" xr:uid="{A5B532D3-8765-4B7D-BAE4-5B859A94F204}"/>
    <cellStyle name="Comma 3 3 4 2 2 3 2" xfId="6246" xr:uid="{3F76D0F4-2EDE-4710-B03E-FD38F3E01E9E}"/>
    <cellStyle name="Comma 3 3 4 2 2 3 3" xfId="9582" xr:uid="{C1D33E61-F52B-4765-B2BA-F94535642A70}"/>
    <cellStyle name="Comma 3 3 4 2 2 3 4" xfId="12918" xr:uid="{5D2C39D9-59ED-4696-95E4-353BB6D07BBF}"/>
    <cellStyle name="Comma 3 3 4 2 2 4" xfId="4022" xr:uid="{76249C88-A6AC-4155-B287-668BE632F759}"/>
    <cellStyle name="Comma 3 3 4 2 2 5" xfId="7358" xr:uid="{4C6D7AB1-8896-428D-BC59-EFD13B7BE3E3}"/>
    <cellStyle name="Comma 3 3 4 2 2 6" xfId="10694" xr:uid="{09F42519-90F1-43DA-9AE4-7ACCFADC7955}"/>
    <cellStyle name="Comma 3 3 4 2 3" xfId="964" xr:uid="{40BB0A61-2D15-4DC0-A53F-944BADFCD518}"/>
    <cellStyle name="Comma 3 3 4 2 3 2" xfId="2076" xr:uid="{738E7415-B4F2-4D5F-A874-85C301F63DE9}"/>
    <cellStyle name="Comma 3 3 4 2 3 2 2" xfId="5412" xr:uid="{8EE8A08F-885D-4DC2-A4EF-BF7DBD934DB3}"/>
    <cellStyle name="Comma 3 3 4 2 3 2 3" xfId="8748" xr:uid="{A7BF0AEF-80E2-4289-A375-5CA723CADE8C}"/>
    <cellStyle name="Comma 3 3 4 2 3 2 4" xfId="12084" xr:uid="{CEBDF0A1-AD22-4CE2-8FA7-753BCFBBF59B}"/>
    <cellStyle name="Comma 3 3 4 2 3 3" xfId="3188" xr:uid="{C4D3B2CE-3522-4CEE-910E-A8BFBFFC0BE0}"/>
    <cellStyle name="Comma 3 3 4 2 3 3 2" xfId="6524" xr:uid="{D129BF21-D7A0-4A22-84E1-0EB30366D71A}"/>
    <cellStyle name="Comma 3 3 4 2 3 3 3" xfId="9860" xr:uid="{9F647DC0-65CA-450E-82A3-425C23D736D1}"/>
    <cellStyle name="Comma 3 3 4 2 3 3 4" xfId="13196" xr:uid="{6D36A479-C6E9-4E48-AF2B-479E3E04A0B9}"/>
    <cellStyle name="Comma 3 3 4 2 3 4" xfId="4300" xr:uid="{80946F23-CE8B-407E-8292-4BA6AD860F15}"/>
    <cellStyle name="Comma 3 3 4 2 3 5" xfId="7636" xr:uid="{639F9391-857C-49F3-A89B-7955C0DFF960}"/>
    <cellStyle name="Comma 3 3 4 2 3 6" xfId="10972" xr:uid="{5D0676F6-F326-4EB5-9A86-F8D4A4C1F936}"/>
    <cellStyle name="Comma 3 3 4 2 4" xfId="1242" xr:uid="{17EA6B89-8B7A-4B5E-A373-1EED40C56B1E}"/>
    <cellStyle name="Comma 3 3 4 2 4 2" xfId="2354" xr:uid="{0D5E2C82-7E49-410F-A1F5-D7CDF95229FA}"/>
    <cellStyle name="Comma 3 3 4 2 4 2 2" xfId="5690" xr:uid="{EB44826F-7F1F-43E8-A358-7E0F8C9CDF75}"/>
    <cellStyle name="Comma 3 3 4 2 4 2 3" xfId="9026" xr:uid="{8FB8C61F-4374-4B5B-BE03-4DF8CBBE1BCE}"/>
    <cellStyle name="Comma 3 3 4 2 4 2 4" xfId="12362" xr:uid="{85EF25A6-6875-44D0-A855-BD28EA6536DB}"/>
    <cellStyle name="Comma 3 3 4 2 4 3" xfId="3466" xr:uid="{13B7105D-943A-43B0-B87C-6CBA8E548B7D}"/>
    <cellStyle name="Comma 3 3 4 2 4 3 2" xfId="6802" xr:uid="{FFA559D5-E2E5-4B79-A8EF-702D0844660E}"/>
    <cellStyle name="Comma 3 3 4 2 4 3 3" xfId="10138" xr:uid="{73C07B71-C134-4884-940C-E9CEC99A3A01}"/>
    <cellStyle name="Comma 3 3 4 2 4 3 4" xfId="13474" xr:uid="{F112C16B-0D21-4A15-BC30-865353F52E88}"/>
    <cellStyle name="Comma 3 3 4 2 4 4" xfId="4578" xr:uid="{60093FC9-3B81-4BA1-AB31-C225EC29415D}"/>
    <cellStyle name="Comma 3 3 4 2 4 5" xfId="7914" xr:uid="{5D03F61D-ABC5-4DA8-B5D3-6BCEC9375A74}"/>
    <cellStyle name="Comma 3 3 4 2 4 6" xfId="11250" xr:uid="{F35794E3-DBEA-48EE-99B1-7762BBC6295B}"/>
    <cellStyle name="Comma 3 3 4 2 5" xfId="1520" xr:uid="{3919C902-19A7-4058-95B0-A3F2F86FD89B}"/>
    <cellStyle name="Comma 3 3 4 2 5 2" xfId="4856" xr:uid="{6D986029-ADAA-4DA0-8F59-70EEFF3A7EF8}"/>
    <cellStyle name="Comma 3 3 4 2 5 3" xfId="8192" xr:uid="{143F114B-E297-48E7-9842-EB4B58B06ECE}"/>
    <cellStyle name="Comma 3 3 4 2 5 4" xfId="11528" xr:uid="{A5B54FE7-8319-48CD-B240-630D10A7D02D}"/>
    <cellStyle name="Comma 3 3 4 2 6" xfId="2632" xr:uid="{3A8C1D14-CDCB-48C3-919A-5F1CBF909767}"/>
    <cellStyle name="Comma 3 3 4 2 6 2" xfId="5968" xr:uid="{96F17313-B086-4ABF-9E65-2822DD5DC389}"/>
    <cellStyle name="Comma 3 3 4 2 6 3" xfId="9304" xr:uid="{89C598EA-5C9D-4266-A83A-CACA3D241E9E}"/>
    <cellStyle name="Comma 3 3 4 2 6 4" xfId="12640" xr:uid="{515DB857-9062-48F0-809D-E5FFDCA7BA6A}"/>
    <cellStyle name="Comma 3 3 4 2 7" xfId="3744" xr:uid="{1C5E250F-125B-4C38-B509-DA6AE479EB9D}"/>
    <cellStyle name="Comma 3 3 4 2 8" xfId="7080" xr:uid="{DE4E0CCA-0FBF-4D15-A7F0-7707CBC15DA7}"/>
    <cellStyle name="Comma 3 3 4 2 9" xfId="10416" xr:uid="{EA67D42D-CC3E-484F-B5BF-D6E06DDF2BD3}"/>
    <cellStyle name="Comma 3 3 4 3" xfId="469" xr:uid="{00000000-0005-0000-0000-000098000000}"/>
    <cellStyle name="Comma 3 3 4 3 2" xfId="763" xr:uid="{11E9CDA7-8DC5-404F-B366-D6215CDC8DD2}"/>
    <cellStyle name="Comma 3 3 4 3 2 2" xfId="1875" xr:uid="{EF2BA265-793D-43FE-9BDC-CD9C261572C9}"/>
    <cellStyle name="Comma 3 3 4 3 2 2 2" xfId="5211" xr:uid="{6E7C2AAC-9E31-4864-980D-AA3EF5A92882}"/>
    <cellStyle name="Comma 3 3 4 3 2 2 3" xfId="8547" xr:uid="{B014BC09-D79B-40A3-9671-7C7BD63A8DF4}"/>
    <cellStyle name="Comma 3 3 4 3 2 2 4" xfId="11883" xr:uid="{07F9BDAB-046B-441E-AE9D-795A9C6B6348}"/>
    <cellStyle name="Comma 3 3 4 3 2 3" xfId="2987" xr:uid="{3AEE9581-5C92-4984-9796-DB3492237111}"/>
    <cellStyle name="Comma 3 3 4 3 2 3 2" xfId="6323" xr:uid="{48F0F947-4D8C-4DEF-9972-9854813CBF9C}"/>
    <cellStyle name="Comma 3 3 4 3 2 3 3" xfId="9659" xr:uid="{1CCF5B2E-0A7E-4BE5-A751-020CB87901E7}"/>
    <cellStyle name="Comma 3 3 4 3 2 3 4" xfId="12995" xr:uid="{49477AE9-DCA6-4F84-884A-53980D9504B9}"/>
    <cellStyle name="Comma 3 3 4 3 2 4" xfId="4099" xr:uid="{DEBA9549-E68B-4BF6-9A11-A858D92458BD}"/>
    <cellStyle name="Comma 3 3 4 3 2 5" xfId="7435" xr:uid="{6677C3FC-9FB9-4EBD-AC2A-AC80D0ACEDC7}"/>
    <cellStyle name="Comma 3 3 4 3 2 6" xfId="10771" xr:uid="{9088BA34-51C2-447B-8376-FD034E4526B8}"/>
    <cellStyle name="Comma 3 3 4 3 3" xfId="1041" xr:uid="{AFD7701A-635D-4DB2-AD0B-283D92B365EE}"/>
    <cellStyle name="Comma 3 3 4 3 3 2" xfId="2153" xr:uid="{E775CEB2-DB75-4938-B6F5-1B1DC822007E}"/>
    <cellStyle name="Comma 3 3 4 3 3 2 2" xfId="5489" xr:uid="{094DC0FC-B2FC-4759-887C-5D31F266DDA2}"/>
    <cellStyle name="Comma 3 3 4 3 3 2 3" xfId="8825" xr:uid="{FA5C27CC-D671-4B74-83B2-8EEA9F3FB763}"/>
    <cellStyle name="Comma 3 3 4 3 3 2 4" xfId="12161" xr:uid="{8384089B-3385-4EEB-8AC5-1D81A73D4872}"/>
    <cellStyle name="Comma 3 3 4 3 3 3" xfId="3265" xr:uid="{58F551D7-7CCC-4709-84C5-9DC8BBC553A5}"/>
    <cellStyle name="Comma 3 3 4 3 3 3 2" xfId="6601" xr:uid="{95C02FF2-D73A-4617-87CA-3714768F43EB}"/>
    <cellStyle name="Comma 3 3 4 3 3 3 3" xfId="9937" xr:uid="{654D6BD0-65F2-407D-AE68-0379772CB9A2}"/>
    <cellStyle name="Comma 3 3 4 3 3 3 4" xfId="13273" xr:uid="{9D3D40BC-7F25-47E0-88CC-325B43347237}"/>
    <cellStyle name="Comma 3 3 4 3 3 4" xfId="4377" xr:uid="{C80891F3-0FC3-48E8-9173-E85EB7F4E7D0}"/>
    <cellStyle name="Comma 3 3 4 3 3 5" xfId="7713" xr:uid="{0A29A28F-F639-41BB-BE5F-0783F06381F0}"/>
    <cellStyle name="Comma 3 3 4 3 3 6" xfId="11049" xr:uid="{8BD30C0E-6287-4C59-85B8-0F8B97AB8FC8}"/>
    <cellStyle name="Comma 3 3 4 3 4" xfId="1319" xr:uid="{C019B2DE-A3D2-47C3-8148-577621BC250E}"/>
    <cellStyle name="Comma 3 3 4 3 4 2" xfId="2431" xr:uid="{9220819B-2585-44B4-B4B6-DB40CD507A40}"/>
    <cellStyle name="Comma 3 3 4 3 4 2 2" xfId="5767" xr:uid="{383D8F4F-1A5E-4C54-8D8D-248A5686A84E}"/>
    <cellStyle name="Comma 3 3 4 3 4 2 3" xfId="9103" xr:uid="{5CB59A8A-F2CD-41B1-B1CC-253A97C9DB89}"/>
    <cellStyle name="Comma 3 3 4 3 4 2 4" xfId="12439" xr:uid="{006B3766-31B3-478B-A041-547E0A175124}"/>
    <cellStyle name="Comma 3 3 4 3 4 3" xfId="3543" xr:uid="{53CA8242-1044-4EAA-8CF0-C8C712349B3B}"/>
    <cellStyle name="Comma 3 3 4 3 4 3 2" xfId="6879" xr:uid="{718B2411-37DE-4EC9-AF0C-D0EB54B5D14E}"/>
    <cellStyle name="Comma 3 3 4 3 4 3 3" xfId="10215" xr:uid="{0D51BCA7-CED8-43CA-90E7-AE0EBE4B43A3}"/>
    <cellStyle name="Comma 3 3 4 3 4 3 4" xfId="13551" xr:uid="{F35AD1D7-DEC3-49D8-8609-EA4CADDDC9D4}"/>
    <cellStyle name="Comma 3 3 4 3 4 4" xfId="4655" xr:uid="{8BEA97CC-6435-4433-974F-66F432B6EE9B}"/>
    <cellStyle name="Comma 3 3 4 3 4 5" xfId="7991" xr:uid="{186AAA87-6253-4AA7-BA12-D4F0909C95EB}"/>
    <cellStyle name="Comma 3 3 4 3 4 6" xfId="11327" xr:uid="{BEA673F2-5CBC-40F3-9DD1-EAB3EDC4EAEC}"/>
    <cellStyle name="Comma 3 3 4 3 5" xfId="1597" xr:uid="{70A24277-BC6C-44D1-88F1-0B9E97D0534D}"/>
    <cellStyle name="Comma 3 3 4 3 5 2" xfId="4933" xr:uid="{87BA044F-CC4F-4B6E-91A0-A5961C678837}"/>
    <cellStyle name="Comma 3 3 4 3 5 3" xfId="8269" xr:uid="{56CE3345-3E8D-4E35-8318-9908F70FC69E}"/>
    <cellStyle name="Comma 3 3 4 3 5 4" xfId="11605" xr:uid="{64DFAFEB-8779-4C4F-9E76-2C41AAF8DF7D}"/>
    <cellStyle name="Comma 3 3 4 3 6" xfId="2709" xr:uid="{832DF040-15C4-45E8-A4ED-DCEBC3140D2B}"/>
    <cellStyle name="Comma 3 3 4 3 6 2" xfId="6045" xr:uid="{892217DD-385F-4062-8C60-DF5565483E01}"/>
    <cellStyle name="Comma 3 3 4 3 6 3" xfId="9381" xr:uid="{43CE4545-C3AE-465E-8F05-3549F2EFABA0}"/>
    <cellStyle name="Comma 3 3 4 3 6 4" xfId="12717" xr:uid="{5B30865D-FD2B-4555-A4B6-53DE9E27FDA8}"/>
    <cellStyle name="Comma 3 3 4 3 7" xfId="3821" xr:uid="{85BFBFA8-2B2A-4C8A-BBE3-B9F08315CB62}"/>
    <cellStyle name="Comma 3 3 4 3 8" xfId="7157" xr:uid="{0507301E-06D2-4983-9A3C-4FFD94DD34EE}"/>
    <cellStyle name="Comma 3 3 4 3 9" xfId="10493" xr:uid="{6A6728DF-1354-4989-8E33-E718DF906C2A}"/>
    <cellStyle name="Comma 3 3 4 4" xfId="600" xr:uid="{FFE61E17-CF20-47F6-93BA-010AE12C9B53}"/>
    <cellStyle name="Comma 3 3 4 4 2" xfId="1712" xr:uid="{FCE5E502-A40D-4B70-AD68-45E97469E5A4}"/>
    <cellStyle name="Comma 3 3 4 4 2 2" xfId="5048" xr:uid="{199D2D4E-BB93-41A3-81E1-B2F96743F81F}"/>
    <cellStyle name="Comma 3 3 4 4 2 3" xfId="8384" xr:uid="{3C63FA29-7E83-410F-AC51-D1142AFFB76F}"/>
    <cellStyle name="Comma 3 3 4 4 2 4" xfId="11720" xr:uid="{ADD878A2-63F3-4D1F-A2EF-B3151B23C0D7}"/>
    <cellStyle name="Comma 3 3 4 4 3" xfId="2824" xr:uid="{C4899243-9B9E-4DB6-A2FB-25135EEFAA8F}"/>
    <cellStyle name="Comma 3 3 4 4 3 2" xfId="6160" xr:uid="{2AFD2923-13E6-4663-99CD-CA7C6877841C}"/>
    <cellStyle name="Comma 3 3 4 4 3 3" xfId="9496" xr:uid="{F6FBA970-C112-4F0F-A929-FBE4084ECAB2}"/>
    <cellStyle name="Comma 3 3 4 4 3 4" xfId="12832" xr:uid="{C588F790-462E-4B22-92FF-D87E9945FA21}"/>
    <cellStyle name="Comma 3 3 4 4 4" xfId="3936" xr:uid="{3B21BD23-EA34-4C3B-A69E-20BBF4C86115}"/>
    <cellStyle name="Comma 3 3 4 4 5" xfId="7272" xr:uid="{62F24A79-0409-42AE-9A9B-64D09A16BECF}"/>
    <cellStyle name="Comma 3 3 4 4 6" xfId="10608" xr:uid="{FC6B436D-BCAB-46B4-9B92-9617D6F27A2D}"/>
    <cellStyle name="Comma 3 3 4 5" xfId="878" xr:uid="{7F4DD2E4-AC84-4DA1-B52D-A39E0E89F2A0}"/>
    <cellStyle name="Comma 3 3 4 5 2" xfId="1990" xr:uid="{645E135D-96F9-407F-A3BF-D92CDCF3F90A}"/>
    <cellStyle name="Comma 3 3 4 5 2 2" xfId="5326" xr:uid="{815934B7-606C-4077-AEDB-C6BCB6F180E9}"/>
    <cellStyle name="Comma 3 3 4 5 2 3" xfId="8662" xr:uid="{B74076EE-78BD-447B-B72B-47959AAAC8D1}"/>
    <cellStyle name="Comma 3 3 4 5 2 4" xfId="11998" xr:uid="{7FCEDFDF-4EEC-4A41-89E0-AEE1DC58C440}"/>
    <cellStyle name="Comma 3 3 4 5 3" xfId="3102" xr:uid="{7E6E797F-62B7-4410-967B-0899866D473C}"/>
    <cellStyle name="Comma 3 3 4 5 3 2" xfId="6438" xr:uid="{D1AEB7DF-12BE-4C89-A2DD-7302FB1A79C2}"/>
    <cellStyle name="Comma 3 3 4 5 3 3" xfId="9774" xr:uid="{F5002264-9150-4892-B9D8-044C5023A243}"/>
    <cellStyle name="Comma 3 3 4 5 3 4" xfId="13110" xr:uid="{5DD4B491-1575-486C-87AC-DBF7B60C7193}"/>
    <cellStyle name="Comma 3 3 4 5 4" xfId="4214" xr:uid="{A649502C-2BA6-4D56-B2D6-848B635ABA6E}"/>
    <cellStyle name="Comma 3 3 4 5 5" xfId="7550" xr:uid="{5E461CD1-A1D6-4AD2-9446-37EAA9B3E451}"/>
    <cellStyle name="Comma 3 3 4 5 6" xfId="10886" xr:uid="{D5725667-2FA3-4650-AC63-6BA2E5409C01}"/>
    <cellStyle name="Comma 3 3 4 6" xfId="1156" xr:uid="{72F95A30-EAA9-4205-A5C5-BE9EC7328FD4}"/>
    <cellStyle name="Comma 3 3 4 6 2" xfId="2268" xr:uid="{B1F5BDF8-E42E-4366-B927-7237025B46EC}"/>
    <cellStyle name="Comma 3 3 4 6 2 2" xfId="5604" xr:uid="{168128DD-3786-4B8D-AB9D-52D6F08DDC87}"/>
    <cellStyle name="Comma 3 3 4 6 2 3" xfId="8940" xr:uid="{B02F59C3-2371-4A27-8D87-26C2C3ED727D}"/>
    <cellStyle name="Comma 3 3 4 6 2 4" xfId="12276" xr:uid="{4991A53A-27C5-4B6A-ABB2-DCBFF5103362}"/>
    <cellStyle name="Comma 3 3 4 6 3" xfId="3380" xr:uid="{2FFA0A2B-2F83-4D59-85AA-4E57EC4EF9B7}"/>
    <cellStyle name="Comma 3 3 4 6 3 2" xfId="6716" xr:uid="{B8AD71F7-E24C-4982-8F61-068225064741}"/>
    <cellStyle name="Comma 3 3 4 6 3 3" xfId="10052" xr:uid="{066BD8DF-DE9E-4C2F-ABF2-52C37FFF7820}"/>
    <cellStyle name="Comma 3 3 4 6 3 4" xfId="13388" xr:uid="{0111CCFE-EAFF-4A51-B160-4DBDD21CD88C}"/>
    <cellStyle name="Comma 3 3 4 6 4" xfId="4492" xr:uid="{BD47E064-9FC8-4067-A51A-3B47EEFBFEA8}"/>
    <cellStyle name="Comma 3 3 4 6 5" xfId="7828" xr:uid="{96DFF882-AA37-4DED-A1BC-BE92A7859803}"/>
    <cellStyle name="Comma 3 3 4 6 6" xfId="11164" xr:uid="{11841D9A-AD42-46CB-905E-81F810FF92D3}"/>
    <cellStyle name="Comma 3 3 4 7" xfId="1434" xr:uid="{D2E00349-3B56-4EA3-8126-823C3C7AB848}"/>
    <cellStyle name="Comma 3 3 4 7 2" xfId="4770" xr:uid="{25D7F956-A0FA-419D-8427-A294250B9C48}"/>
    <cellStyle name="Comma 3 3 4 7 3" xfId="8106" xr:uid="{29EC7DDC-299F-4513-A80E-B5F62C6E7486}"/>
    <cellStyle name="Comma 3 3 4 7 4" xfId="11442" xr:uid="{2B2F0DF6-D844-43F4-8B01-5E02DB1C3D4B}"/>
    <cellStyle name="Comma 3 3 4 8" xfId="2546" xr:uid="{B875A3E6-54CA-441F-A239-D9EABD437E15}"/>
    <cellStyle name="Comma 3 3 4 8 2" xfId="5882" xr:uid="{E9BA008D-F13F-4C8E-B4B9-36404B61097A}"/>
    <cellStyle name="Comma 3 3 4 8 3" xfId="9218" xr:uid="{5534CFAF-DB0F-4CEB-9783-561BA65CD6ED}"/>
    <cellStyle name="Comma 3 3 4 8 4" xfId="12554" xr:uid="{82AD99F8-8B96-4C64-A654-3A5ED64A9A44}"/>
    <cellStyle name="Comma 3 3 4 9" xfId="3658" xr:uid="{6AE4CE17-F6A2-48EF-9987-97EBA0A3CFB4}"/>
    <cellStyle name="Comma 3 3 5" xfId="343" xr:uid="{00000000-0005-0000-0000-000099000000}"/>
    <cellStyle name="Comma 3 3 5 2" xfId="637" xr:uid="{094E58FB-C8CC-4567-B04E-F4C9CBBA7B3B}"/>
    <cellStyle name="Comma 3 3 5 2 2" xfId="1749" xr:uid="{28377553-8BB7-4D26-8D62-05B1735A487D}"/>
    <cellStyle name="Comma 3 3 5 2 2 2" xfId="5085" xr:uid="{DF044A3C-DE6B-456A-86BD-5045351AF818}"/>
    <cellStyle name="Comma 3 3 5 2 2 3" xfId="8421" xr:uid="{A583394D-F44E-420D-90C6-E1C9BEFE898E}"/>
    <cellStyle name="Comma 3 3 5 2 2 4" xfId="11757" xr:uid="{2DA1955D-CC79-42BD-A9A9-110E983BC82D}"/>
    <cellStyle name="Comma 3 3 5 2 3" xfId="2861" xr:uid="{B22FCE88-E251-4A34-B607-0BC288413CB8}"/>
    <cellStyle name="Comma 3 3 5 2 3 2" xfId="6197" xr:uid="{9C07888A-C15D-4F6A-AD29-287BF654BEA0}"/>
    <cellStyle name="Comma 3 3 5 2 3 3" xfId="9533" xr:uid="{AA9DE92C-6737-4FDF-8116-B4E54D26E49D}"/>
    <cellStyle name="Comma 3 3 5 2 3 4" xfId="12869" xr:uid="{58BC18E5-C46A-474C-B805-497E8D9119ED}"/>
    <cellStyle name="Comma 3 3 5 2 4" xfId="3973" xr:uid="{07A48DBD-A681-4377-8A23-46774E566613}"/>
    <cellStyle name="Comma 3 3 5 2 5" xfId="7309" xr:uid="{5C5BDB79-4142-47F2-ABE8-D969514B65AF}"/>
    <cellStyle name="Comma 3 3 5 2 6" xfId="10645" xr:uid="{5F8A25C5-9A9A-4A26-854C-8B6F20E822CC}"/>
    <cellStyle name="Comma 3 3 5 3" xfId="915" xr:uid="{19EE8B44-8421-46FC-8B4B-8C822ECE38FD}"/>
    <cellStyle name="Comma 3 3 5 3 2" xfId="2027" xr:uid="{806F16DC-395E-4301-9C49-09DC8BB56E78}"/>
    <cellStyle name="Comma 3 3 5 3 2 2" xfId="5363" xr:uid="{7071D980-8908-4D58-A367-DB836FD1FBFB}"/>
    <cellStyle name="Comma 3 3 5 3 2 3" xfId="8699" xr:uid="{610F840F-1153-4ECE-9ADE-F00554E254D0}"/>
    <cellStyle name="Comma 3 3 5 3 2 4" xfId="12035" xr:uid="{9C08598F-EBA6-48C9-A9F9-5EE47D7E0C92}"/>
    <cellStyle name="Comma 3 3 5 3 3" xfId="3139" xr:uid="{D5E11C95-1C34-4A89-83C6-724A2B5FE440}"/>
    <cellStyle name="Comma 3 3 5 3 3 2" xfId="6475" xr:uid="{CE2E04E4-20B8-4A32-8238-DF7E0ECCB035}"/>
    <cellStyle name="Comma 3 3 5 3 3 3" xfId="9811" xr:uid="{05E348B8-962A-4488-B984-3F772FBC1D32}"/>
    <cellStyle name="Comma 3 3 5 3 3 4" xfId="13147" xr:uid="{1AB04CB3-984F-4D09-A59A-6ABEE54A7A29}"/>
    <cellStyle name="Comma 3 3 5 3 4" xfId="4251" xr:uid="{A7237A68-3C35-4E34-A2ED-D0AB9615341E}"/>
    <cellStyle name="Comma 3 3 5 3 5" xfId="7587" xr:uid="{C4CA87FF-F9C1-4070-B3D8-4C5785CC22A8}"/>
    <cellStyle name="Comma 3 3 5 3 6" xfId="10923" xr:uid="{B82B289C-7421-407D-B15F-A31CFB444999}"/>
    <cellStyle name="Comma 3 3 5 4" xfId="1193" xr:uid="{AEAA0097-2AAF-44A7-BB0A-A30D8E404B27}"/>
    <cellStyle name="Comma 3 3 5 4 2" xfId="2305" xr:uid="{E4E62250-DD49-453B-A552-BDCB5640728B}"/>
    <cellStyle name="Comma 3 3 5 4 2 2" xfId="5641" xr:uid="{EC6C9733-AF48-445A-9C3D-FFB307CD504B}"/>
    <cellStyle name="Comma 3 3 5 4 2 3" xfId="8977" xr:uid="{127574F4-016D-423C-BD65-EF270AA7CACA}"/>
    <cellStyle name="Comma 3 3 5 4 2 4" xfId="12313" xr:uid="{DD6CE0AC-E08A-4784-85B7-7BF420186B44}"/>
    <cellStyle name="Comma 3 3 5 4 3" xfId="3417" xr:uid="{4D739FEF-AB3B-4E07-9BD0-B652797BD880}"/>
    <cellStyle name="Comma 3 3 5 4 3 2" xfId="6753" xr:uid="{744A3F13-911C-460F-BCAC-AB89B4EB8038}"/>
    <cellStyle name="Comma 3 3 5 4 3 3" xfId="10089" xr:uid="{1E1B4E71-B6AA-4CA9-814C-6393E438DF94}"/>
    <cellStyle name="Comma 3 3 5 4 3 4" xfId="13425" xr:uid="{E9AF56E4-C4A0-4CDA-987D-1E25D1D7BABA}"/>
    <cellStyle name="Comma 3 3 5 4 4" xfId="4529" xr:uid="{E2E32F4D-57D0-4CEC-B81C-74C36D3646B0}"/>
    <cellStyle name="Comma 3 3 5 4 5" xfId="7865" xr:uid="{62F874AC-9877-4600-8D55-B035D32E4D5B}"/>
    <cellStyle name="Comma 3 3 5 4 6" xfId="11201" xr:uid="{C5DA38C7-9881-4AF7-92CB-F71EEE8593DA}"/>
    <cellStyle name="Comma 3 3 5 5" xfId="1471" xr:uid="{E2EB5E06-B645-46A3-9F45-49643D3050FE}"/>
    <cellStyle name="Comma 3 3 5 5 2" xfId="4807" xr:uid="{4911182D-69BD-41DE-B03F-DA597760D503}"/>
    <cellStyle name="Comma 3 3 5 5 3" xfId="8143" xr:uid="{439E98A2-ECDE-4235-807E-001089C04A69}"/>
    <cellStyle name="Comma 3 3 5 5 4" xfId="11479" xr:uid="{7818EF7B-0259-4435-B96C-152FFEFC8286}"/>
    <cellStyle name="Comma 3 3 5 6" xfId="2583" xr:uid="{0124AC65-6893-43AA-B744-21B129AF9BC8}"/>
    <cellStyle name="Comma 3 3 5 6 2" xfId="5919" xr:uid="{EEDD91BF-1AE1-47B7-B182-08CFB9B03BB3}"/>
    <cellStyle name="Comma 3 3 5 6 3" xfId="9255" xr:uid="{31AC1F46-9FEB-41B3-9A36-0DF6909AD347}"/>
    <cellStyle name="Comma 3 3 5 6 4" xfId="12591" xr:uid="{8B4AD1B5-9F9A-4832-B11B-532AEDF2CC02}"/>
    <cellStyle name="Comma 3 3 5 7" xfId="3695" xr:uid="{F877FA78-7D23-423C-92A7-C049244AAC7F}"/>
    <cellStyle name="Comma 3 3 5 8" xfId="7031" xr:uid="{C33EC869-64EF-42A4-AF9F-F563B8CDD587}"/>
    <cellStyle name="Comma 3 3 5 9" xfId="10367" xr:uid="{EA8ABA03-0D7A-448E-822E-6AC295035007}"/>
    <cellStyle name="Comma 3 3 6" xfId="420" xr:uid="{00000000-0005-0000-0000-00009A000000}"/>
    <cellStyle name="Comma 3 3 6 2" xfId="714" xr:uid="{D4B658A8-1CF5-4530-9797-3D2A6093B56B}"/>
    <cellStyle name="Comma 3 3 6 2 2" xfId="1826" xr:uid="{2EABC907-9CF2-4E8D-ACC3-29665A8EBC9B}"/>
    <cellStyle name="Comma 3 3 6 2 2 2" xfId="5162" xr:uid="{F2C5FC2B-27AB-404F-98E8-5C90F5C8DB61}"/>
    <cellStyle name="Comma 3 3 6 2 2 3" xfId="8498" xr:uid="{FE64674A-9282-4784-BEE9-73C04F31F7A2}"/>
    <cellStyle name="Comma 3 3 6 2 2 4" xfId="11834" xr:uid="{111EB015-EA52-413C-8447-09D04B6E6E22}"/>
    <cellStyle name="Comma 3 3 6 2 3" xfId="2938" xr:uid="{727E7AF7-52A0-4321-B69F-C59B2D5557C7}"/>
    <cellStyle name="Comma 3 3 6 2 3 2" xfId="6274" xr:uid="{339BE65B-81D2-4086-8F13-E1C0A480A5E4}"/>
    <cellStyle name="Comma 3 3 6 2 3 3" xfId="9610" xr:uid="{B2453CF4-CACC-42C6-9D56-6877B795D04A}"/>
    <cellStyle name="Comma 3 3 6 2 3 4" xfId="12946" xr:uid="{BAFA82B1-6D1D-41B1-AFD8-1672CA9A81ED}"/>
    <cellStyle name="Comma 3 3 6 2 4" xfId="4050" xr:uid="{756C9251-8DC3-4AF0-866E-15595FA07836}"/>
    <cellStyle name="Comma 3 3 6 2 5" xfId="7386" xr:uid="{F87F87A5-5251-4DFF-A9D0-BF27BB5D0FC9}"/>
    <cellStyle name="Comma 3 3 6 2 6" xfId="10722" xr:uid="{9741D3A8-B296-43CE-8862-7A45DC9FA345}"/>
    <cellStyle name="Comma 3 3 6 3" xfId="992" xr:uid="{6FC4FC28-602C-487A-9DCC-23878940697D}"/>
    <cellStyle name="Comma 3 3 6 3 2" xfId="2104" xr:uid="{495E419B-E336-4F50-AE2C-044C4D816CEE}"/>
    <cellStyle name="Comma 3 3 6 3 2 2" xfId="5440" xr:uid="{6D9C93CE-436E-4908-95B0-C6E1C1D2B525}"/>
    <cellStyle name="Comma 3 3 6 3 2 3" xfId="8776" xr:uid="{E66D6DDB-BB71-43F6-A22F-2E39370E9613}"/>
    <cellStyle name="Comma 3 3 6 3 2 4" xfId="12112" xr:uid="{4D91C289-28EF-4DC4-99DD-7B9165F4A040}"/>
    <cellStyle name="Comma 3 3 6 3 3" xfId="3216" xr:uid="{2BE21E57-05CF-482E-AC7E-5C34F0ECE93D}"/>
    <cellStyle name="Comma 3 3 6 3 3 2" xfId="6552" xr:uid="{3490D00D-6A12-4D75-814A-AE203C928392}"/>
    <cellStyle name="Comma 3 3 6 3 3 3" xfId="9888" xr:uid="{B0240E0C-184C-43EF-B5DD-ABB70A52D39F}"/>
    <cellStyle name="Comma 3 3 6 3 3 4" xfId="13224" xr:uid="{2B26C4CC-0341-4488-92CC-E5F6F52D3EAA}"/>
    <cellStyle name="Comma 3 3 6 3 4" xfId="4328" xr:uid="{51A8BD5F-C83B-4511-9A28-88DC78D71C11}"/>
    <cellStyle name="Comma 3 3 6 3 5" xfId="7664" xr:uid="{4E52C2DA-4B51-44D5-A262-641A691A193F}"/>
    <cellStyle name="Comma 3 3 6 3 6" xfId="11000" xr:uid="{0375580D-E890-4638-906F-0D7CD3432DB4}"/>
    <cellStyle name="Comma 3 3 6 4" xfId="1270" xr:uid="{41FD87A9-9416-45DA-9CA1-424570AE0A48}"/>
    <cellStyle name="Comma 3 3 6 4 2" xfId="2382" xr:uid="{2E4013C8-19FE-4C52-852B-6022DD8CA78E}"/>
    <cellStyle name="Comma 3 3 6 4 2 2" xfId="5718" xr:uid="{BEA460CD-ABE3-4F22-B6D2-8BCFBE19A071}"/>
    <cellStyle name="Comma 3 3 6 4 2 3" xfId="9054" xr:uid="{9B1535D5-FEF8-4FA6-B890-431F220BD18E}"/>
    <cellStyle name="Comma 3 3 6 4 2 4" xfId="12390" xr:uid="{5A9239FE-5BF0-479C-B06C-7EB9E9E3C3CE}"/>
    <cellStyle name="Comma 3 3 6 4 3" xfId="3494" xr:uid="{E1F7CF4D-1D53-4AD4-89BE-1F04AF20EA32}"/>
    <cellStyle name="Comma 3 3 6 4 3 2" xfId="6830" xr:uid="{16772707-99E4-49C9-95A4-5CA343D6EA6D}"/>
    <cellStyle name="Comma 3 3 6 4 3 3" xfId="10166" xr:uid="{3FB02AF6-E487-4AC5-B1AD-EF3D43274409}"/>
    <cellStyle name="Comma 3 3 6 4 3 4" xfId="13502" xr:uid="{49A131E6-3492-4BE0-8E7F-5A20C580D323}"/>
    <cellStyle name="Comma 3 3 6 4 4" xfId="4606" xr:uid="{42392D05-7197-42C8-9BBA-C37C9A7C61F1}"/>
    <cellStyle name="Comma 3 3 6 4 5" xfId="7942" xr:uid="{716DD662-CC3F-4C85-8309-BCF0D96078A3}"/>
    <cellStyle name="Comma 3 3 6 4 6" xfId="11278" xr:uid="{54894B92-591D-4FB1-9969-A7C382168DBC}"/>
    <cellStyle name="Comma 3 3 6 5" xfId="1548" xr:uid="{69142C39-27EB-4D37-9172-2C1971E38CEC}"/>
    <cellStyle name="Comma 3 3 6 5 2" xfId="4884" xr:uid="{EBED983F-2AF3-4170-8ADF-A08157B65977}"/>
    <cellStyle name="Comma 3 3 6 5 3" xfId="8220" xr:uid="{B4570B5D-96EC-4825-81BF-6EFBB3960193}"/>
    <cellStyle name="Comma 3 3 6 5 4" xfId="11556" xr:uid="{48B868E4-B96C-4C8F-A0DB-AD678EEFF105}"/>
    <cellStyle name="Comma 3 3 6 6" xfId="2660" xr:uid="{F3E9B857-5C22-40B3-BC22-E7D13D02F1D0}"/>
    <cellStyle name="Comma 3 3 6 6 2" xfId="5996" xr:uid="{0F7841CE-8ED9-4E15-8557-4E89D6CF4D7A}"/>
    <cellStyle name="Comma 3 3 6 6 3" xfId="9332" xr:uid="{78AED99A-29F9-4272-A88C-B7EFCB7F9D72}"/>
    <cellStyle name="Comma 3 3 6 6 4" xfId="12668" xr:uid="{086BAF41-31CA-4BAC-A343-C79666466649}"/>
    <cellStyle name="Comma 3 3 6 7" xfId="3772" xr:uid="{EED92468-72D6-4EC9-9F40-7207779DE70D}"/>
    <cellStyle name="Comma 3 3 6 8" xfId="7108" xr:uid="{08180DB4-BE2A-410A-A60B-1989BC8A74B1}"/>
    <cellStyle name="Comma 3 3 6 9" xfId="10444" xr:uid="{945E78FE-9C0E-42E8-9DFE-0222AB3FC57E}"/>
    <cellStyle name="Comma 3 3 7" xfId="515" xr:uid="{00000000-0005-0000-0000-00009B000000}"/>
    <cellStyle name="Comma 3 3 7 2" xfId="793" xr:uid="{48677AC3-0EA4-4F53-AA3C-AF29BD70519E}"/>
    <cellStyle name="Comma 3 3 7 2 2" xfId="1905" xr:uid="{FB605811-C3F3-4971-9E76-8711A8B0A8EB}"/>
    <cellStyle name="Comma 3 3 7 2 2 2" xfId="5241" xr:uid="{F73267CA-9899-4667-ABF6-58B35D4A7595}"/>
    <cellStyle name="Comma 3 3 7 2 2 3" xfId="8577" xr:uid="{3E600136-80B8-4C67-A1B3-EE7B1D1F859D}"/>
    <cellStyle name="Comma 3 3 7 2 2 4" xfId="11913" xr:uid="{1C29431E-FC6A-48B6-8C34-30F09BC5260F}"/>
    <cellStyle name="Comma 3 3 7 2 3" xfId="3017" xr:uid="{6AEB1566-8E3E-403C-BA59-C57DE591BF53}"/>
    <cellStyle name="Comma 3 3 7 2 3 2" xfId="6353" xr:uid="{CF211956-9827-4BD8-A932-14FC56A22B4C}"/>
    <cellStyle name="Comma 3 3 7 2 3 3" xfId="9689" xr:uid="{6A1E044C-47D0-44D7-92DA-B7FC35FBFA26}"/>
    <cellStyle name="Comma 3 3 7 2 3 4" xfId="13025" xr:uid="{A33A7DD1-6077-4A7E-AC11-1D64481F03D1}"/>
    <cellStyle name="Comma 3 3 7 2 4" xfId="4129" xr:uid="{4D0296DA-F87B-483B-9367-609E35944F91}"/>
    <cellStyle name="Comma 3 3 7 2 5" xfId="7465" xr:uid="{CD0C623B-9C94-4033-9F61-3A96736016F1}"/>
    <cellStyle name="Comma 3 3 7 2 6" xfId="10801" xr:uid="{16CFDDE5-0760-4FC2-8E8D-E95CBD07FD51}"/>
    <cellStyle name="Comma 3 3 7 3" xfId="1071" xr:uid="{D6628A1C-DDAB-468E-BE31-E303D154190D}"/>
    <cellStyle name="Comma 3 3 7 3 2" xfId="2183" xr:uid="{66B6B8AD-F4BC-4E4D-A72D-FEFE911DB403}"/>
    <cellStyle name="Comma 3 3 7 3 2 2" xfId="5519" xr:uid="{9A7AC02E-9133-475C-8E53-6229EA0B2A1D}"/>
    <cellStyle name="Comma 3 3 7 3 2 3" xfId="8855" xr:uid="{6CF74816-DE01-4469-BC99-C0045FEA3AD5}"/>
    <cellStyle name="Comma 3 3 7 3 2 4" xfId="12191" xr:uid="{9B25832C-C441-414B-AB4C-65713A976546}"/>
    <cellStyle name="Comma 3 3 7 3 3" xfId="3295" xr:uid="{11BDCCEF-FF91-4997-A5A7-2291220474FB}"/>
    <cellStyle name="Comma 3 3 7 3 3 2" xfId="6631" xr:uid="{B4DD8457-4EEA-46F3-A29F-126AD39346B6}"/>
    <cellStyle name="Comma 3 3 7 3 3 3" xfId="9967" xr:uid="{74657B57-40F4-4587-8C6D-2EFBE14BD4CC}"/>
    <cellStyle name="Comma 3 3 7 3 3 4" xfId="13303" xr:uid="{97E2B2F0-84EC-430C-9FCA-A281C1749911}"/>
    <cellStyle name="Comma 3 3 7 3 4" xfId="4407" xr:uid="{36EC9218-EB69-47F9-9C79-89622A71C32F}"/>
    <cellStyle name="Comma 3 3 7 3 5" xfId="7743" xr:uid="{12764BDA-A49F-41AD-8A68-FF27D92DDB4E}"/>
    <cellStyle name="Comma 3 3 7 3 6" xfId="11079" xr:uid="{317FCF62-2D53-4A05-BF2F-D2452140D246}"/>
    <cellStyle name="Comma 3 3 7 4" xfId="1349" xr:uid="{086C09F3-5157-4467-B7A1-85AF3DCBF8BB}"/>
    <cellStyle name="Comma 3 3 7 4 2" xfId="2461" xr:uid="{621DBC44-1CD8-4AE3-BFDA-CFCA34642A5B}"/>
    <cellStyle name="Comma 3 3 7 4 2 2" xfId="5797" xr:uid="{BEC238D3-5A73-4558-A323-56A5650861E8}"/>
    <cellStyle name="Comma 3 3 7 4 2 3" xfId="9133" xr:uid="{2A376601-A0DB-4821-B528-863A91FF0691}"/>
    <cellStyle name="Comma 3 3 7 4 2 4" xfId="12469" xr:uid="{CAE707E1-E72A-41D5-8D45-485E729DC629}"/>
    <cellStyle name="Comma 3 3 7 4 3" xfId="3573" xr:uid="{C5E47EAD-EC1A-439B-ADC6-469DC44F45DB}"/>
    <cellStyle name="Comma 3 3 7 4 3 2" xfId="6909" xr:uid="{8AC45BBF-182E-4632-8809-1A2A45455ED2}"/>
    <cellStyle name="Comma 3 3 7 4 3 3" xfId="10245" xr:uid="{B7C5FBA5-3733-4F9F-9B0E-B44456E528B5}"/>
    <cellStyle name="Comma 3 3 7 4 3 4" xfId="13581" xr:uid="{996FD6BA-CE28-4C17-B087-99C2EE3785D2}"/>
    <cellStyle name="Comma 3 3 7 4 4" xfId="4685" xr:uid="{9EDA1168-9EB7-446A-981D-CF8F8E9E317E}"/>
    <cellStyle name="Comma 3 3 7 4 5" xfId="8021" xr:uid="{D11141D3-F297-4BCA-840A-F7718A8EFC17}"/>
    <cellStyle name="Comma 3 3 7 4 6" xfId="11357" xr:uid="{0376610D-F824-47A5-A24C-D0C5DCA6ECBA}"/>
    <cellStyle name="Comma 3 3 7 5" xfId="1627" xr:uid="{A2BEAD28-6BB7-4601-B534-7C0DBDB59CC7}"/>
    <cellStyle name="Comma 3 3 7 5 2" xfId="4963" xr:uid="{2796221C-B82E-46E6-AEC2-6DF9B62EC46B}"/>
    <cellStyle name="Comma 3 3 7 5 3" xfId="8299" xr:uid="{827D11B7-8D98-489E-89A5-CB02B856616F}"/>
    <cellStyle name="Comma 3 3 7 5 4" xfId="11635" xr:uid="{85E4A630-34BF-4402-A3E8-3EA1AAB5B36A}"/>
    <cellStyle name="Comma 3 3 7 6" xfId="2739" xr:uid="{467FB160-EEA3-4BA3-BAB6-02182EB3DD18}"/>
    <cellStyle name="Comma 3 3 7 6 2" xfId="6075" xr:uid="{CE58CDE7-2103-4220-8D37-A68B167753D8}"/>
    <cellStyle name="Comma 3 3 7 6 3" xfId="9411" xr:uid="{53736E81-0AEA-475E-8BA2-25877A7CB869}"/>
    <cellStyle name="Comma 3 3 7 6 4" xfId="12747" xr:uid="{ED697A8A-64CA-407B-AD58-0798CD8836F2}"/>
    <cellStyle name="Comma 3 3 7 7" xfId="3851" xr:uid="{712BA846-84DD-4551-91A2-42A9F4A6F209}"/>
    <cellStyle name="Comma 3 3 7 8" xfId="7187" xr:uid="{4EB26B9B-B2BF-4A22-82A5-C8EA476C3F64}"/>
    <cellStyle name="Comma 3 3 7 9" xfId="10523" xr:uid="{A041DAAC-17D4-464F-87BD-6619B58F8DA8}"/>
    <cellStyle name="Comma 3 3 8" xfId="532" xr:uid="{00000000-0005-0000-0000-00009C000000}"/>
    <cellStyle name="Comma 3 3 8 2" xfId="810" xr:uid="{63F6725E-B164-4AAF-BB8A-9ED5EF50F58F}"/>
    <cellStyle name="Comma 3 3 8 2 2" xfId="1922" xr:uid="{E7420567-D50E-45D1-9C3F-12513BB85362}"/>
    <cellStyle name="Comma 3 3 8 2 2 2" xfId="5258" xr:uid="{3648A28B-ED63-4D2D-B34A-CA6124E0643C}"/>
    <cellStyle name="Comma 3 3 8 2 2 3" xfId="8594" xr:uid="{F002AE31-0323-4A23-87E3-914903B8329A}"/>
    <cellStyle name="Comma 3 3 8 2 2 4" xfId="11930" xr:uid="{0F8D740B-0AE4-47E7-94AA-138B21F42721}"/>
    <cellStyle name="Comma 3 3 8 2 3" xfId="3034" xr:uid="{CE989A0D-8780-493A-BF38-EC561C2802A9}"/>
    <cellStyle name="Comma 3 3 8 2 3 2" xfId="6370" xr:uid="{7D5025E2-6FB6-42EC-99E4-DB1A7CCC9D05}"/>
    <cellStyle name="Comma 3 3 8 2 3 3" xfId="9706" xr:uid="{E8D7CA5F-912F-48A8-9A13-DD8118533A4D}"/>
    <cellStyle name="Comma 3 3 8 2 3 4" xfId="13042" xr:uid="{3EABCC96-60F4-4F57-A12F-D54B33EE09E2}"/>
    <cellStyle name="Comma 3 3 8 2 4" xfId="4146" xr:uid="{5FC240FD-ADE8-44C0-B4E9-C6D2C61AEB68}"/>
    <cellStyle name="Comma 3 3 8 2 5" xfId="7482" xr:uid="{63BEC390-A8D4-4E87-94CB-A40C7F1545CC}"/>
    <cellStyle name="Comma 3 3 8 2 6" xfId="10818" xr:uid="{B7AD9B5B-4B1E-4E9E-9C7C-C67613E14CA3}"/>
    <cellStyle name="Comma 3 3 8 3" xfId="1088" xr:uid="{AE6BC75C-6E89-4B73-8790-3ED4D04D30E9}"/>
    <cellStyle name="Comma 3 3 8 3 2" xfId="2200" xr:uid="{2102389A-FB5E-41B9-99F9-FF7900E5A064}"/>
    <cellStyle name="Comma 3 3 8 3 2 2" xfId="5536" xr:uid="{F125161E-6715-4F29-A290-134A3113A1AB}"/>
    <cellStyle name="Comma 3 3 8 3 2 3" xfId="8872" xr:uid="{33255B68-E963-4E22-9675-FFE4D5222699}"/>
    <cellStyle name="Comma 3 3 8 3 2 4" xfId="12208" xr:uid="{23F96871-EDA9-4EA1-87D5-251E419FF3D3}"/>
    <cellStyle name="Comma 3 3 8 3 3" xfId="3312" xr:uid="{AFB8FB81-2634-47C9-A936-66D4114EFD91}"/>
    <cellStyle name="Comma 3 3 8 3 3 2" xfId="6648" xr:uid="{B88AC756-B4AC-46D4-A755-5F601CD1CBA7}"/>
    <cellStyle name="Comma 3 3 8 3 3 3" xfId="9984" xr:uid="{0285BB14-49B7-48FC-8A62-1D6D9AB92C6C}"/>
    <cellStyle name="Comma 3 3 8 3 3 4" xfId="13320" xr:uid="{699AF469-3E7E-4B1B-AF9B-ACF0DE58B9C5}"/>
    <cellStyle name="Comma 3 3 8 3 4" xfId="4424" xr:uid="{DE2FA518-9BE5-4F9E-BF35-E41294E75907}"/>
    <cellStyle name="Comma 3 3 8 3 5" xfId="7760" xr:uid="{60770BDC-DC85-43A0-A234-C4C1241CE74A}"/>
    <cellStyle name="Comma 3 3 8 3 6" xfId="11096" xr:uid="{D15B157D-21E9-404C-B961-526057CCA218}"/>
    <cellStyle name="Comma 3 3 8 4" xfId="1366" xr:uid="{1B6378F5-FC3D-430E-A70A-AAC6BC6D3CB1}"/>
    <cellStyle name="Comma 3 3 8 4 2" xfId="2478" xr:uid="{002E3CBF-EB89-4CCB-9380-1C9FC553D0C0}"/>
    <cellStyle name="Comma 3 3 8 4 2 2" xfId="5814" xr:uid="{53E79EFE-8C0A-4320-B447-ADED4EADDCDE}"/>
    <cellStyle name="Comma 3 3 8 4 2 3" xfId="9150" xr:uid="{97863053-B6B7-4B30-867B-C4F93A3DBBD6}"/>
    <cellStyle name="Comma 3 3 8 4 2 4" xfId="12486" xr:uid="{2D2576A6-9F81-40BA-ABB5-467644214A2A}"/>
    <cellStyle name="Comma 3 3 8 4 3" xfId="3590" xr:uid="{DDB9715B-4C53-4C98-84AE-6FFFBFDF5596}"/>
    <cellStyle name="Comma 3 3 8 4 3 2" xfId="6926" xr:uid="{164ED803-8151-4561-9A2E-2BF563404397}"/>
    <cellStyle name="Comma 3 3 8 4 3 3" xfId="10262" xr:uid="{B1E7F285-D9EC-409C-9E81-7FC54D316AC8}"/>
    <cellStyle name="Comma 3 3 8 4 3 4" xfId="13598" xr:uid="{513848C4-A01A-4FAA-91AA-F5D0E32D3A91}"/>
    <cellStyle name="Comma 3 3 8 4 4" xfId="4702" xr:uid="{0634C545-168D-4467-A4D3-F8781B22726B}"/>
    <cellStyle name="Comma 3 3 8 4 5" xfId="8038" xr:uid="{733DC44A-A883-4C79-B47A-599ACF95B304}"/>
    <cellStyle name="Comma 3 3 8 4 6" xfId="11374" xr:uid="{D8B061A7-6F79-4EC0-9ADF-8907B9868138}"/>
    <cellStyle name="Comma 3 3 8 5" xfId="1644" xr:uid="{A6F2053D-B6B0-4EF7-87C4-DD7D7B9671A7}"/>
    <cellStyle name="Comma 3 3 8 5 2" xfId="4980" xr:uid="{3DBD2CEF-8718-4C4B-9935-557BEB5E62AB}"/>
    <cellStyle name="Comma 3 3 8 5 3" xfId="8316" xr:uid="{E8FFE1A2-5681-4601-9BA1-17E01916342E}"/>
    <cellStyle name="Comma 3 3 8 5 4" xfId="11652" xr:uid="{09ABAF8F-84C7-4A57-ACE5-471A5324617B}"/>
    <cellStyle name="Comma 3 3 8 6" xfId="2756" xr:uid="{1BC56E63-4EB0-4884-96B2-B30CFB8554D7}"/>
    <cellStyle name="Comma 3 3 8 6 2" xfId="6092" xr:uid="{3EDC8563-A358-4136-BE28-26C721C529B5}"/>
    <cellStyle name="Comma 3 3 8 6 3" xfId="9428" xr:uid="{05C3DB2C-5218-40A3-A8D3-F38E7F93ED22}"/>
    <cellStyle name="Comma 3 3 8 6 4" xfId="12764" xr:uid="{9CB6ECFB-6E63-4592-B53B-710FF465E3FA}"/>
    <cellStyle name="Comma 3 3 8 7" xfId="3868" xr:uid="{7315A2A8-F985-451B-8B4B-BF847CF61E97}"/>
    <cellStyle name="Comma 3 3 8 8" xfId="7204" xr:uid="{029EE678-05CF-4EAD-8154-D4AE4711EED1}"/>
    <cellStyle name="Comma 3 3 8 9" xfId="10540" xr:uid="{A6A1E02B-7015-4976-9568-653EAAD9274F}"/>
    <cellStyle name="Comma 3 3 9" xfId="551" xr:uid="{24D03185-0AC8-4AA2-977F-6FACFF288972}"/>
    <cellStyle name="Comma 3 3 9 2" xfId="1663" xr:uid="{0C268ABE-8C71-4520-9B32-6A29100F50E7}"/>
    <cellStyle name="Comma 3 3 9 2 2" xfId="4999" xr:uid="{75D04B3D-07B2-442C-9900-6E05AC995800}"/>
    <cellStyle name="Comma 3 3 9 2 3" xfId="8335" xr:uid="{9720306C-C8E7-41F7-AFE5-F7808B1BF43A}"/>
    <cellStyle name="Comma 3 3 9 2 4" xfId="11671" xr:uid="{36BB4473-5F08-48F4-8822-F2661F843069}"/>
    <cellStyle name="Comma 3 3 9 3" xfId="2775" xr:uid="{D752CDB1-7C19-482C-91A4-65E8E5A03174}"/>
    <cellStyle name="Comma 3 3 9 3 2" xfId="6111" xr:uid="{E3012A22-F7DE-40E3-A98F-1F4D67B35B59}"/>
    <cellStyle name="Comma 3 3 9 3 3" xfId="9447" xr:uid="{14B325DC-358B-465B-8653-7ACDA1F07E47}"/>
    <cellStyle name="Comma 3 3 9 3 4" xfId="12783" xr:uid="{AF482B12-0D35-4441-8AFC-E5E30459F794}"/>
    <cellStyle name="Comma 3 3 9 4" xfId="3887" xr:uid="{C47C86A3-693D-4D4D-91E4-C5682838AF57}"/>
    <cellStyle name="Comma 3 3 9 5" xfId="7223" xr:uid="{36C4D552-B943-445F-A107-8F69558E299B}"/>
    <cellStyle name="Comma 3 3 9 6" xfId="10559" xr:uid="{77B05CEB-D11F-4E2B-BB12-86D86B1E4216}"/>
    <cellStyle name="Comma 4" xfId="24" xr:uid="{00000000-0005-0000-0000-00009D000000}"/>
    <cellStyle name="Comma 4 2" xfId="184" xr:uid="{00000000-0005-0000-0000-00009E000000}"/>
    <cellStyle name="Comma 4 2 10" xfId="531" xr:uid="{00000000-0005-0000-0000-00009F000000}"/>
    <cellStyle name="Comma 4 2 10 2" xfId="809" xr:uid="{320E5E4D-F9F1-4245-8311-12E6A39C9F40}"/>
    <cellStyle name="Comma 4 2 10 2 2" xfId="1921" xr:uid="{44836BB9-3E8D-4EF4-AB9A-226A176AED5B}"/>
    <cellStyle name="Comma 4 2 10 2 2 2" xfId="5257" xr:uid="{CE333BEF-8E4B-481D-971B-A212A3DFC068}"/>
    <cellStyle name="Comma 4 2 10 2 2 3" xfId="8593" xr:uid="{4019DA41-5373-4B31-8EE2-35D8E2A17F91}"/>
    <cellStyle name="Comma 4 2 10 2 2 4" xfId="11929" xr:uid="{27BB9B3F-9F23-4A30-981A-823A1FCECCCA}"/>
    <cellStyle name="Comma 4 2 10 2 3" xfId="3033" xr:uid="{D085F714-3A8C-49EA-9FB4-02C6EDB7C09F}"/>
    <cellStyle name="Comma 4 2 10 2 3 2" xfId="6369" xr:uid="{B693A53F-3329-4CE6-A3DB-F03073CA47BB}"/>
    <cellStyle name="Comma 4 2 10 2 3 3" xfId="9705" xr:uid="{6A04251D-9EAC-48B9-A31F-5C83705A0096}"/>
    <cellStyle name="Comma 4 2 10 2 3 4" xfId="13041" xr:uid="{1CDFF2EE-8A6A-4313-AFB7-194519BDD3F5}"/>
    <cellStyle name="Comma 4 2 10 2 4" xfId="4145" xr:uid="{0423C543-1CC1-4259-BA00-112CBFA4A64F}"/>
    <cellStyle name="Comma 4 2 10 2 5" xfId="7481" xr:uid="{0CCDB847-C9F8-4A50-8F86-B704B05863DD}"/>
    <cellStyle name="Comma 4 2 10 2 6" xfId="10817" xr:uid="{469F750B-170A-4080-B2F6-A1605A534248}"/>
    <cellStyle name="Comma 4 2 10 3" xfId="1087" xr:uid="{C4983FCC-D6A7-4479-89F8-DE042EADD82E}"/>
    <cellStyle name="Comma 4 2 10 3 2" xfId="2199" xr:uid="{3A3AEC5E-8C8E-4F5C-8CBE-71C9A0C9B7A6}"/>
    <cellStyle name="Comma 4 2 10 3 2 2" xfId="5535" xr:uid="{91908C56-B839-4D5A-B624-938176C9AC7F}"/>
    <cellStyle name="Comma 4 2 10 3 2 3" xfId="8871" xr:uid="{62407A9F-4874-4800-9FFC-01E9A3227BCE}"/>
    <cellStyle name="Comma 4 2 10 3 2 4" xfId="12207" xr:uid="{BA3B299E-379C-41AC-910A-DDF233778E07}"/>
    <cellStyle name="Comma 4 2 10 3 3" xfId="3311" xr:uid="{386A43BE-6607-4881-B664-C98513D55800}"/>
    <cellStyle name="Comma 4 2 10 3 3 2" xfId="6647" xr:uid="{6DC43E09-0C56-4E56-9988-312ABA038806}"/>
    <cellStyle name="Comma 4 2 10 3 3 3" xfId="9983" xr:uid="{015D04B5-548F-450F-A9E0-7757C1B5561F}"/>
    <cellStyle name="Comma 4 2 10 3 3 4" xfId="13319" xr:uid="{1FDD087C-82D2-4380-8349-01474C0A19ED}"/>
    <cellStyle name="Comma 4 2 10 3 4" xfId="4423" xr:uid="{7781940A-2B3D-447A-9102-D93A0C29602B}"/>
    <cellStyle name="Comma 4 2 10 3 5" xfId="7759" xr:uid="{0849105C-07AA-4765-811A-44A6A19F8B03}"/>
    <cellStyle name="Comma 4 2 10 3 6" xfId="11095" xr:uid="{9F9CB3BA-A996-4F39-8ABC-C330CCC3C8B0}"/>
    <cellStyle name="Comma 4 2 10 4" xfId="1365" xr:uid="{A455AF6E-986F-46B8-84BE-4F0269BFF319}"/>
    <cellStyle name="Comma 4 2 10 4 2" xfId="2477" xr:uid="{858A1BAC-D18A-48CF-86D2-CD921CEEBB18}"/>
    <cellStyle name="Comma 4 2 10 4 2 2" xfId="5813" xr:uid="{A5A012A4-258C-49FD-9DEC-E7328F2E98EC}"/>
    <cellStyle name="Comma 4 2 10 4 2 3" xfId="9149" xr:uid="{CDAF66DF-C3DE-4534-A5C1-2037B5C18D6F}"/>
    <cellStyle name="Comma 4 2 10 4 2 4" xfId="12485" xr:uid="{23607920-422A-455F-98C4-9A9655985D20}"/>
    <cellStyle name="Comma 4 2 10 4 3" xfId="3589" xr:uid="{23A0BD30-2B8B-4752-AC10-B8DC605EBB4B}"/>
    <cellStyle name="Comma 4 2 10 4 3 2" xfId="6925" xr:uid="{EF01A495-F576-4126-86FD-3162FDA99189}"/>
    <cellStyle name="Comma 4 2 10 4 3 3" xfId="10261" xr:uid="{740650CD-62C3-4D8B-9ADF-C97BA008AA8C}"/>
    <cellStyle name="Comma 4 2 10 4 3 4" xfId="13597" xr:uid="{09154541-DF9F-4F5D-9C65-38B856ED8751}"/>
    <cellStyle name="Comma 4 2 10 4 4" xfId="4701" xr:uid="{A0AF9DA3-97CF-4E4C-A9AD-19674BF3F8DA}"/>
    <cellStyle name="Comma 4 2 10 4 5" xfId="8037" xr:uid="{27211BFA-05FF-4E57-8045-8CFD50D96C00}"/>
    <cellStyle name="Comma 4 2 10 4 6" xfId="11373" xr:uid="{21CBA5A7-3193-46A1-AEDE-56CDB774AAC4}"/>
    <cellStyle name="Comma 4 2 10 5" xfId="1643" xr:uid="{93DB54CA-76A1-4CD3-B2C2-7CF19FA46C80}"/>
    <cellStyle name="Comma 4 2 10 5 2" xfId="4979" xr:uid="{41E6B8E2-9096-444A-BE74-BD0622C86007}"/>
    <cellStyle name="Comma 4 2 10 5 3" xfId="8315" xr:uid="{46012F1E-5C57-4A82-BD97-9189D0056770}"/>
    <cellStyle name="Comma 4 2 10 5 4" xfId="11651" xr:uid="{179F2626-8FE3-48CA-8DBF-BD75C2EC352C}"/>
    <cellStyle name="Comma 4 2 10 6" xfId="2755" xr:uid="{C477EAE5-E1FA-45D9-8970-FDA61D500103}"/>
    <cellStyle name="Comma 4 2 10 6 2" xfId="6091" xr:uid="{0BF5B8A0-A8DA-48C1-9571-6FA1DCD1C2B0}"/>
    <cellStyle name="Comma 4 2 10 6 3" xfId="9427" xr:uid="{DFB7AE91-605C-4067-BD53-221255C945F9}"/>
    <cellStyle name="Comma 4 2 10 6 4" xfId="12763" xr:uid="{846E304D-8EE1-4033-9ED9-B646FF5482BC}"/>
    <cellStyle name="Comma 4 2 10 7" xfId="3867" xr:uid="{EEF2DCE9-82D0-4419-8718-869C8D2B172D}"/>
    <cellStyle name="Comma 4 2 10 8" xfId="7203" xr:uid="{1E3ACA5B-3E8B-423E-B10B-DB74E7E7D119}"/>
    <cellStyle name="Comma 4 2 10 9" xfId="10539" xr:uid="{E596DA84-1557-40D5-A974-9FDE08818A56}"/>
    <cellStyle name="Comma 4 2 11" xfId="550" xr:uid="{3A31E145-FEEE-4877-94F1-2E804C59D617}"/>
    <cellStyle name="Comma 4 2 11 2" xfId="1662" xr:uid="{62DBE738-5004-40D0-B3E1-684ABB9BDA43}"/>
    <cellStyle name="Comma 4 2 11 2 2" xfId="4998" xr:uid="{F5EFD9D7-96FC-4EB6-896D-954963EC9DC2}"/>
    <cellStyle name="Comma 4 2 11 2 3" xfId="8334" xr:uid="{1AA51F17-278E-42C8-8BBE-74D69AE30367}"/>
    <cellStyle name="Comma 4 2 11 2 4" xfId="11670" xr:uid="{A97488BF-A8A1-426D-8970-57830156B6E4}"/>
    <cellStyle name="Comma 4 2 11 3" xfId="2774" xr:uid="{8B761671-2CCE-4343-970D-A4BCC5B7216A}"/>
    <cellStyle name="Comma 4 2 11 3 2" xfId="6110" xr:uid="{32E1222F-F5AF-4E9F-8582-F615BE6CD22C}"/>
    <cellStyle name="Comma 4 2 11 3 3" xfId="9446" xr:uid="{CBF5B2ED-2553-465E-A9A1-D72AFB9A1943}"/>
    <cellStyle name="Comma 4 2 11 3 4" xfId="12782" xr:uid="{6B625837-466B-4EFF-BDFF-49554E0DA4FE}"/>
    <cellStyle name="Comma 4 2 11 4" xfId="3886" xr:uid="{14D48945-D6F5-4D8F-8102-E854311E15FD}"/>
    <cellStyle name="Comma 4 2 11 5" xfId="7222" xr:uid="{9D54A27E-1926-4E11-A8AD-F1D0D02087B5}"/>
    <cellStyle name="Comma 4 2 11 6" xfId="10558" xr:uid="{8387DF96-716F-4F86-9D3D-93BFC29ADEBF}"/>
    <cellStyle name="Comma 4 2 12" xfId="828" xr:uid="{64A426C7-47DF-4A7D-AA5D-0D0897EDD12D}"/>
    <cellStyle name="Comma 4 2 12 2" xfId="1940" xr:uid="{6B2F9971-791F-469D-B84F-6CDB5603C306}"/>
    <cellStyle name="Comma 4 2 12 2 2" xfId="5276" xr:uid="{07872FE3-FD7B-45DD-A499-D24230811A1A}"/>
    <cellStyle name="Comma 4 2 12 2 3" xfId="8612" xr:uid="{6B363C63-283E-4257-A0A5-2CE41F3887C4}"/>
    <cellStyle name="Comma 4 2 12 2 4" xfId="11948" xr:uid="{F9303330-70E3-4E28-8DD1-7F4256D33BF7}"/>
    <cellStyle name="Comma 4 2 12 3" xfId="3052" xr:uid="{4D5CE826-B6A2-4D87-BC7E-82CBDBA0F232}"/>
    <cellStyle name="Comma 4 2 12 3 2" xfId="6388" xr:uid="{CCE5F72D-C1A4-4170-9F7C-8A806AB7414C}"/>
    <cellStyle name="Comma 4 2 12 3 3" xfId="9724" xr:uid="{B64CA3DD-7FD1-4C3D-B0B9-FAE8EEA8552A}"/>
    <cellStyle name="Comma 4 2 12 3 4" xfId="13060" xr:uid="{055F2D3A-925C-49A1-BF90-A30BB7B34108}"/>
    <cellStyle name="Comma 4 2 12 4" xfId="4164" xr:uid="{670E84A7-F909-432C-BEB2-E177C7FE3798}"/>
    <cellStyle name="Comma 4 2 12 5" xfId="7500" xr:uid="{420A2328-AD68-4889-8153-FC4432B6C5D3}"/>
    <cellStyle name="Comma 4 2 12 6" xfId="10836" xr:uid="{6303E8A0-D4FB-4BF6-93F6-B2A00EE1A9AD}"/>
    <cellStyle name="Comma 4 2 13" xfId="1106" xr:uid="{788ECE40-25B5-4652-AD7F-C2C89F0905C0}"/>
    <cellStyle name="Comma 4 2 13 2" xfId="2218" xr:uid="{DE7D6A26-884C-4D9F-B0A1-265E4726F1FA}"/>
    <cellStyle name="Comma 4 2 13 2 2" xfId="5554" xr:uid="{0CE1FCD8-7F09-44F7-BAE7-B4763DDB2139}"/>
    <cellStyle name="Comma 4 2 13 2 3" xfId="8890" xr:uid="{3E343B74-DA53-4EC6-B099-7EA80A4398EB}"/>
    <cellStyle name="Comma 4 2 13 2 4" xfId="12226" xr:uid="{0C705393-DD4F-4B9D-8E6B-22E2D86D7246}"/>
    <cellStyle name="Comma 4 2 13 3" xfId="3330" xr:uid="{017DE74E-89DC-4BB7-8EC7-5242A77D216D}"/>
    <cellStyle name="Comma 4 2 13 3 2" xfId="6666" xr:uid="{C7E77403-F823-4E5A-80B3-E02CD6A82E62}"/>
    <cellStyle name="Comma 4 2 13 3 3" xfId="10002" xr:uid="{71A74E48-4762-47CF-9C8D-0260514DA0EB}"/>
    <cellStyle name="Comma 4 2 13 3 4" xfId="13338" xr:uid="{3110113F-1DD1-4975-9F14-3760FC636C5B}"/>
    <cellStyle name="Comma 4 2 13 4" xfId="4442" xr:uid="{8CEAFB22-5A85-42A9-9C42-B5EACED72F38}"/>
    <cellStyle name="Comma 4 2 13 5" xfId="7778" xr:uid="{38047689-A474-4347-AD0E-32737B216B0C}"/>
    <cellStyle name="Comma 4 2 13 6" xfId="11114" xr:uid="{A2BAC2A5-46F6-4531-AFA3-AC77DDBF85C2}"/>
    <cellStyle name="Comma 4 2 14" xfId="1384" xr:uid="{3BA668FD-E8A3-4AF2-B323-0D7F68F7414D}"/>
    <cellStyle name="Comma 4 2 14 2" xfId="4720" xr:uid="{207958FF-8DCF-41A7-9568-89588DB3EB12}"/>
    <cellStyle name="Comma 4 2 14 3" xfId="8056" xr:uid="{4811F1CE-F03F-45D5-9B04-48019B417A06}"/>
    <cellStyle name="Comma 4 2 14 4" xfId="11392" xr:uid="{AD0C9385-36A4-4CED-AAD1-63B1ACACAFD1}"/>
    <cellStyle name="Comma 4 2 15" xfId="2496" xr:uid="{35BCA618-7166-4922-A758-09753191AC6D}"/>
    <cellStyle name="Comma 4 2 15 2" xfId="5832" xr:uid="{14254704-86E9-442D-A1E4-4DEA23647ED3}"/>
    <cellStyle name="Comma 4 2 15 3" xfId="9168" xr:uid="{0E70E3D4-F36A-4A8F-8107-93D5F92506BA}"/>
    <cellStyle name="Comma 4 2 15 4" xfId="12504" xr:uid="{15528563-D141-4B6D-8E18-385FD5DD9BB4}"/>
    <cellStyle name="Comma 4 2 16" xfId="3608" xr:uid="{7A3055A3-D377-4F4E-B52B-0B445AE61467}"/>
    <cellStyle name="Comma 4 2 17" xfId="6944" xr:uid="{E54A72AB-DFA9-4FEF-BBA1-C4F227FBF00A}"/>
    <cellStyle name="Comma 4 2 18" xfId="10280" xr:uid="{9D366A51-5975-43E9-86BA-79CF51884050}"/>
    <cellStyle name="Comma 4 2 2" xfId="221" xr:uid="{00000000-0005-0000-0000-0000A0000000}"/>
    <cellStyle name="Comma 4 2 2 10" xfId="6959" xr:uid="{E94CB19A-B1F8-428F-B619-19E630A1A747}"/>
    <cellStyle name="Comma 4 2 2 11" xfId="10295" xr:uid="{9FBCC89A-4B61-478F-842E-DB9111EAC288}"/>
    <cellStyle name="Comma 4 2 2 2" xfId="357" xr:uid="{00000000-0005-0000-0000-0000A1000000}"/>
    <cellStyle name="Comma 4 2 2 2 2" xfId="651" xr:uid="{5F75085D-54BD-42F8-8341-D694C0F8FDE3}"/>
    <cellStyle name="Comma 4 2 2 2 2 2" xfId="1763" xr:uid="{1FFACDF7-D71F-478A-9C3F-093B23AA558E}"/>
    <cellStyle name="Comma 4 2 2 2 2 2 2" xfId="5099" xr:uid="{1CD9CB2E-26BF-4A0D-A9EF-7134643AB15C}"/>
    <cellStyle name="Comma 4 2 2 2 2 2 3" xfId="8435" xr:uid="{D72F0EAA-C00E-4AD3-87D1-81D7E8878CCA}"/>
    <cellStyle name="Comma 4 2 2 2 2 2 4" xfId="11771" xr:uid="{553D29E3-7BF9-40C0-8C4E-CF1B6753D0A5}"/>
    <cellStyle name="Comma 4 2 2 2 2 3" xfId="2875" xr:uid="{B7395F61-333C-4520-A5D2-AEF1CBE35BB0}"/>
    <cellStyle name="Comma 4 2 2 2 2 3 2" xfId="6211" xr:uid="{5C286740-56BD-4C06-9B5C-09ABF2290BA4}"/>
    <cellStyle name="Comma 4 2 2 2 2 3 3" xfId="9547" xr:uid="{85B86C3A-6F4C-4763-B8A7-3B338EFCAB70}"/>
    <cellStyle name="Comma 4 2 2 2 2 3 4" xfId="12883" xr:uid="{9DBDA2A8-6057-415A-8D66-FEB4AD184E9D}"/>
    <cellStyle name="Comma 4 2 2 2 2 4" xfId="3987" xr:uid="{6D945E9B-9EEB-4334-88EB-74ACB1450D29}"/>
    <cellStyle name="Comma 4 2 2 2 2 5" xfId="7323" xr:uid="{F7C6A191-3C99-431E-A572-64F69919D244}"/>
    <cellStyle name="Comma 4 2 2 2 2 6" xfId="10659" xr:uid="{468FBFFF-BA44-434C-9BC8-7E891D8104C3}"/>
    <cellStyle name="Comma 4 2 2 2 3" xfId="929" xr:uid="{E330F1FE-7827-4F5A-ABB9-6DF4C678CEBC}"/>
    <cellStyle name="Comma 4 2 2 2 3 2" xfId="2041" xr:uid="{29FE7D7B-B84B-47C7-94F0-18E0BCD2E9F5}"/>
    <cellStyle name="Comma 4 2 2 2 3 2 2" xfId="5377" xr:uid="{45DA0449-D0BB-4A58-A6BD-30D3F6B0E68F}"/>
    <cellStyle name="Comma 4 2 2 2 3 2 3" xfId="8713" xr:uid="{54D6B296-F453-4772-AC7C-70A64549BF03}"/>
    <cellStyle name="Comma 4 2 2 2 3 2 4" xfId="12049" xr:uid="{8F1FD0DF-1A9E-4090-A572-47408C334F8B}"/>
    <cellStyle name="Comma 4 2 2 2 3 3" xfId="3153" xr:uid="{9CE8294E-F46E-4C32-AA36-E2F683A7406B}"/>
    <cellStyle name="Comma 4 2 2 2 3 3 2" xfId="6489" xr:uid="{DB042500-6795-4CF2-8321-E37F2A163018}"/>
    <cellStyle name="Comma 4 2 2 2 3 3 3" xfId="9825" xr:uid="{00F67860-68F2-4E3E-9F03-F11DAE84C487}"/>
    <cellStyle name="Comma 4 2 2 2 3 3 4" xfId="13161" xr:uid="{8849E4F1-EFE1-4829-97B7-43B8BD3FC1D7}"/>
    <cellStyle name="Comma 4 2 2 2 3 4" xfId="4265" xr:uid="{DB89A11E-4F1C-4E0B-87D4-9F510A0B1DE1}"/>
    <cellStyle name="Comma 4 2 2 2 3 5" xfId="7601" xr:uid="{77AF8B0F-A950-4666-9254-1ACCF3595863}"/>
    <cellStyle name="Comma 4 2 2 2 3 6" xfId="10937" xr:uid="{469F574D-56C2-44B5-9FC3-A9BD16EC5919}"/>
    <cellStyle name="Comma 4 2 2 2 4" xfId="1207" xr:uid="{DDB3134F-CB03-41D9-AA10-2BA7A734428F}"/>
    <cellStyle name="Comma 4 2 2 2 4 2" xfId="2319" xr:uid="{663E36F5-EFC5-4253-943B-6586A76748D1}"/>
    <cellStyle name="Comma 4 2 2 2 4 2 2" xfId="5655" xr:uid="{63251143-A7BB-4D81-A048-F032B36852BC}"/>
    <cellStyle name="Comma 4 2 2 2 4 2 3" xfId="8991" xr:uid="{86D4607D-E71D-4844-BB31-6206EB8954F8}"/>
    <cellStyle name="Comma 4 2 2 2 4 2 4" xfId="12327" xr:uid="{5913B60F-BD2E-412F-95A1-3FFFB00EDEFC}"/>
    <cellStyle name="Comma 4 2 2 2 4 3" xfId="3431" xr:uid="{744B9974-BD58-4C89-B449-675111C2ADC3}"/>
    <cellStyle name="Comma 4 2 2 2 4 3 2" xfId="6767" xr:uid="{0E404D44-5328-4E86-BCF0-A9AA479C9ACE}"/>
    <cellStyle name="Comma 4 2 2 2 4 3 3" xfId="10103" xr:uid="{E0AC51B6-3C26-4BD4-AC03-B00EC718BE68}"/>
    <cellStyle name="Comma 4 2 2 2 4 3 4" xfId="13439" xr:uid="{CA36D47A-D52E-48E4-B528-352754C0F020}"/>
    <cellStyle name="Comma 4 2 2 2 4 4" xfId="4543" xr:uid="{156185B3-894F-4008-B8A3-04EBAE64E72B}"/>
    <cellStyle name="Comma 4 2 2 2 4 5" xfId="7879" xr:uid="{2425909C-3374-4A73-90D5-72B009A14FCA}"/>
    <cellStyle name="Comma 4 2 2 2 4 6" xfId="11215" xr:uid="{1DE1C2BA-6F09-4215-959C-789A594B6A07}"/>
    <cellStyle name="Comma 4 2 2 2 5" xfId="1485" xr:uid="{A986AB56-30AB-4266-B9DD-1DA214F408F9}"/>
    <cellStyle name="Comma 4 2 2 2 5 2" xfId="4821" xr:uid="{043E3638-29DA-4E24-A98E-C925EF549D7A}"/>
    <cellStyle name="Comma 4 2 2 2 5 3" xfId="8157" xr:uid="{399B9C14-664A-4EBF-AE06-BD5CC3218388}"/>
    <cellStyle name="Comma 4 2 2 2 5 4" xfId="11493" xr:uid="{F06D9361-4D73-420E-805C-148856E98ABF}"/>
    <cellStyle name="Comma 4 2 2 2 6" xfId="2597" xr:uid="{D27D9E46-685F-43A1-982B-5B2E6A3FA717}"/>
    <cellStyle name="Comma 4 2 2 2 6 2" xfId="5933" xr:uid="{81AE3B1E-C363-4F7A-BB41-447A233E6986}"/>
    <cellStyle name="Comma 4 2 2 2 6 3" xfId="9269" xr:uid="{4D8B7D74-63B9-4C03-B542-DE30B78DBB28}"/>
    <cellStyle name="Comma 4 2 2 2 6 4" xfId="12605" xr:uid="{ADA42D10-B95E-4ADE-9E65-E7552CA042CA}"/>
    <cellStyle name="Comma 4 2 2 2 7" xfId="3709" xr:uid="{842FE626-46DB-43B5-9E52-F589DF096421}"/>
    <cellStyle name="Comma 4 2 2 2 8" xfId="7045" xr:uid="{E4CB83AB-20FE-4700-80DB-2FFE8F4B5260}"/>
    <cellStyle name="Comma 4 2 2 2 9" xfId="10381" xr:uid="{EE1E5BD2-A8CB-4FA8-B8DA-C4A23EAF511A}"/>
    <cellStyle name="Comma 4 2 2 3" xfId="434" xr:uid="{00000000-0005-0000-0000-0000A2000000}"/>
    <cellStyle name="Comma 4 2 2 3 2" xfId="728" xr:uid="{21D3F0E5-9D9A-405A-AE4A-85C913F6E495}"/>
    <cellStyle name="Comma 4 2 2 3 2 2" xfId="1840" xr:uid="{25A105B3-8A8D-4184-88D9-864DA7D81F28}"/>
    <cellStyle name="Comma 4 2 2 3 2 2 2" xfId="5176" xr:uid="{1E3B54EF-50D6-4C15-AD82-2C174F674FA1}"/>
    <cellStyle name="Comma 4 2 2 3 2 2 3" xfId="8512" xr:uid="{25466B44-18A1-4ACF-A9C0-04457A9E8B47}"/>
    <cellStyle name="Comma 4 2 2 3 2 2 4" xfId="11848" xr:uid="{814AA8B9-E645-456A-9FB9-7E341E7001D5}"/>
    <cellStyle name="Comma 4 2 2 3 2 3" xfId="2952" xr:uid="{792BEC8D-D6A9-4D9B-8190-9B239777576A}"/>
    <cellStyle name="Comma 4 2 2 3 2 3 2" xfId="6288" xr:uid="{C1411601-12A5-44F6-AFE4-86952D5E6F68}"/>
    <cellStyle name="Comma 4 2 2 3 2 3 3" xfId="9624" xr:uid="{16FAC36C-2B96-4686-8409-AEE66E58D5FA}"/>
    <cellStyle name="Comma 4 2 2 3 2 3 4" xfId="12960" xr:uid="{5C446556-52ED-47CE-825B-905878BD067A}"/>
    <cellStyle name="Comma 4 2 2 3 2 4" xfId="4064" xr:uid="{1BA28679-FFC2-4AA1-A1FA-E32C4F8BF55A}"/>
    <cellStyle name="Comma 4 2 2 3 2 5" xfId="7400" xr:uid="{861FAB79-6889-45CF-8B8D-C4227725A235}"/>
    <cellStyle name="Comma 4 2 2 3 2 6" xfId="10736" xr:uid="{ACFEA9C6-11F2-4F8E-AA44-3B5F11FAC6B5}"/>
    <cellStyle name="Comma 4 2 2 3 3" xfId="1006" xr:uid="{8AE19DA1-58E3-4D0D-BFFD-30DEB590C506}"/>
    <cellStyle name="Comma 4 2 2 3 3 2" xfId="2118" xr:uid="{972EFF37-F81D-4C91-8D5C-FF0FE2BCB20D}"/>
    <cellStyle name="Comma 4 2 2 3 3 2 2" xfId="5454" xr:uid="{91BCBAA6-8D49-4D69-875F-4ACA4F58E79F}"/>
    <cellStyle name="Comma 4 2 2 3 3 2 3" xfId="8790" xr:uid="{CD1247E7-6619-462F-82CD-0B1F1A93A0C2}"/>
    <cellStyle name="Comma 4 2 2 3 3 2 4" xfId="12126" xr:uid="{F740CE6F-9AE4-4CA4-9239-093132E28116}"/>
    <cellStyle name="Comma 4 2 2 3 3 3" xfId="3230" xr:uid="{22B0C603-7AA5-441A-B558-45B4CC46034B}"/>
    <cellStyle name="Comma 4 2 2 3 3 3 2" xfId="6566" xr:uid="{CD756701-B794-42BA-92A1-FF9CD5350F68}"/>
    <cellStyle name="Comma 4 2 2 3 3 3 3" xfId="9902" xr:uid="{13D73165-D1EA-4F9A-8BAE-2DFDACACFE60}"/>
    <cellStyle name="Comma 4 2 2 3 3 3 4" xfId="13238" xr:uid="{D1C24942-C7A0-46FF-BCFF-38E3D5856EE5}"/>
    <cellStyle name="Comma 4 2 2 3 3 4" xfId="4342" xr:uid="{A98B60DC-692C-4595-8B37-ED8E7F463990}"/>
    <cellStyle name="Comma 4 2 2 3 3 5" xfId="7678" xr:uid="{DA782655-F75F-4AE1-A281-544EC7D10530}"/>
    <cellStyle name="Comma 4 2 2 3 3 6" xfId="11014" xr:uid="{5B6953F9-1DAB-46D5-9D4B-D7944E66087F}"/>
    <cellStyle name="Comma 4 2 2 3 4" xfId="1284" xr:uid="{2F35AC18-7CBF-4DDF-B2EC-25C4566A86C6}"/>
    <cellStyle name="Comma 4 2 2 3 4 2" xfId="2396" xr:uid="{EB3E2ADC-036F-4D11-AFC7-30C6E36DDFED}"/>
    <cellStyle name="Comma 4 2 2 3 4 2 2" xfId="5732" xr:uid="{FB212FB2-19C1-4FB1-AEC1-EBEB03029BF9}"/>
    <cellStyle name="Comma 4 2 2 3 4 2 3" xfId="9068" xr:uid="{D15ECF02-C6CE-4BE5-B12B-0CCBE2516994}"/>
    <cellStyle name="Comma 4 2 2 3 4 2 4" xfId="12404" xr:uid="{5F717119-917D-4C9B-A212-43E9FC693DE5}"/>
    <cellStyle name="Comma 4 2 2 3 4 3" xfId="3508" xr:uid="{47991E5A-B477-468A-A344-C9D78FCF8C8A}"/>
    <cellStyle name="Comma 4 2 2 3 4 3 2" xfId="6844" xr:uid="{A3BBBC98-ED68-4F25-84BD-2CC8F1885BAB}"/>
    <cellStyle name="Comma 4 2 2 3 4 3 3" xfId="10180" xr:uid="{D404D1D0-A9CE-4736-8CD9-76D59E5466E8}"/>
    <cellStyle name="Comma 4 2 2 3 4 3 4" xfId="13516" xr:uid="{1517254D-8120-4960-84C7-871D6149FB04}"/>
    <cellStyle name="Comma 4 2 2 3 4 4" xfId="4620" xr:uid="{7363293F-26F3-438D-A2A3-7FAE40D60151}"/>
    <cellStyle name="Comma 4 2 2 3 4 5" xfId="7956" xr:uid="{FAB486E6-6FB3-4573-991D-85C6C06AFCB3}"/>
    <cellStyle name="Comma 4 2 2 3 4 6" xfId="11292" xr:uid="{044E39AD-A8E5-46B1-9141-28AAD25E0B11}"/>
    <cellStyle name="Comma 4 2 2 3 5" xfId="1562" xr:uid="{F500F5DF-9D7D-4777-BEEA-C8628854683F}"/>
    <cellStyle name="Comma 4 2 2 3 5 2" xfId="4898" xr:uid="{16F52692-21F0-48AD-8B70-5D61E3972AFD}"/>
    <cellStyle name="Comma 4 2 2 3 5 3" xfId="8234" xr:uid="{92BA2E11-B86B-4FD0-962E-6C82804A0239}"/>
    <cellStyle name="Comma 4 2 2 3 5 4" xfId="11570" xr:uid="{F5F897E8-AC28-4D33-A98A-C11BA99AB0FB}"/>
    <cellStyle name="Comma 4 2 2 3 6" xfId="2674" xr:uid="{1BD587B7-2F64-42CA-829F-AB804427B3FB}"/>
    <cellStyle name="Comma 4 2 2 3 6 2" xfId="6010" xr:uid="{4B6D38C5-5789-40C8-8B1B-7B16401BA9A9}"/>
    <cellStyle name="Comma 4 2 2 3 6 3" xfId="9346" xr:uid="{207AA832-828A-4A4D-BF3E-3476423269F8}"/>
    <cellStyle name="Comma 4 2 2 3 6 4" xfId="12682" xr:uid="{4620C02F-DAED-4536-9333-6694148261D5}"/>
    <cellStyle name="Comma 4 2 2 3 7" xfId="3786" xr:uid="{EFE9DE33-057F-4CD9-9114-06881B3E2040}"/>
    <cellStyle name="Comma 4 2 2 3 8" xfId="7122" xr:uid="{0CFB0A19-F08C-449F-969D-DE7074E3EA75}"/>
    <cellStyle name="Comma 4 2 2 3 9" xfId="10458" xr:uid="{BE1A7AD1-B037-4EE1-909A-06226977921B}"/>
    <cellStyle name="Comma 4 2 2 4" xfId="565" xr:uid="{54170C5F-F247-4B5C-AE48-9024A71C917F}"/>
    <cellStyle name="Comma 4 2 2 4 2" xfId="1677" xr:uid="{FD655DFF-0504-4F0F-87E0-A30D12C00405}"/>
    <cellStyle name="Comma 4 2 2 4 2 2" xfId="5013" xr:uid="{C8EDB172-E70B-4041-A6D9-DE23B05737A4}"/>
    <cellStyle name="Comma 4 2 2 4 2 3" xfId="8349" xr:uid="{61B170F6-5396-45C5-ABF7-46F5E196AC8A}"/>
    <cellStyle name="Comma 4 2 2 4 2 4" xfId="11685" xr:uid="{C7FAEB2F-E65B-4691-9C13-FA97B99595C7}"/>
    <cellStyle name="Comma 4 2 2 4 3" xfId="2789" xr:uid="{6C057EDD-2180-4D25-AD31-7FD12812F8EC}"/>
    <cellStyle name="Comma 4 2 2 4 3 2" xfId="6125" xr:uid="{81EBEF5A-4284-40C4-9481-A5A7D9B22CE0}"/>
    <cellStyle name="Comma 4 2 2 4 3 3" xfId="9461" xr:uid="{184E50B1-5159-49B0-8718-FC5CAB0F9FA2}"/>
    <cellStyle name="Comma 4 2 2 4 3 4" xfId="12797" xr:uid="{B44A5688-FEAE-40BB-A03B-8364D9D57250}"/>
    <cellStyle name="Comma 4 2 2 4 4" xfId="3901" xr:uid="{2D316F5A-B220-4558-8782-0CFB28B55B07}"/>
    <cellStyle name="Comma 4 2 2 4 5" xfId="7237" xr:uid="{0F5E3DD0-847D-4D8C-818B-6FE6AD8CD110}"/>
    <cellStyle name="Comma 4 2 2 4 6" xfId="10573" xr:uid="{48B8A2A1-7DC6-4B97-B4D8-8E21107ED3FB}"/>
    <cellStyle name="Comma 4 2 2 5" xfId="843" xr:uid="{578E135B-D2B1-45A5-A89E-FFD72C3CB449}"/>
    <cellStyle name="Comma 4 2 2 5 2" xfId="1955" xr:uid="{5ADDDEA7-66DF-4122-953A-7FD20659A5C3}"/>
    <cellStyle name="Comma 4 2 2 5 2 2" xfId="5291" xr:uid="{36DC6826-CC90-4C9B-A103-FD90155D62DC}"/>
    <cellStyle name="Comma 4 2 2 5 2 3" xfId="8627" xr:uid="{1C3FF409-ADD8-41F7-951B-D92FA294AA42}"/>
    <cellStyle name="Comma 4 2 2 5 2 4" xfId="11963" xr:uid="{15C3893E-59ED-440F-9D62-5B9EC3042322}"/>
    <cellStyle name="Comma 4 2 2 5 3" xfId="3067" xr:uid="{E9CFDBCA-3DFE-445A-867F-4B859E0BBD90}"/>
    <cellStyle name="Comma 4 2 2 5 3 2" xfId="6403" xr:uid="{8708C688-C43B-4787-8F65-19F36F80C7DF}"/>
    <cellStyle name="Comma 4 2 2 5 3 3" xfId="9739" xr:uid="{9EE25428-4E3B-47B2-8CD9-4B6C3D1C83CB}"/>
    <cellStyle name="Comma 4 2 2 5 3 4" xfId="13075" xr:uid="{79B6177C-052A-4860-92A2-BE00D09A7524}"/>
    <cellStyle name="Comma 4 2 2 5 4" xfId="4179" xr:uid="{69794CF8-78A9-4F18-952E-758A406710DA}"/>
    <cellStyle name="Comma 4 2 2 5 5" xfId="7515" xr:uid="{AA8E8451-4961-4944-B695-6FF82C60604F}"/>
    <cellStyle name="Comma 4 2 2 5 6" xfId="10851" xr:uid="{B3A50C52-1F28-44E6-A011-472C4AEAB8CB}"/>
    <cellStyle name="Comma 4 2 2 6" xfId="1121" xr:uid="{7AEF2E9D-41CB-4BAA-AAB9-5F3F0BB255BB}"/>
    <cellStyle name="Comma 4 2 2 6 2" xfId="2233" xr:uid="{49F2061C-77D2-4AF5-AC55-21C2FC38AD3B}"/>
    <cellStyle name="Comma 4 2 2 6 2 2" xfId="5569" xr:uid="{8301D61A-C1C5-461A-97CD-25879CEB1CCD}"/>
    <cellStyle name="Comma 4 2 2 6 2 3" xfId="8905" xr:uid="{98C32715-9317-41FC-B4C2-2522B967C398}"/>
    <cellStyle name="Comma 4 2 2 6 2 4" xfId="12241" xr:uid="{92A9020A-961E-4B8C-B640-878EA29CB96A}"/>
    <cellStyle name="Comma 4 2 2 6 3" xfId="3345" xr:uid="{13D5FA07-B546-418B-AA8E-F9512AE44CF0}"/>
    <cellStyle name="Comma 4 2 2 6 3 2" xfId="6681" xr:uid="{C2DC37BE-A9FF-43DD-B1DC-6DA437AF876D}"/>
    <cellStyle name="Comma 4 2 2 6 3 3" xfId="10017" xr:uid="{934F8708-5552-479D-B1D2-EEDD620C8143}"/>
    <cellStyle name="Comma 4 2 2 6 3 4" xfId="13353" xr:uid="{97A21075-44D9-47C1-BDBE-9A7B14EAD121}"/>
    <cellStyle name="Comma 4 2 2 6 4" xfId="4457" xr:uid="{BA6D0710-66E7-469C-A043-DB1F2C0B2331}"/>
    <cellStyle name="Comma 4 2 2 6 5" xfId="7793" xr:uid="{9AB74325-29B5-40EF-B608-4CEEF5AA09A5}"/>
    <cellStyle name="Comma 4 2 2 6 6" xfId="11129" xr:uid="{8767A19E-6179-4437-BCCE-0685F97D64E1}"/>
    <cellStyle name="Comma 4 2 2 7" xfId="1399" xr:uid="{8254AE3D-1B0E-4EE4-8E20-830EC336819F}"/>
    <cellStyle name="Comma 4 2 2 7 2" xfId="4735" xr:uid="{DC95A584-69D9-4D80-B8F1-3DF87477D549}"/>
    <cellStyle name="Comma 4 2 2 7 3" xfId="8071" xr:uid="{A3DC1B4E-490A-4B73-AE66-89921CF02D22}"/>
    <cellStyle name="Comma 4 2 2 7 4" xfId="11407" xr:uid="{82CE49CD-CC2C-427A-9F37-93304710647D}"/>
    <cellStyle name="Comma 4 2 2 8" xfId="2511" xr:uid="{52FAB8AD-903F-43B4-ACFE-9D79270321C9}"/>
    <cellStyle name="Comma 4 2 2 8 2" xfId="5847" xr:uid="{68A0E441-4136-48F4-A381-708EEA4B55BA}"/>
    <cellStyle name="Comma 4 2 2 8 3" xfId="9183" xr:uid="{DB4B405F-DE51-40D6-9046-CD8CE64656AF}"/>
    <cellStyle name="Comma 4 2 2 8 4" xfId="12519" xr:uid="{00A86210-6EEF-4E55-926C-DE77ED16DA56}"/>
    <cellStyle name="Comma 4 2 2 9" xfId="3623" xr:uid="{580A95E2-2B6D-4287-89D8-E1BC88A5FB1A}"/>
    <cellStyle name="Comma 4 2 3" xfId="284" xr:uid="{00000000-0005-0000-0000-0000A3000000}"/>
    <cellStyle name="Comma 4 2 3 10" xfId="6976" xr:uid="{AA7A59ED-68A9-4C53-922F-5D13B6CA4EC8}"/>
    <cellStyle name="Comma 4 2 3 11" xfId="10312" xr:uid="{58D755B1-8214-4E2B-9CFB-6C02D8ABB41D}"/>
    <cellStyle name="Comma 4 2 3 2" xfId="374" xr:uid="{00000000-0005-0000-0000-0000A4000000}"/>
    <cellStyle name="Comma 4 2 3 2 2" xfId="668" xr:uid="{AA88C155-4BF0-4677-9C5A-080481E14EB1}"/>
    <cellStyle name="Comma 4 2 3 2 2 2" xfId="1780" xr:uid="{6E05F51A-F8A3-4DFE-B73F-095BE532A3D7}"/>
    <cellStyle name="Comma 4 2 3 2 2 2 2" xfId="5116" xr:uid="{33936884-ABEF-480D-B1C3-ABC804BE8964}"/>
    <cellStyle name="Comma 4 2 3 2 2 2 3" xfId="8452" xr:uid="{3A647C6F-F074-4A45-BEC8-B976B82F26E7}"/>
    <cellStyle name="Comma 4 2 3 2 2 2 4" xfId="11788" xr:uid="{66A3879A-0C96-4B4A-AE4B-F9DC375E1512}"/>
    <cellStyle name="Comma 4 2 3 2 2 3" xfId="2892" xr:uid="{FF9CF526-3A64-486D-8E63-458DC8A0EB53}"/>
    <cellStyle name="Comma 4 2 3 2 2 3 2" xfId="6228" xr:uid="{F7F18EBF-078B-49FF-B890-21BF808CCA6C}"/>
    <cellStyle name="Comma 4 2 3 2 2 3 3" xfId="9564" xr:uid="{260092D4-BB86-4593-AE8F-F332851268FC}"/>
    <cellStyle name="Comma 4 2 3 2 2 3 4" xfId="12900" xr:uid="{27824E5C-3A64-4C8A-88F9-598C5444054A}"/>
    <cellStyle name="Comma 4 2 3 2 2 4" xfId="4004" xr:uid="{D82D83D5-E48E-493D-9B11-4DBC0EF6D5A1}"/>
    <cellStyle name="Comma 4 2 3 2 2 5" xfId="7340" xr:uid="{9AF3CFB0-13BC-4717-9B55-C7FFA1820D6E}"/>
    <cellStyle name="Comma 4 2 3 2 2 6" xfId="10676" xr:uid="{F3BE671E-37DC-49FE-B5FF-CDAFA69A42ED}"/>
    <cellStyle name="Comma 4 2 3 2 3" xfId="946" xr:uid="{0972B48B-9355-447C-A81F-F6F2DE0BF39F}"/>
    <cellStyle name="Comma 4 2 3 2 3 2" xfId="2058" xr:uid="{E3005683-D1D6-45CF-A5CA-4352CDF60D88}"/>
    <cellStyle name="Comma 4 2 3 2 3 2 2" xfId="5394" xr:uid="{AA785D91-D049-4E4B-B425-E494B39468D5}"/>
    <cellStyle name="Comma 4 2 3 2 3 2 3" xfId="8730" xr:uid="{0EF83DC8-791B-4309-9594-E1AA037E43FC}"/>
    <cellStyle name="Comma 4 2 3 2 3 2 4" xfId="12066" xr:uid="{BFE06B7F-D9E8-4FBC-9040-19E1B049E4FA}"/>
    <cellStyle name="Comma 4 2 3 2 3 3" xfId="3170" xr:uid="{CE06AF14-EA6F-4D69-9FE4-D3BFA9161C74}"/>
    <cellStyle name="Comma 4 2 3 2 3 3 2" xfId="6506" xr:uid="{301292FF-5648-40F0-AA62-39DF350BDF22}"/>
    <cellStyle name="Comma 4 2 3 2 3 3 3" xfId="9842" xr:uid="{E3C3F98C-7723-4491-A41A-780B8C7FF16D}"/>
    <cellStyle name="Comma 4 2 3 2 3 3 4" xfId="13178" xr:uid="{E7876EF9-65F7-48FF-9C42-E73F17A6C22F}"/>
    <cellStyle name="Comma 4 2 3 2 3 4" xfId="4282" xr:uid="{4B061CCE-C234-4497-867A-9A9E8E609627}"/>
    <cellStyle name="Comma 4 2 3 2 3 5" xfId="7618" xr:uid="{D810E675-EADC-4B04-A1A4-E692EE65353B}"/>
    <cellStyle name="Comma 4 2 3 2 3 6" xfId="10954" xr:uid="{1B80B851-2D9D-4B74-8215-D89609E15067}"/>
    <cellStyle name="Comma 4 2 3 2 4" xfId="1224" xr:uid="{BBD9D936-7EDC-435D-A277-700C436F3006}"/>
    <cellStyle name="Comma 4 2 3 2 4 2" xfId="2336" xr:uid="{7930FBE0-9D24-4349-A4F7-30BD24C27520}"/>
    <cellStyle name="Comma 4 2 3 2 4 2 2" xfId="5672" xr:uid="{42C7CAB3-94F3-44F5-ADCD-3594C4B093AA}"/>
    <cellStyle name="Comma 4 2 3 2 4 2 3" xfId="9008" xr:uid="{60CAB250-A64E-4D24-9CCF-A2E61D3BFB6B}"/>
    <cellStyle name="Comma 4 2 3 2 4 2 4" xfId="12344" xr:uid="{B9DED5EE-5871-44BF-9681-AFF2DF1F475A}"/>
    <cellStyle name="Comma 4 2 3 2 4 3" xfId="3448" xr:uid="{BC4C6B2A-0959-4F09-9D61-371FEF17C88D}"/>
    <cellStyle name="Comma 4 2 3 2 4 3 2" xfId="6784" xr:uid="{AAD7FEB8-97E6-4984-84C0-46BE68D1FD6A}"/>
    <cellStyle name="Comma 4 2 3 2 4 3 3" xfId="10120" xr:uid="{23561312-7FE1-4BE9-A084-1B75EB63F602}"/>
    <cellStyle name="Comma 4 2 3 2 4 3 4" xfId="13456" xr:uid="{4F5A944F-B3A4-4F10-8B9E-C10BED788DB2}"/>
    <cellStyle name="Comma 4 2 3 2 4 4" xfId="4560" xr:uid="{B284B102-405D-4147-ABC7-ED07E6D32FBB}"/>
    <cellStyle name="Comma 4 2 3 2 4 5" xfId="7896" xr:uid="{DF1C217F-2365-4CDF-99F8-B42018B83F22}"/>
    <cellStyle name="Comma 4 2 3 2 4 6" xfId="11232" xr:uid="{879EFAD6-218E-4335-A9C1-07BD8EB14DB5}"/>
    <cellStyle name="Comma 4 2 3 2 5" xfId="1502" xr:uid="{F2D8BF0A-E1BF-498F-9A80-AD2683AB0C74}"/>
    <cellStyle name="Comma 4 2 3 2 5 2" xfId="4838" xr:uid="{1AA836FD-5042-4D99-9D92-61CE63111B75}"/>
    <cellStyle name="Comma 4 2 3 2 5 3" xfId="8174" xr:uid="{352FEE63-3CE5-471D-BEF5-741B9860F27F}"/>
    <cellStyle name="Comma 4 2 3 2 5 4" xfId="11510" xr:uid="{1BC6FCFF-EAD1-4684-ACFB-32CEAE7A213B}"/>
    <cellStyle name="Comma 4 2 3 2 6" xfId="2614" xr:uid="{4F5595A6-DF4B-4221-90CF-15094E604E3B}"/>
    <cellStyle name="Comma 4 2 3 2 6 2" xfId="5950" xr:uid="{F2B8DBEE-7574-42BC-B414-A9CCFA0B41CA}"/>
    <cellStyle name="Comma 4 2 3 2 6 3" xfId="9286" xr:uid="{FB2B2613-D52D-476D-93B0-D6436B578773}"/>
    <cellStyle name="Comma 4 2 3 2 6 4" xfId="12622" xr:uid="{A103653B-E71F-4912-9086-13CE76CE576E}"/>
    <cellStyle name="Comma 4 2 3 2 7" xfId="3726" xr:uid="{9535304A-89B2-4F45-85E3-CB2D9EAB8A68}"/>
    <cellStyle name="Comma 4 2 3 2 8" xfId="7062" xr:uid="{79EFB796-F24A-4170-862E-BC4252D38B05}"/>
    <cellStyle name="Comma 4 2 3 2 9" xfId="10398" xr:uid="{C0877F51-E275-482E-9E80-9CD57A7D045F}"/>
    <cellStyle name="Comma 4 2 3 3" xfId="451" xr:uid="{00000000-0005-0000-0000-0000A5000000}"/>
    <cellStyle name="Comma 4 2 3 3 2" xfId="745" xr:uid="{F351D345-5FB0-4529-88FE-73EFB18642E1}"/>
    <cellStyle name="Comma 4 2 3 3 2 2" xfId="1857" xr:uid="{90683C8A-8B7F-4C83-B3EA-4749038BB633}"/>
    <cellStyle name="Comma 4 2 3 3 2 2 2" xfId="5193" xr:uid="{E50BBEC7-EC6C-419D-A84F-DB91AB6BE0FE}"/>
    <cellStyle name="Comma 4 2 3 3 2 2 3" xfId="8529" xr:uid="{A4166F5C-8849-4DB6-AC68-1CCA995C6970}"/>
    <cellStyle name="Comma 4 2 3 3 2 2 4" xfId="11865" xr:uid="{CFD4CED8-9F77-4174-A7FE-9CC7ECF6B8C0}"/>
    <cellStyle name="Comma 4 2 3 3 2 3" xfId="2969" xr:uid="{20EEE649-B7F1-4E94-BD7A-17CCC074BD8D}"/>
    <cellStyle name="Comma 4 2 3 3 2 3 2" xfId="6305" xr:uid="{BAE57962-5801-4398-936C-0FB48A5B8286}"/>
    <cellStyle name="Comma 4 2 3 3 2 3 3" xfId="9641" xr:uid="{7428110C-3F72-4B5B-9AEC-90063B4465C7}"/>
    <cellStyle name="Comma 4 2 3 3 2 3 4" xfId="12977" xr:uid="{7B49CA4C-C1F3-4F51-A76B-AC67FAD03C04}"/>
    <cellStyle name="Comma 4 2 3 3 2 4" xfId="4081" xr:uid="{A90F3BAE-1344-42BC-865C-FFDAEA13E351}"/>
    <cellStyle name="Comma 4 2 3 3 2 5" xfId="7417" xr:uid="{A43AE115-F8F2-4D3B-8C24-42AD9A0E677A}"/>
    <cellStyle name="Comma 4 2 3 3 2 6" xfId="10753" xr:uid="{B924D299-2C95-41E3-95A1-60B7B059C0BE}"/>
    <cellStyle name="Comma 4 2 3 3 3" xfId="1023" xr:uid="{E96C24F5-AB5D-467D-8536-A5CE16604793}"/>
    <cellStyle name="Comma 4 2 3 3 3 2" xfId="2135" xr:uid="{351F0BE4-4353-421A-B96D-EB8613D85BF5}"/>
    <cellStyle name="Comma 4 2 3 3 3 2 2" xfId="5471" xr:uid="{7B36AFD8-DD00-4B8A-A0C1-AE16380B1BEF}"/>
    <cellStyle name="Comma 4 2 3 3 3 2 3" xfId="8807" xr:uid="{A291C3EA-FE42-4A43-94EE-1E25A422DC53}"/>
    <cellStyle name="Comma 4 2 3 3 3 2 4" xfId="12143" xr:uid="{72E4E260-88AD-40A7-AC1A-9314E2744C86}"/>
    <cellStyle name="Comma 4 2 3 3 3 3" xfId="3247" xr:uid="{C1EC83D8-C386-4E88-B8B2-4484012F02A7}"/>
    <cellStyle name="Comma 4 2 3 3 3 3 2" xfId="6583" xr:uid="{22A7587C-0DEA-4E35-B62C-7F22B2F0D6B5}"/>
    <cellStyle name="Comma 4 2 3 3 3 3 3" xfId="9919" xr:uid="{DAB492BE-74A8-4F56-B205-5AE077F4E082}"/>
    <cellStyle name="Comma 4 2 3 3 3 3 4" xfId="13255" xr:uid="{8349A5E0-9648-4F66-A553-C4B2DDE311A9}"/>
    <cellStyle name="Comma 4 2 3 3 3 4" xfId="4359" xr:uid="{F0861700-983F-4147-AFF2-1FA64B8D4DB2}"/>
    <cellStyle name="Comma 4 2 3 3 3 5" xfId="7695" xr:uid="{C8E67B97-F875-4B5B-8BA5-FAB02D5D4860}"/>
    <cellStyle name="Comma 4 2 3 3 3 6" xfId="11031" xr:uid="{322A32C6-CC5F-4A2B-A052-61F1779D9420}"/>
    <cellStyle name="Comma 4 2 3 3 4" xfId="1301" xr:uid="{41016932-64F5-4617-8A25-4F9087918B2F}"/>
    <cellStyle name="Comma 4 2 3 3 4 2" xfId="2413" xr:uid="{485379C2-1664-4CD5-A855-91C0E96A7016}"/>
    <cellStyle name="Comma 4 2 3 3 4 2 2" xfId="5749" xr:uid="{E65E5CA5-4EF9-4706-8AA6-164CCA0E378E}"/>
    <cellStyle name="Comma 4 2 3 3 4 2 3" xfId="9085" xr:uid="{0E5088C0-4F10-4240-842F-B07FC607261B}"/>
    <cellStyle name="Comma 4 2 3 3 4 2 4" xfId="12421" xr:uid="{C6698BC6-63F5-4309-9199-078F0A28223C}"/>
    <cellStyle name="Comma 4 2 3 3 4 3" xfId="3525" xr:uid="{5E7DC8FA-AFE3-4524-807E-B682C4D8FBB9}"/>
    <cellStyle name="Comma 4 2 3 3 4 3 2" xfId="6861" xr:uid="{E089A674-596A-4BAB-9184-65BCE88F6CE0}"/>
    <cellStyle name="Comma 4 2 3 3 4 3 3" xfId="10197" xr:uid="{614D66E0-6889-44C9-97D1-29EA06541F4B}"/>
    <cellStyle name="Comma 4 2 3 3 4 3 4" xfId="13533" xr:uid="{FAAF62E9-7175-4DF3-A10D-B38479EBDF8E}"/>
    <cellStyle name="Comma 4 2 3 3 4 4" xfId="4637" xr:uid="{9671C9D9-A2A2-4ED5-A124-6CE1A812B5FE}"/>
    <cellStyle name="Comma 4 2 3 3 4 5" xfId="7973" xr:uid="{54E0446B-CC1C-4A72-822E-879014D3197A}"/>
    <cellStyle name="Comma 4 2 3 3 4 6" xfId="11309" xr:uid="{217FE84D-145E-4216-8D6F-144E2C23EA8D}"/>
    <cellStyle name="Comma 4 2 3 3 5" xfId="1579" xr:uid="{883D4480-F667-4868-B10A-9BE31E1A3D0C}"/>
    <cellStyle name="Comma 4 2 3 3 5 2" xfId="4915" xr:uid="{2F270CCB-D121-4EDE-BA43-2B4A7332C624}"/>
    <cellStyle name="Comma 4 2 3 3 5 3" xfId="8251" xr:uid="{AC48EB54-96D1-4D01-B2E8-C9801A34024E}"/>
    <cellStyle name="Comma 4 2 3 3 5 4" xfId="11587" xr:uid="{F7B70B1E-5EA2-4969-B7DF-013F297AAD68}"/>
    <cellStyle name="Comma 4 2 3 3 6" xfId="2691" xr:uid="{AA93F6D6-B3AD-4C6A-871B-6700C9ECA1FB}"/>
    <cellStyle name="Comma 4 2 3 3 6 2" xfId="6027" xr:uid="{1FDC8766-44F2-4D1F-BB97-C5B9C60B3796}"/>
    <cellStyle name="Comma 4 2 3 3 6 3" xfId="9363" xr:uid="{84753795-84F8-4EA0-9A34-CC53DC99ECC7}"/>
    <cellStyle name="Comma 4 2 3 3 6 4" xfId="12699" xr:uid="{B84F8B88-3EA8-4F7E-BA7C-40DAD925EDB0}"/>
    <cellStyle name="Comma 4 2 3 3 7" xfId="3803" xr:uid="{E99373BA-3EFC-4F59-9CB3-E6DBDE4DE680}"/>
    <cellStyle name="Comma 4 2 3 3 8" xfId="7139" xr:uid="{95CB6DDC-28A0-43DC-AF10-1997BA148FC7}"/>
    <cellStyle name="Comma 4 2 3 3 9" xfId="10475" xr:uid="{D04671CA-CA5F-48ED-814C-06F9DD2D86FC}"/>
    <cellStyle name="Comma 4 2 3 4" xfId="582" xr:uid="{B3FC9D4D-BC27-49E6-A383-6FE250157631}"/>
    <cellStyle name="Comma 4 2 3 4 2" xfId="1694" xr:uid="{811D242C-EEFA-414C-8781-DCC90FA84DFD}"/>
    <cellStyle name="Comma 4 2 3 4 2 2" xfId="5030" xr:uid="{B30FA2DF-6018-485C-B4EB-F101641FD0A8}"/>
    <cellStyle name="Comma 4 2 3 4 2 3" xfId="8366" xr:uid="{2566E9DC-C594-4DAC-A454-D76593350BF1}"/>
    <cellStyle name="Comma 4 2 3 4 2 4" xfId="11702" xr:uid="{8F09104D-C620-4A4D-92A4-C8B6585E94BB}"/>
    <cellStyle name="Comma 4 2 3 4 3" xfId="2806" xr:uid="{9F512CF0-C603-4A1D-B4CF-E96F35A327D3}"/>
    <cellStyle name="Comma 4 2 3 4 3 2" xfId="6142" xr:uid="{49135C34-8EF9-4FAD-8305-08A7481DEE82}"/>
    <cellStyle name="Comma 4 2 3 4 3 3" xfId="9478" xr:uid="{E50215E2-EE25-4CD8-BF24-E76CCEBB7220}"/>
    <cellStyle name="Comma 4 2 3 4 3 4" xfId="12814" xr:uid="{50EA1A65-B394-4CFB-800B-F7B5197D0D16}"/>
    <cellStyle name="Comma 4 2 3 4 4" xfId="3918" xr:uid="{B37FB874-058D-4B92-A370-5E24770993ED}"/>
    <cellStyle name="Comma 4 2 3 4 5" xfId="7254" xr:uid="{D7C0AED8-DC36-45CD-AA9A-631B6BB6DBDA}"/>
    <cellStyle name="Comma 4 2 3 4 6" xfId="10590" xr:uid="{2E97E00D-ECB6-4822-BB5C-45B8D6EBE722}"/>
    <cellStyle name="Comma 4 2 3 5" xfId="860" xr:uid="{8D81887A-55FB-4748-9286-5957EAE973D5}"/>
    <cellStyle name="Comma 4 2 3 5 2" xfId="1972" xr:uid="{A35305D1-5251-4962-970D-4E2E38453C1D}"/>
    <cellStyle name="Comma 4 2 3 5 2 2" xfId="5308" xr:uid="{E328C0AC-A166-4D9C-8760-8D6C50930F28}"/>
    <cellStyle name="Comma 4 2 3 5 2 3" xfId="8644" xr:uid="{C2EBF2D0-5F3E-485E-8B4B-D66718E93485}"/>
    <cellStyle name="Comma 4 2 3 5 2 4" xfId="11980" xr:uid="{F8678FAA-A00D-44C5-909B-4D8D62BC790F}"/>
    <cellStyle name="Comma 4 2 3 5 3" xfId="3084" xr:uid="{A46718A8-EB93-4CE4-A0A2-37D353E6D298}"/>
    <cellStyle name="Comma 4 2 3 5 3 2" xfId="6420" xr:uid="{A5B44217-3731-4116-9289-BD31D34F2E1B}"/>
    <cellStyle name="Comma 4 2 3 5 3 3" xfId="9756" xr:uid="{5992E40E-85D7-4E9A-924A-561515C86931}"/>
    <cellStyle name="Comma 4 2 3 5 3 4" xfId="13092" xr:uid="{52D5036C-7CF8-4390-8E4B-AC796DB63945}"/>
    <cellStyle name="Comma 4 2 3 5 4" xfId="4196" xr:uid="{6D716377-DDE1-4524-B7B2-55F332E175E8}"/>
    <cellStyle name="Comma 4 2 3 5 5" xfId="7532" xr:uid="{97009AE5-28F9-47F2-8C74-059D41F4B4F0}"/>
    <cellStyle name="Comma 4 2 3 5 6" xfId="10868" xr:uid="{616DB5EF-3E4A-476C-8316-AF09AAE98B52}"/>
    <cellStyle name="Comma 4 2 3 6" xfId="1138" xr:uid="{F365482E-8636-4CFD-8C97-F47385AF253D}"/>
    <cellStyle name="Comma 4 2 3 6 2" xfId="2250" xr:uid="{EA80E5FD-9431-4F51-A9C9-31EFB584579B}"/>
    <cellStyle name="Comma 4 2 3 6 2 2" xfId="5586" xr:uid="{91A653F3-56AF-4AAC-8083-D5C834F28535}"/>
    <cellStyle name="Comma 4 2 3 6 2 3" xfId="8922" xr:uid="{3EC0FFA8-D70A-4C75-880F-116044F21125}"/>
    <cellStyle name="Comma 4 2 3 6 2 4" xfId="12258" xr:uid="{7A14BC1E-9BE3-4BE3-8AF7-B9D8AD8703D3}"/>
    <cellStyle name="Comma 4 2 3 6 3" xfId="3362" xr:uid="{C839CFE1-EE36-4376-96D4-1FBC9948DBF5}"/>
    <cellStyle name="Comma 4 2 3 6 3 2" xfId="6698" xr:uid="{E5D9D0E3-41D5-4B69-8339-71D3C2D7C4C7}"/>
    <cellStyle name="Comma 4 2 3 6 3 3" xfId="10034" xr:uid="{B62DC375-72FA-4BD3-A2CB-D61EE71F1074}"/>
    <cellStyle name="Comma 4 2 3 6 3 4" xfId="13370" xr:uid="{6EE1AC83-3747-4B93-AD1E-5DB338BB3D7D}"/>
    <cellStyle name="Comma 4 2 3 6 4" xfId="4474" xr:uid="{B786E61D-8EBE-4FDD-96B5-460EB3FB5264}"/>
    <cellStyle name="Comma 4 2 3 6 5" xfId="7810" xr:uid="{0610D217-61EC-4468-BDEC-5023683973E2}"/>
    <cellStyle name="Comma 4 2 3 6 6" xfId="11146" xr:uid="{3080DE70-01CF-43F4-B961-97F3CD125F9F}"/>
    <cellStyle name="Comma 4 2 3 7" xfId="1416" xr:uid="{0C5BB12D-6649-4742-A8E8-300DBAA6EDFD}"/>
    <cellStyle name="Comma 4 2 3 7 2" xfId="4752" xr:uid="{55A939EF-3778-48AA-A223-A603719B89F5}"/>
    <cellStyle name="Comma 4 2 3 7 3" xfId="8088" xr:uid="{E65DE495-45CB-4D4E-98BE-1D4885975633}"/>
    <cellStyle name="Comma 4 2 3 7 4" xfId="11424" xr:uid="{08CD449C-503B-42A5-A7AC-E523BEFD13C2}"/>
    <cellStyle name="Comma 4 2 3 8" xfId="2528" xr:uid="{98770EBB-3FF3-45C7-A858-CEDE733F0592}"/>
    <cellStyle name="Comma 4 2 3 8 2" xfId="5864" xr:uid="{585EF04F-EB24-4424-9B12-68D22F55E9CE}"/>
    <cellStyle name="Comma 4 2 3 8 3" xfId="9200" xr:uid="{1562CACF-9ADD-4C40-9FA6-F7EE46D7A8F1}"/>
    <cellStyle name="Comma 4 2 3 8 4" xfId="12536" xr:uid="{D899D1C1-D71F-4919-8BD2-22252251291D}"/>
    <cellStyle name="Comma 4 2 3 9" xfId="3640" xr:uid="{FC52BDC0-F7B1-45AD-80CA-ACC1575796FD}"/>
    <cellStyle name="Comma 4 2 4" xfId="301" xr:uid="{00000000-0005-0000-0000-0000A6000000}"/>
    <cellStyle name="Comma 4 2 4 10" xfId="6993" xr:uid="{6F1FAC43-72C2-4B21-96B3-00009B74C7EC}"/>
    <cellStyle name="Comma 4 2 4 11" xfId="10329" xr:uid="{C8600840-BF4C-4F57-8CB7-A48E0D1A9F59}"/>
    <cellStyle name="Comma 4 2 4 2" xfId="391" xr:uid="{00000000-0005-0000-0000-0000A7000000}"/>
    <cellStyle name="Comma 4 2 4 2 2" xfId="685" xr:uid="{57C32662-23C5-4B32-AED8-C52DEF908C93}"/>
    <cellStyle name="Comma 4 2 4 2 2 2" xfId="1797" xr:uid="{783718B8-A3B8-43D4-8D90-0F17DAB1F5F7}"/>
    <cellStyle name="Comma 4 2 4 2 2 2 2" xfId="5133" xr:uid="{083DFB67-4A31-459C-A5B9-BA4C5B758BAA}"/>
    <cellStyle name="Comma 4 2 4 2 2 2 3" xfId="8469" xr:uid="{FDA8CFA4-45A7-467C-8545-BB252B477FE2}"/>
    <cellStyle name="Comma 4 2 4 2 2 2 4" xfId="11805" xr:uid="{ED10C442-8755-49F5-B6EF-E8B06E6022B8}"/>
    <cellStyle name="Comma 4 2 4 2 2 3" xfId="2909" xr:uid="{ED20F2C4-58D5-4960-A296-EBB7E9C69700}"/>
    <cellStyle name="Comma 4 2 4 2 2 3 2" xfId="6245" xr:uid="{EADEB014-877A-4C2B-8DD5-5F532358CD8C}"/>
    <cellStyle name="Comma 4 2 4 2 2 3 3" xfId="9581" xr:uid="{2F9D4ADD-F0C5-4E45-A2EB-7C14055FB8F3}"/>
    <cellStyle name="Comma 4 2 4 2 2 3 4" xfId="12917" xr:uid="{CB2AD29B-6DC9-4125-89D3-057D36CB0792}"/>
    <cellStyle name="Comma 4 2 4 2 2 4" xfId="4021" xr:uid="{CA48CCE1-7891-4B69-AFB0-62357980402C}"/>
    <cellStyle name="Comma 4 2 4 2 2 5" xfId="7357" xr:uid="{1E129037-EC55-4302-B32C-642CFC8BC5DF}"/>
    <cellStyle name="Comma 4 2 4 2 2 6" xfId="10693" xr:uid="{9DB58619-E2A3-4452-888B-2A7591B69AE5}"/>
    <cellStyle name="Comma 4 2 4 2 3" xfId="963" xr:uid="{94698AE6-D2F7-46FA-9B6E-0EB884B08E8F}"/>
    <cellStyle name="Comma 4 2 4 2 3 2" xfId="2075" xr:uid="{9789E60A-0296-4FC6-B3DC-FFEFC44C50C1}"/>
    <cellStyle name="Comma 4 2 4 2 3 2 2" xfId="5411" xr:uid="{6B8081D1-E742-4807-B6CF-CE8578A8145B}"/>
    <cellStyle name="Comma 4 2 4 2 3 2 3" xfId="8747" xr:uid="{B1F4FC95-3003-44BC-BF0A-E86EC4BBE41A}"/>
    <cellStyle name="Comma 4 2 4 2 3 2 4" xfId="12083" xr:uid="{E076D6F5-4372-461A-B241-DB9F1E0D0346}"/>
    <cellStyle name="Comma 4 2 4 2 3 3" xfId="3187" xr:uid="{01BA5EFC-3506-405C-AF67-A6717DDB5538}"/>
    <cellStyle name="Comma 4 2 4 2 3 3 2" xfId="6523" xr:uid="{A7F135F2-13A7-4D00-9652-9D624A406A20}"/>
    <cellStyle name="Comma 4 2 4 2 3 3 3" xfId="9859" xr:uid="{3DF785F9-3656-4802-94FD-85C424542817}"/>
    <cellStyle name="Comma 4 2 4 2 3 3 4" xfId="13195" xr:uid="{38159578-64F9-419F-98F8-77E5F75A0FCF}"/>
    <cellStyle name="Comma 4 2 4 2 3 4" xfId="4299" xr:uid="{1E087376-CB1C-4088-9408-6AE676C1C6BD}"/>
    <cellStyle name="Comma 4 2 4 2 3 5" xfId="7635" xr:uid="{9B984B0A-8BDF-45AF-B812-AF751E6D3EA7}"/>
    <cellStyle name="Comma 4 2 4 2 3 6" xfId="10971" xr:uid="{274843D3-2360-4C9B-831C-4B70F8DAED99}"/>
    <cellStyle name="Comma 4 2 4 2 4" xfId="1241" xr:uid="{DF3D1B01-54C4-4BA7-8508-DDA6A8BA13B5}"/>
    <cellStyle name="Comma 4 2 4 2 4 2" xfId="2353" xr:uid="{0D652826-8DBB-4394-9639-1A11B343B07A}"/>
    <cellStyle name="Comma 4 2 4 2 4 2 2" xfId="5689" xr:uid="{403A6FDD-5413-4B20-B43A-1FA876A556D1}"/>
    <cellStyle name="Comma 4 2 4 2 4 2 3" xfId="9025" xr:uid="{CFD199B8-0F1B-4E73-92B6-9FD3AAAE026A}"/>
    <cellStyle name="Comma 4 2 4 2 4 2 4" xfId="12361" xr:uid="{085A5B4E-48C7-41F3-AF16-FF60F3C88E23}"/>
    <cellStyle name="Comma 4 2 4 2 4 3" xfId="3465" xr:uid="{01D120A5-D60F-4063-8383-4D3EEF12F6B3}"/>
    <cellStyle name="Comma 4 2 4 2 4 3 2" xfId="6801" xr:uid="{697C0E76-7272-4C73-9F9E-6845433FBDCD}"/>
    <cellStyle name="Comma 4 2 4 2 4 3 3" xfId="10137" xr:uid="{43BF3B80-45A1-42A7-90C5-221956D4361F}"/>
    <cellStyle name="Comma 4 2 4 2 4 3 4" xfId="13473" xr:uid="{22378896-C47F-40F8-AB25-ECB8E682E36F}"/>
    <cellStyle name="Comma 4 2 4 2 4 4" xfId="4577" xr:uid="{DCD72128-5EDD-4E51-9681-B05FBD7B0DDF}"/>
    <cellStyle name="Comma 4 2 4 2 4 5" xfId="7913" xr:uid="{BDA6CC37-7AB1-4091-AA81-873785391174}"/>
    <cellStyle name="Comma 4 2 4 2 4 6" xfId="11249" xr:uid="{40A19B33-9DDE-422A-A4D0-2B0116BECC85}"/>
    <cellStyle name="Comma 4 2 4 2 5" xfId="1519" xr:uid="{D61FA6ED-35E0-41EB-B3B7-87503F29B643}"/>
    <cellStyle name="Comma 4 2 4 2 5 2" xfId="4855" xr:uid="{181374DE-FE62-4678-A66D-4DC19EA07771}"/>
    <cellStyle name="Comma 4 2 4 2 5 3" xfId="8191" xr:uid="{E5E26370-8AE0-4098-99B5-796E2F5DB80E}"/>
    <cellStyle name="Comma 4 2 4 2 5 4" xfId="11527" xr:uid="{68987027-2BD1-41F5-BD99-839594E2B950}"/>
    <cellStyle name="Comma 4 2 4 2 6" xfId="2631" xr:uid="{183265E8-B2DA-44C4-ADAD-3B8EB94B4175}"/>
    <cellStyle name="Comma 4 2 4 2 6 2" xfId="5967" xr:uid="{92784C94-59BD-4021-82B1-A0F6EC73B7CF}"/>
    <cellStyle name="Comma 4 2 4 2 6 3" xfId="9303" xr:uid="{35C9EB67-EB70-4CAF-BAD4-E4992720D470}"/>
    <cellStyle name="Comma 4 2 4 2 6 4" xfId="12639" xr:uid="{B61D88A3-80D4-4241-BFE7-01D7453D3D9F}"/>
    <cellStyle name="Comma 4 2 4 2 7" xfId="3743" xr:uid="{F8DBC9B4-0D40-4A28-9784-11DF37D18CFA}"/>
    <cellStyle name="Comma 4 2 4 2 8" xfId="7079" xr:uid="{C5417EB5-3047-4CAF-8240-132F4208B18A}"/>
    <cellStyle name="Comma 4 2 4 2 9" xfId="10415" xr:uid="{E75D24F0-B312-46A1-9207-71A40AB85392}"/>
    <cellStyle name="Comma 4 2 4 3" xfId="468" xr:uid="{00000000-0005-0000-0000-0000A8000000}"/>
    <cellStyle name="Comma 4 2 4 3 2" xfId="762" xr:uid="{54D44B1D-F1FF-4D84-B032-729605DE6529}"/>
    <cellStyle name="Comma 4 2 4 3 2 2" xfId="1874" xr:uid="{44863D2D-6E62-4994-AE8E-37D4AB29DA25}"/>
    <cellStyle name="Comma 4 2 4 3 2 2 2" xfId="5210" xr:uid="{84DCC64E-A215-4E67-A19A-3916F4647BB1}"/>
    <cellStyle name="Comma 4 2 4 3 2 2 3" xfId="8546" xr:uid="{58AB7223-F3CB-4610-A2D2-94425B3C7807}"/>
    <cellStyle name="Comma 4 2 4 3 2 2 4" xfId="11882" xr:uid="{9608F8C6-D905-4FA4-9A51-94A345FC044A}"/>
    <cellStyle name="Comma 4 2 4 3 2 3" xfId="2986" xr:uid="{C2A709CC-C436-4361-8007-B8747EF75ABC}"/>
    <cellStyle name="Comma 4 2 4 3 2 3 2" xfId="6322" xr:uid="{A2BA6500-16FB-4AF2-911B-4F6BDDC3C9BA}"/>
    <cellStyle name="Comma 4 2 4 3 2 3 3" xfId="9658" xr:uid="{2080ED53-8A8D-40AE-98ED-98A3C927CF11}"/>
    <cellStyle name="Comma 4 2 4 3 2 3 4" xfId="12994" xr:uid="{ADC079D4-9D3C-40F4-ACB2-E412F709F93B}"/>
    <cellStyle name="Comma 4 2 4 3 2 4" xfId="4098" xr:uid="{9B02AE9F-3FFE-4F80-8B60-B3C26592CDEF}"/>
    <cellStyle name="Comma 4 2 4 3 2 5" xfId="7434" xr:uid="{0A3B09C5-C680-4CEB-B5D3-D7A9647CF5D6}"/>
    <cellStyle name="Comma 4 2 4 3 2 6" xfId="10770" xr:uid="{6EAE7A42-D797-4EF2-B186-975AE2D24002}"/>
    <cellStyle name="Comma 4 2 4 3 3" xfId="1040" xr:uid="{CB648A5A-4CCF-4DFF-A9B0-A8A9518AFF94}"/>
    <cellStyle name="Comma 4 2 4 3 3 2" xfId="2152" xr:uid="{4B21FE94-BDAF-49F5-A2E6-41443490AEA4}"/>
    <cellStyle name="Comma 4 2 4 3 3 2 2" xfId="5488" xr:uid="{733B4FD9-93AB-4FC0-A9A4-8598DA999CEA}"/>
    <cellStyle name="Comma 4 2 4 3 3 2 3" xfId="8824" xr:uid="{7778E195-6454-436F-997D-31FB256C7A8F}"/>
    <cellStyle name="Comma 4 2 4 3 3 2 4" xfId="12160" xr:uid="{18AA4713-E378-4FA6-B2E5-3DC06F927C2F}"/>
    <cellStyle name="Comma 4 2 4 3 3 3" xfId="3264" xr:uid="{C760DC46-E1BB-41B9-9C90-AC38E1556ABC}"/>
    <cellStyle name="Comma 4 2 4 3 3 3 2" xfId="6600" xr:uid="{BA74A083-94B0-4E27-B027-BA13C0578EEE}"/>
    <cellStyle name="Comma 4 2 4 3 3 3 3" xfId="9936" xr:uid="{C0947583-8F61-4852-AE1F-77B547663F6A}"/>
    <cellStyle name="Comma 4 2 4 3 3 3 4" xfId="13272" xr:uid="{8B7E03EE-D931-4B0B-9B19-5A7FBD335D6C}"/>
    <cellStyle name="Comma 4 2 4 3 3 4" xfId="4376" xr:uid="{22DD2EF8-DD35-4D28-B7A3-96F032E6212A}"/>
    <cellStyle name="Comma 4 2 4 3 3 5" xfId="7712" xr:uid="{D6F34E3A-C9DB-4BAD-B255-A8CAD6CA500B}"/>
    <cellStyle name="Comma 4 2 4 3 3 6" xfId="11048" xr:uid="{C2C0657D-4245-4818-9408-FF4635E412EE}"/>
    <cellStyle name="Comma 4 2 4 3 4" xfId="1318" xr:uid="{C9ECA5AF-E663-4EC2-A815-A3D268097DE8}"/>
    <cellStyle name="Comma 4 2 4 3 4 2" xfId="2430" xr:uid="{E35E7FEF-4E24-476F-8109-FFFAA6005AA3}"/>
    <cellStyle name="Comma 4 2 4 3 4 2 2" xfId="5766" xr:uid="{5D554C44-272B-489D-B9A8-A5CD157EA0BF}"/>
    <cellStyle name="Comma 4 2 4 3 4 2 3" xfId="9102" xr:uid="{3EE745E8-7EDF-4CFA-BC63-FBBF51400AD8}"/>
    <cellStyle name="Comma 4 2 4 3 4 2 4" xfId="12438" xr:uid="{E7EFCADF-B631-45E6-9E35-D30C63FC04C5}"/>
    <cellStyle name="Comma 4 2 4 3 4 3" xfId="3542" xr:uid="{B8127196-CD85-4918-9970-F996F93CC449}"/>
    <cellStyle name="Comma 4 2 4 3 4 3 2" xfId="6878" xr:uid="{F694D375-BCC5-4C2A-9DAD-C674658F74D3}"/>
    <cellStyle name="Comma 4 2 4 3 4 3 3" xfId="10214" xr:uid="{3CBAEFFB-A78E-4AC7-BAE2-9BC3B609C05F}"/>
    <cellStyle name="Comma 4 2 4 3 4 3 4" xfId="13550" xr:uid="{F6815115-7D39-46DA-B9C7-9051A128194D}"/>
    <cellStyle name="Comma 4 2 4 3 4 4" xfId="4654" xr:uid="{8B977A46-74BD-4565-BF21-9C5485E5914D}"/>
    <cellStyle name="Comma 4 2 4 3 4 5" xfId="7990" xr:uid="{ECE1AF5E-CF8F-4622-A270-A9E647DFA2B4}"/>
    <cellStyle name="Comma 4 2 4 3 4 6" xfId="11326" xr:uid="{BA110C28-6DDA-4ABB-AB8B-44B98D6FF966}"/>
    <cellStyle name="Comma 4 2 4 3 5" xfId="1596" xr:uid="{AB1C3D23-DEF5-4D96-937A-566B9EB02C1E}"/>
    <cellStyle name="Comma 4 2 4 3 5 2" xfId="4932" xr:uid="{651AB512-ED76-45D6-8F84-BF7A67C58C68}"/>
    <cellStyle name="Comma 4 2 4 3 5 3" xfId="8268" xr:uid="{9485C480-6BF4-4A8B-A26E-98EC0A5FA2F6}"/>
    <cellStyle name="Comma 4 2 4 3 5 4" xfId="11604" xr:uid="{C029F91A-EA0F-42E3-9A6A-70B9892DC5E9}"/>
    <cellStyle name="Comma 4 2 4 3 6" xfId="2708" xr:uid="{C9980B61-981A-4A03-B65B-90B2E606C159}"/>
    <cellStyle name="Comma 4 2 4 3 6 2" xfId="6044" xr:uid="{4814FDC9-BA00-4F81-B7BC-2F8AEDBDFEA8}"/>
    <cellStyle name="Comma 4 2 4 3 6 3" xfId="9380" xr:uid="{F8CE8DBA-CC9D-4529-AB22-406302E8EF98}"/>
    <cellStyle name="Comma 4 2 4 3 6 4" xfId="12716" xr:uid="{A84CE8CB-5247-42CE-B84A-37AAA32B96D2}"/>
    <cellStyle name="Comma 4 2 4 3 7" xfId="3820" xr:uid="{BF192D9D-276E-4DFF-9271-D017671371C8}"/>
    <cellStyle name="Comma 4 2 4 3 8" xfId="7156" xr:uid="{45C9EDB5-8D59-4DFF-9D24-C1D9EDF549A7}"/>
    <cellStyle name="Comma 4 2 4 3 9" xfId="10492" xr:uid="{1EC0DA5A-2EF4-4CB3-B57E-60DFBF94E710}"/>
    <cellStyle name="Comma 4 2 4 4" xfId="599" xr:uid="{FA7728DA-F43D-4FE7-BA9D-9FB5F2226C80}"/>
    <cellStyle name="Comma 4 2 4 4 2" xfId="1711" xr:uid="{6297221D-12FC-49FA-8107-8860678B86A8}"/>
    <cellStyle name="Comma 4 2 4 4 2 2" xfId="5047" xr:uid="{0C6932DF-EFBD-47BC-BDD4-95AC4079310E}"/>
    <cellStyle name="Comma 4 2 4 4 2 3" xfId="8383" xr:uid="{6D5B3CFD-5572-42BB-B478-6D0AAC829E2F}"/>
    <cellStyle name="Comma 4 2 4 4 2 4" xfId="11719" xr:uid="{CDC4E756-4331-4AD3-9E52-F6A1B99AC1DD}"/>
    <cellStyle name="Comma 4 2 4 4 3" xfId="2823" xr:uid="{D20693D4-7727-47A1-80F8-0EA9CC17289B}"/>
    <cellStyle name="Comma 4 2 4 4 3 2" xfId="6159" xr:uid="{5F9E394A-8DA0-4F51-8023-4AE9E00EE829}"/>
    <cellStyle name="Comma 4 2 4 4 3 3" xfId="9495" xr:uid="{4FABF240-FFF3-400E-B63A-04C36886A14D}"/>
    <cellStyle name="Comma 4 2 4 4 3 4" xfId="12831" xr:uid="{0F0862C6-07E0-4FA6-999E-E1283ECA877F}"/>
    <cellStyle name="Comma 4 2 4 4 4" xfId="3935" xr:uid="{B0758914-B35C-4244-A57C-A91BB9543E1A}"/>
    <cellStyle name="Comma 4 2 4 4 5" xfId="7271" xr:uid="{82E0B0AC-30C5-473C-8C8C-58DA55801432}"/>
    <cellStyle name="Comma 4 2 4 4 6" xfId="10607" xr:uid="{919E46BE-ECA3-4201-93ED-73F5EDE215C7}"/>
    <cellStyle name="Comma 4 2 4 5" xfId="877" xr:uid="{701DC88F-D6FC-4196-8381-55910A806E5C}"/>
    <cellStyle name="Comma 4 2 4 5 2" xfId="1989" xr:uid="{C2B2C174-CDEE-4D23-8622-45F85ADDDDF5}"/>
    <cellStyle name="Comma 4 2 4 5 2 2" xfId="5325" xr:uid="{1907E274-0AC4-489A-AE40-BA8D09799C80}"/>
    <cellStyle name="Comma 4 2 4 5 2 3" xfId="8661" xr:uid="{157015DD-CBE7-4898-BB59-50C092F6B632}"/>
    <cellStyle name="Comma 4 2 4 5 2 4" xfId="11997" xr:uid="{757451E0-37AF-4AC1-922C-575BDCCB1935}"/>
    <cellStyle name="Comma 4 2 4 5 3" xfId="3101" xr:uid="{A290EC0B-C450-46DE-A7F4-02AB9B2DBC73}"/>
    <cellStyle name="Comma 4 2 4 5 3 2" xfId="6437" xr:uid="{4AD8385E-8A4F-43A6-B77A-59E06DA22C28}"/>
    <cellStyle name="Comma 4 2 4 5 3 3" xfId="9773" xr:uid="{1889C2CA-F524-4024-A000-031A41B4EBC5}"/>
    <cellStyle name="Comma 4 2 4 5 3 4" xfId="13109" xr:uid="{95410BEB-63B0-4BE3-BE40-0AE193BE7039}"/>
    <cellStyle name="Comma 4 2 4 5 4" xfId="4213" xr:uid="{D6DFEC95-662F-46D5-9790-82F6B9219FD7}"/>
    <cellStyle name="Comma 4 2 4 5 5" xfId="7549" xr:uid="{DE3B55C3-2736-4F83-8BEF-A8F48D46BEBF}"/>
    <cellStyle name="Comma 4 2 4 5 6" xfId="10885" xr:uid="{40F660E1-A517-468F-902F-26CBA5FC2DC6}"/>
    <cellStyle name="Comma 4 2 4 6" xfId="1155" xr:uid="{D76FD0CA-AA39-47F8-92E4-A613A23DACE0}"/>
    <cellStyle name="Comma 4 2 4 6 2" xfId="2267" xr:uid="{48A3A217-2491-4B62-960B-72643C76E835}"/>
    <cellStyle name="Comma 4 2 4 6 2 2" xfId="5603" xr:uid="{0BF28A9E-6950-41A6-88E3-43A77D01823F}"/>
    <cellStyle name="Comma 4 2 4 6 2 3" xfId="8939" xr:uid="{AC6CD5C3-E721-4721-93D5-451D3C392743}"/>
    <cellStyle name="Comma 4 2 4 6 2 4" xfId="12275" xr:uid="{984C07CB-8E10-4E8B-8FCB-69573234A011}"/>
    <cellStyle name="Comma 4 2 4 6 3" xfId="3379" xr:uid="{A0E89860-2C1B-4703-9B31-C75A9A90D2C2}"/>
    <cellStyle name="Comma 4 2 4 6 3 2" xfId="6715" xr:uid="{54C823CD-6629-479D-BBD7-5669778E0CBE}"/>
    <cellStyle name="Comma 4 2 4 6 3 3" xfId="10051" xr:uid="{1ACBD148-17F0-4E9A-98AE-8EB2057E36BC}"/>
    <cellStyle name="Comma 4 2 4 6 3 4" xfId="13387" xr:uid="{FF92F2C0-0C39-4196-B649-1FFEC7885481}"/>
    <cellStyle name="Comma 4 2 4 6 4" xfId="4491" xr:uid="{90A29280-A9BB-41F5-8A6E-7FEEBF21BDA2}"/>
    <cellStyle name="Comma 4 2 4 6 5" xfId="7827" xr:uid="{6F8D598D-7D94-44F9-94E4-0B75F709575E}"/>
    <cellStyle name="Comma 4 2 4 6 6" xfId="11163" xr:uid="{64C07972-1BBB-4AD9-879E-9708FD3652F7}"/>
    <cellStyle name="Comma 4 2 4 7" xfId="1433" xr:uid="{77FC6CE6-FCE6-44D2-8FF6-82EF832AB361}"/>
    <cellStyle name="Comma 4 2 4 7 2" xfId="4769" xr:uid="{6F9E824E-51A2-4418-BEAD-26628E7C2E71}"/>
    <cellStyle name="Comma 4 2 4 7 3" xfId="8105" xr:uid="{D5D49706-E5B4-48B0-A047-37C5E1996B08}"/>
    <cellStyle name="Comma 4 2 4 7 4" xfId="11441" xr:uid="{2B8B33C3-CF75-4325-8E19-F0551DFAC750}"/>
    <cellStyle name="Comma 4 2 4 8" xfId="2545" xr:uid="{7599CDEA-CED0-4F0D-A31C-2CD824DA5DE3}"/>
    <cellStyle name="Comma 4 2 4 8 2" xfId="5881" xr:uid="{EA4FB5AB-BA3E-4257-A3E8-670324982DDE}"/>
    <cellStyle name="Comma 4 2 4 8 3" xfId="9217" xr:uid="{E95DE553-2897-4351-BF0C-43B1E6802FC2}"/>
    <cellStyle name="Comma 4 2 4 8 4" xfId="12553" xr:uid="{4FE91D3C-3178-42F5-9545-9410D3698770}"/>
    <cellStyle name="Comma 4 2 4 9" xfId="3657" xr:uid="{8B802615-3825-4C40-AD77-CA17BEFE0434}"/>
    <cellStyle name="Comma 4 2 5" xfId="319" xr:uid="{00000000-0005-0000-0000-0000A9000000}"/>
    <cellStyle name="Comma 4 2 5 10" xfId="7011" xr:uid="{7C9BA039-0E5A-40D2-A046-D4A1995AF3ED}"/>
    <cellStyle name="Comma 4 2 5 11" xfId="10347" xr:uid="{AE7A0274-5161-40D3-BA28-628241723FEF}"/>
    <cellStyle name="Comma 4 2 5 2" xfId="409" xr:uid="{00000000-0005-0000-0000-0000AA000000}"/>
    <cellStyle name="Comma 4 2 5 2 2" xfId="703" xr:uid="{E1824F40-7C0D-4A83-9940-628D82A00C6A}"/>
    <cellStyle name="Comma 4 2 5 2 2 2" xfId="1815" xr:uid="{7C6F00AD-209A-47B0-A51D-C0EBE26987D0}"/>
    <cellStyle name="Comma 4 2 5 2 2 2 2" xfId="5151" xr:uid="{A776897F-5557-4CA0-A17E-C38E8D882F44}"/>
    <cellStyle name="Comma 4 2 5 2 2 2 3" xfId="8487" xr:uid="{B9E520BB-1D25-4963-BF2A-C889E4831A72}"/>
    <cellStyle name="Comma 4 2 5 2 2 2 4" xfId="11823" xr:uid="{1BF437C2-740D-4242-8622-D7B141EF0F51}"/>
    <cellStyle name="Comma 4 2 5 2 2 3" xfId="2927" xr:uid="{083299EF-E161-488D-80C3-AE10A13E001F}"/>
    <cellStyle name="Comma 4 2 5 2 2 3 2" xfId="6263" xr:uid="{445628B9-4C6F-4AF9-92D5-0407C7CAC7E1}"/>
    <cellStyle name="Comma 4 2 5 2 2 3 3" xfId="9599" xr:uid="{FCA21256-4567-4A94-BC60-D32486653332}"/>
    <cellStyle name="Comma 4 2 5 2 2 3 4" xfId="12935" xr:uid="{561486FE-B32B-4446-B919-D262434528D7}"/>
    <cellStyle name="Comma 4 2 5 2 2 4" xfId="4039" xr:uid="{F064920A-6642-4768-90AB-EE91579B90EF}"/>
    <cellStyle name="Comma 4 2 5 2 2 5" xfId="7375" xr:uid="{CF7B99A2-ABE3-437F-82B9-A4FFAC3A259C}"/>
    <cellStyle name="Comma 4 2 5 2 2 6" xfId="10711" xr:uid="{AF55EF16-B2D5-435F-BC25-15656018BB8E}"/>
    <cellStyle name="Comma 4 2 5 2 3" xfId="981" xr:uid="{CE5F80C6-36D2-4C19-942D-5BD5491BCAA6}"/>
    <cellStyle name="Comma 4 2 5 2 3 2" xfId="2093" xr:uid="{F5E7E7EF-EA03-45CD-AA2B-FAFA5A7918C2}"/>
    <cellStyle name="Comma 4 2 5 2 3 2 2" xfId="5429" xr:uid="{7605AF95-B4B3-4A4D-9244-521E4EE7B321}"/>
    <cellStyle name="Comma 4 2 5 2 3 2 3" xfId="8765" xr:uid="{AE617E9C-7B41-44AB-BA05-D42E4FA34EB3}"/>
    <cellStyle name="Comma 4 2 5 2 3 2 4" xfId="12101" xr:uid="{93DBF55B-1C5F-4116-8748-B34AEEEE72BD}"/>
    <cellStyle name="Comma 4 2 5 2 3 3" xfId="3205" xr:uid="{3951A31F-E371-423A-8E0D-779D9CBF4A37}"/>
    <cellStyle name="Comma 4 2 5 2 3 3 2" xfId="6541" xr:uid="{B5FFA75F-3A96-4D85-9D9A-3D38C82646D9}"/>
    <cellStyle name="Comma 4 2 5 2 3 3 3" xfId="9877" xr:uid="{12D5ECEB-539E-42D7-A942-F96C0CD3338D}"/>
    <cellStyle name="Comma 4 2 5 2 3 3 4" xfId="13213" xr:uid="{1B7460D5-5049-4711-BF48-1B162A8E46FD}"/>
    <cellStyle name="Comma 4 2 5 2 3 4" xfId="4317" xr:uid="{9165BB4C-08B9-4C1D-905B-54BD3F0D59C3}"/>
    <cellStyle name="Comma 4 2 5 2 3 5" xfId="7653" xr:uid="{0BBDE67F-663E-40A3-9D99-2EFD0FB24945}"/>
    <cellStyle name="Comma 4 2 5 2 3 6" xfId="10989" xr:uid="{86AB0BD6-D6E7-4021-93BC-AF06DA238520}"/>
    <cellStyle name="Comma 4 2 5 2 4" xfId="1259" xr:uid="{7B1148AA-6E88-445A-ABE1-1F90132E1A6E}"/>
    <cellStyle name="Comma 4 2 5 2 4 2" xfId="2371" xr:uid="{2D2789BA-DA93-4BD0-A654-4856F2E680BB}"/>
    <cellStyle name="Comma 4 2 5 2 4 2 2" xfId="5707" xr:uid="{3F0E42FA-90D6-45E8-9F4B-E0B5EE2F5BED}"/>
    <cellStyle name="Comma 4 2 5 2 4 2 3" xfId="9043" xr:uid="{C7DB9E3C-5D29-486F-A926-8D975137FC56}"/>
    <cellStyle name="Comma 4 2 5 2 4 2 4" xfId="12379" xr:uid="{52B7803B-1163-4FE5-8A39-7E12D03ED750}"/>
    <cellStyle name="Comma 4 2 5 2 4 3" xfId="3483" xr:uid="{CDB9FE27-2D68-4BB6-8FD1-2C3D2BDED852}"/>
    <cellStyle name="Comma 4 2 5 2 4 3 2" xfId="6819" xr:uid="{3D2E4FFD-4C9D-4C7C-8DB8-94ABADF61198}"/>
    <cellStyle name="Comma 4 2 5 2 4 3 3" xfId="10155" xr:uid="{8DB6DDED-E638-450C-AFDE-CEDB28238D9C}"/>
    <cellStyle name="Comma 4 2 5 2 4 3 4" xfId="13491" xr:uid="{3F759D9B-B1AD-4C71-B3F8-90F1B034F0A4}"/>
    <cellStyle name="Comma 4 2 5 2 4 4" xfId="4595" xr:uid="{DCB5EDE4-E5C4-4B01-AF7A-75FA8881876E}"/>
    <cellStyle name="Comma 4 2 5 2 4 5" xfId="7931" xr:uid="{CF8D2460-0D8F-46CC-B895-4D7B028D4EAB}"/>
    <cellStyle name="Comma 4 2 5 2 4 6" xfId="11267" xr:uid="{1EFFDE6F-61FA-4B6D-861B-4100CC279780}"/>
    <cellStyle name="Comma 4 2 5 2 5" xfId="1537" xr:uid="{D33741C5-4A37-422D-B1F6-010D4BE59DCD}"/>
    <cellStyle name="Comma 4 2 5 2 5 2" xfId="4873" xr:uid="{C9A661EF-9F6A-4021-BE07-062F7E716969}"/>
    <cellStyle name="Comma 4 2 5 2 5 3" xfId="8209" xr:uid="{37A9C0A8-A306-4ACB-A655-B04FF3246270}"/>
    <cellStyle name="Comma 4 2 5 2 5 4" xfId="11545" xr:uid="{65E5A698-3165-459F-8D21-2AB1FB6DD36B}"/>
    <cellStyle name="Comma 4 2 5 2 6" xfId="2649" xr:uid="{3D8AEB43-F06E-45E7-A1DD-275E521E8BA0}"/>
    <cellStyle name="Comma 4 2 5 2 6 2" xfId="5985" xr:uid="{70D9C34F-D59C-4BA5-B5A8-872754C92809}"/>
    <cellStyle name="Comma 4 2 5 2 6 3" xfId="9321" xr:uid="{B838AE20-FCD0-4004-A760-A995CE207194}"/>
    <cellStyle name="Comma 4 2 5 2 6 4" xfId="12657" xr:uid="{D606FC46-EE00-454E-BACE-2DF16348889F}"/>
    <cellStyle name="Comma 4 2 5 2 7" xfId="3761" xr:uid="{7A9A691B-37A1-4AC2-9495-898C2DAF3D5D}"/>
    <cellStyle name="Comma 4 2 5 2 8" xfId="7097" xr:uid="{E11E2A4F-04E3-4002-AD31-8EEAD63EDE2A}"/>
    <cellStyle name="Comma 4 2 5 2 9" xfId="10433" xr:uid="{3C92BF68-AF70-4CA8-9072-C1AB6AD27E5C}"/>
    <cellStyle name="Comma 4 2 5 3" xfId="486" xr:uid="{00000000-0005-0000-0000-0000AB000000}"/>
    <cellStyle name="Comma 4 2 5 3 2" xfId="780" xr:uid="{2285DBE6-1473-4D73-9790-7399D27F45D4}"/>
    <cellStyle name="Comma 4 2 5 3 2 2" xfId="1892" xr:uid="{4CFC5CC5-90B6-4F1D-B6D7-C5F9A578D0C2}"/>
    <cellStyle name="Comma 4 2 5 3 2 2 2" xfId="5228" xr:uid="{C49879FE-D640-4629-8C07-42A9D1CF6222}"/>
    <cellStyle name="Comma 4 2 5 3 2 2 3" xfId="8564" xr:uid="{269EAD43-78DF-4CE3-8508-055DE7AD4C97}"/>
    <cellStyle name="Comma 4 2 5 3 2 2 4" xfId="11900" xr:uid="{4DE486CE-AF6B-4D6E-8E84-CE37D1514CCD}"/>
    <cellStyle name="Comma 4 2 5 3 2 3" xfId="3004" xr:uid="{90C955F2-F8BC-4109-9394-AD11FA2B6D83}"/>
    <cellStyle name="Comma 4 2 5 3 2 3 2" xfId="6340" xr:uid="{50364C9A-0BEB-4006-8239-7A0A7FD2C57F}"/>
    <cellStyle name="Comma 4 2 5 3 2 3 3" xfId="9676" xr:uid="{5D210B7C-53EA-44DD-9B24-E3CF88F7A60E}"/>
    <cellStyle name="Comma 4 2 5 3 2 3 4" xfId="13012" xr:uid="{9292ED2E-A0C9-4B7A-9C9F-25F08DA85588}"/>
    <cellStyle name="Comma 4 2 5 3 2 4" xfId="4116" xr:uid="{E2FF0CA0-90BB-46C8-A349-9122385BE862}"/>
    <cellStyle name="Comma 4 2 5 3 2 5" xfId="7452" xr:uid="{F2F8EA47-7EEE-4EB7-BB50-97193F4DE8DB}"/>
    <cellStyle name="Comma 4 2 5 3 2 6" xfId="10788" xr:uid="{812552FB-04C3-48DC-9927-142DD5981A5A}"/>
    <cellStyle name="Comma 4 2 5 3 3" xfId="1058" xr:uid="{660E61DE-AD6E-4B8D-8B47-738026669C2B}"/>
    <cellStyle name="Comma 4 2 5 3 3 2" xfId="2170" xr:uid="{5BF571B8-A3BC-4C48-9538-17ABE2CE6A99}"/>
    <cellStyle name="Comma 4 2 5 3 3 2 2" xfId="5506" xr:uid="{138E36CE-DB5D-4298-A50B-0394A596230F}"/>
    <cellStyle name="Comma 4 2 5 3 3 2 3" xfId="8842" xr:uid="{62836B6F-49AB-4299-8C88-0B1F205B7459}"/>
    <cellStyle name="Comma 4 2 5 3 3 2 4" xfId="12178" xr:uid="{79759F9D-010A-4E82-9EBA-CC2BF9C97C35}"/>
    <cellStyle name="Comma 4 2 5 3 3 3" xfId="3282" xr:uid="{04ACE9E5-8FA6-4454-8466-ACF4C485A56D}"/>
    <cellStyle name="Comma 4 2 5 3 3 3 2" xfId="6618" xr:uid="{631F42C8-A3E5-44C0-9C71-80E26830463B}"/>
    <cellStyle name="Comma 4 2 5 3 3 3 3" xfId="9954" xr:uid="{3CA24DED-5FD8-413B-97F5-06A2993ACB1E}"/>
    <cellStyle name="Comma 4 2 5 3 3 3 4" xfId="13290" xr:uid="{7DAA1C65-0330-463D-A9D1-51D08FC3A6F6}"/>
    <cellStyle name="Comma 4 2 5 3 3 4" xfId="4394" xr:uid="{EE10E335-FA9B-466A-9B91-A77F20CCAAA7}"/>
    <cellStyle name="Comma 4 2 5 3 3 5" xfId="7730" xr:uid="{9069DC89-8130-4D6C-8E98-797EED69CF8D}"/>
    <cellStyle name="Comma 4 2 5 3 3 6" xfId="11066" xr:uid="{8EFA459B-DD27-4CEF-8860-AC86B5B8F1DD}"/>
    <cellStyle name="Comma 4 2 5 3 4" xfId="1336" xr:uid="{5D2021C7-9A3B-4AF6-9C75-5700A5BF4BF0}"/>
    <cellStyle name="Comma 4 2 5 3 4 2" xfId="2448" xr:uid="{E5065DD4-C2AA-49D8-8EE6-623FD104D212}"/>
    <cellStyle name="Comma 4 2 5 3 4 2 2" xfId="5784" xr:uid="{1B5EB89B-28E5-404E-85D1-10524A435DD0}"/>
    <cellStyle name="Comma 4 2 5 3 4 2 3" xfId="9120" xr:uid="{2506E9C3-BFBF-4022-8ED0-8DBFBEC9CFC5}"/>
    <cellStyle name="Comma 4 2 5 3 4 2 4" xfId="12456" xr:uid="{5E18F5BD-BF71-4C75-9D20-FC240847949F}"/>
    <cellStyle name="Comma 4 2 5 3 4 3" xfId="3560" xr:uid="{1AD8B7DA-BE25-4D74-B55C-5400E8811122}"/>
    <cellStyle name="Comma 4 2 5 3 4 3 2" xfId="6896" xr:uid="{5ED734AE-C8D0-4669-8CFE-69B10D6642D9}"/>
    <cellStyle name="Comma 4 2 5 3 4 3 3" xfId="10232" xr:uid="{43DDC5A1-2420-47AC-8C3A-B474FF506E68}"/>
    <cellStyle name="Comma 4 2 5 3 4 3 4" xfId="13568" xr:uid="{EABDA5D0-2886-4537-A21D-6D7092B5B468}"/>
    <cellStyle name="Comma 4 2 5 3 4 4" xfId="4672" xr:uid="{4EE5F3C5-28CD-4418-A134-ACE6ACF41F14}"/>
    <cellStyle name="Comma 4 2 5 3 4 5" xfId="8008" xr:uid="{ADB7C765-17AF-4290-904D-528368088C42}"/>
    <cellStyle name="Comma 4 2 5 3 4 6" xfId="11344" xr:uid="{981527EB-3BB5-461F-BF47-3AD9415F43EC}"/>
    <cellStyle name="Comma 4 2 5 3 5" xfId="1614" xr:uid="{81181A67-6C28-4630-A9D6-8E4DB22778EA}"/>
    <cellStyle name="Comma 4 2 5 3 5 2" xfId="4950" xr:uid="{FDACB9BB-B347-45C0-8C66-A47A0E1DE69B}"/>
    <cellStyle name="Comma 4 2 5 3 5 3" xfId="8286" xr:uid="{18538342-765C-48FF-AFFF-C23EB90DCC24}"/>
    <cellStyle name="Comma 4 2 5 3 5 4" xfId="11622" xr:uid="{21A4C331-67F2-45AC-B688-3DD4EF10DA3C}"/>
    <cellStyle name="Comma 4 2 5 3 6" xfId="2726" xr:uid="{447A5566-2981-4208-BD2D-CB5A58CE8609}"/>
    <cellStyle name="Comma 4 2 5 3 6 2" xfId="6062" xr:uid="{7FFEADB5-E263-49E8-97DE-ED3045EC5C28}"/>
    <cellStyle name="Comma 4 2 5 3 6 3" xfId="9398" xr:uid="{985BE510-9894-4FB0-B818-4EFED2316C00}"/>
    <cellStyle name="Comma 4 2 5 3 6 4" xfId="12734" xr:uid="{4EE2C33C-927B-433D-8D2F-F759058C6BC2}"/>
    <cellStyle name="Comma 4 2 5 3 7" xfId="3838" xr:uid="{80D26CA1-324A-4708-9E7E-F49B3A67689D}"/>
    <cellStyle name="Comma 4 2 5 3 8" xfId="7174" xr:uid="{88FCF088-A81D-4565-876F-AFCC289504EE}"/>
    <cellStyle name="Comma 4 2 5 3 9" xfId="10510" xr:uid="{0166F535-9779-430B-82FB-FBFFEFBC091A}"/>
    <cellStyle name="Comma 4 2 5 4" xfId="617" xr:uid="{DB22911E-6725-4809-A1DD-A2D83686291E}"/>
    <cellStyle name="Comma 4 2 5 4 2" xfId="1729" xr:uid="{FC88EC5A-AEC1-48F4-A13F-086E05965D82}"/>
    <cellStyle name="Comma 4 2 5 4 2 2" xfId="5065" xr:uid="{4522ACF1-6176-4288-899E-B29BA93A3757}"/>
    <cellStyle name="Comma 4 2 5 4 2 3" xfId="8401" xr:uid="{F89A5E0B-7C19-4ECE-9042-B4F8ED9A1ECC}"/>
    <cellStyle name="Comma 4 2 5 4 2 4" xfId="11737" xr:uid="{12759D11-B78F-470A-AC9C-8931A4C236A5}"/>
    <cellStyle name="Comma 4 2 5 4 3" xfId="2841" xr:uid="{B4A7477B-68B3-424A-AB4E-26BD92C35A2F}"/>
    <cellStyle name="Comma 4 2 5 4 3 2" xfId="6177" xr:uid="{9A7960F4-018F-4700-9CD5-4C8B455DA26F}"/>
    <cellStyle name="Comma 4 2 5 4 3 3" xfId="9513" xr:uid="{5BE6CAEA-150E-4723-B7DE-682CA8139C16}"/>
    <cellStyle name="Comma 4 2 5 4 3 4" xfId="12849" xr:uid="{B56FE151-FBBF-4EC0-BD51-16BC2B2950E2}"/>
    <cellStyle name="Comma 4 2 5 4 4" xfId="3953" xr:uid="{221F7CB1-53B0-4A72-8799-982E65AB1107}"/>
    <cellStyle name="Comma 4 2 5 4 5" xfId="7289" xr:uid="{CD65AC9D-A51E-45FC-8AF6-FAF38DE316E0}"/>
    <cellStyle name="Comma 4 2 5 4 6" xfId="10625" xr:uid="{A682A39A-CBA5-4CE7-990E-927A4273A26A}"/>
    <cellStyle name="Comma 4 2 5 5" xfId="895" xr:uid="{D6CD3617-80ED-4AA6-AA9C-6F2C007D4F4F}"/>
    <cellStyle name="Comma 4 2 5 5 2" xfId="2007" xr:uid="{D818CBC7-8D3E-4BA5-9328-5BBA50677241}"/>
    <cellStyle name="Comma 4 2 5 5 2 2" xfId="5343" xr:uid="{361F91C1-01A3-4A1C-BFC8-F99811E49C83}"/>
    <cellStyle name="Comma 4 2 5 5 2 3" xfId="8679" xr:uid="{3F97E125-CAF5-4660-95EE-A6AA3AEB8D71}"/>
    <cellStyle name="Comma 4 2 5 5 2 4" xfId="12015" xr:uid="{B3B51950-952F-4641-A772-147D85249F16}"/>
    <cellStyle name="Comma 4 2 5 5 3" xfId="3119" xr:uid="{6503B019-499E-4598-A136-D5B0966CB9BA}"/>
    <cellStyle name="Comma 4 2 5 5 3 2" xfId="6455" xr:uid="{D1223F30-BEAB-4B4A-B6C7-00FA61664707}"/>
    <cellStyle name="Comma 4 2 5 5 3 3" xfId="9791" xr:uid="{62EAE233-2DD5-4E0E-86E1-3C2ADDC2BB07}"/>
    <cellStyle name="Comma 4 2 5 5 3 4" xfId="13127" xr:uid="{D87A36E7-E973-4745-BD7D-7DC973A8F22A}"/>
    <cellStyle name="Comma 4 2 5 5 4" xfId="4231" xr:uid="{F1C8A7E9-53AA-43D2-8295-0F422B14B400}"/>
    <cellStyle name="Comma 4 2 5 5 5" xfId="7567" xr:uid="{A83B721E-EF2A-4738-8E7A-6A0EA3FE3B56}"/>
    <cellStyle name="Comma 4 2 5 5 6" xfId="10903" xr:uid="{8EBF1A47-87D4-45E3-A315-A5EAD30E1C05}"/>
    <cellStyle name="Comma 4 2 5 6" xfId="1173" xr:uid="{AADDC8FB-CE3F-46E2-B88B-4AD666F9B075}"/>
    <cellStyle name="Comma 4 2 5 6 2" xfId="2285" xr:uid="{73306B0B-FA83-429A-805D-950E4E458B52}"/>
    <cellStyle name="Comma 4 2 5 6 2 2" xfId="5621" xr:uid="{9116F240-B224-4972-94AF-E3D963C95CDA}"/>
    <cellStyle name="Comma 4 2 5 6 2 3" xfId="8957" xr:uid="{4037A304-2D65-4F82-9AC7-8C0303F96F8E}"/>
    <cellStyle name="Comma 4 2 5 6 2 4" xfId="12293" xr:uid="{163EE05C-E1C7-4984-95D3-F7996E9A5C7A}"/>
    <cellStyle name="Comma 4 2 5 6 3" xfId="3397" xr:uid="{9CA16104-7567-431C-8FA6-B1D2051FF77B}"/>
    <cellStyle name="Comma 4 2 5 6 3 2" xfId="6733" xr:uid="{E59348FE-FDF3-43D2-A920-181C251E3FD9}"/>
    <cellStyle name="Comma 4 2 5 6 3 3" xfId="10069" xr:uid="{1FE05F8F-D2BC-467E-B4F5-79D77C28FC88}"/>
    <cellStyle name="Comma 4 2 5 6 3 4" xfId="13405" xr:uid="{7FA76E57-0B82-449E-B176-85C41B11D535}"/>
    <cellStyle name="Comma 4 2 5 6 4" xfId="4509" xr:uid="{3A863B5B-2E0A-41E3-845A-2F8F5BF2C804}"/>
    <cellStyle name="Comma 4 2 5 6 5" xfId="7845" xr:uid="{F504F4B0-422F-4D04-BCD3-7B71D1E4D19B}"/>
    <cellStyle name="Comma 4 2 5 6 6" xfId="11181" xr:uid="{0E26422A-5B14-46A7-9D8E-35BB41CA0F14}"/>
    <cellStyle name="Comma 4 2 5 7" xfId="1451" xr:uid="{71623EB3-CF87-4B01-B546-998CA95F8A3D}"/>
    <cellStyle name="Comma 4 2 5 7 2" xfId="4787" xr:uid="{3FF7A1E6-A47C-48A3-A95F-E10045DB1D0A}"/>
    <cellStyle name="Comma 4 2 5 7 3" xfId="8123" xr:uid="{E0B4AD9F-DCF1-48CF-A05D-FBB76B1883D6}"/>
    <cellStyle name="Comma 4 2 5 7 4" xfId="11459" xr:uid="{D4B6E6D4-4949-47D6-B30E-1BB554C4C0BC}"/>
    <cellStyle name="Comma 4 2 5 8" xfId="2563" xr:uid="{9436B472-76AB-4FCA-ACD3-78BE7442C97A}"/>
    <cellStyle name="Comma 4 2 5 8 2" xfId="5899" xr:uid="{6617E461-D4D4-4DF8-8924-8D92F133E4CA}"/>
    <cellStyle name="Comma 4 2 5 8 3" xfId="9235" xr:uid="{696E477F-5330-4CAC-9854-90CF858FA008}"/>
    <cellStyle name="Comma 4 2 5 8 4" xfId="12571" xr:uid="{3C43F961-32F8-45B3-8308-0F943442433B}"/>
    <cellStyle name="Comma 4 2 5 9" xfId="3675" xr:uid="{A8A67D3D-6CDC-431D-BFEC-A39E0FE0AB89}"/>
    <cellStyle name="Comma 4 2 6" xfId="333" xr:uid="{00000000-0005-0000-0000-0000AC000000}"/>
    <cellStyle name="Comma 4 2 6 2" xfId="627" xr:uid="{CE4B91E1-AABB-4180-88B9-E527EDD02AFA}"/>
    <cellStyle name="Comma 4 2 6 2 2" xfId="1739" xr:uid="{7AB0510A-E0F9-466C-B98C-362172D1A6EB}"/>
    <cellStyle name="Comma 4 2 6 2 2 2" xfId="5075" xr:uid="{71549B4A-911F-4036-82A3-5D8D29B66FBF}"/>
    <cellStyle name="Comma 4 2 6 2 2 3" xfId="8411" xr:uid="{4EA1910B-639C-46FC-A69A-35D6BAA8ED0C}"/>
    <cellStyle name="Comma 4 2 6 2 2 4" xfId="11747" xr:uid="{A2F67888-C7F6-4A66-98B0-0404EBDE0749}"/>
    <cellStyle name="Comma 4 2 6 2 3" xfId="2851" xr:uid="{19887754-4FEF-439A-ABFB-13AA73D62131}"/>
    <cellStyle name="Comma 4 2 6 2 3 2" xfId="6187" xr:uid="{3A569E6F-477E-4560-9D00-75BDCC173711}"/>
    <cellStyle name="Comma 4 2 6 2 3 3" xfId="9523" xr:uid="{5A3D7B30-B9AC-481C-8C64-C37106A9233E}"/>
    <cellStyle name="Comma 4 2 6 2 3 4" xfId="12859" xr:uid="{57F37F80-E63E-43DF-A89B-F0FF87D67437}"/>
    <cellStyle name="Comma 4 2 6 2 4" xfId="3963" xr:uid="{2C24BCCA-2DFA-47AD-9C63-79D07ECF19EF}"/>
    <cellStyle name="Comma 4 2 6 2 5" xfId="7299" xr:uid="{7C6BFA58-43A1-405C-8895-406871EAEE1C}"/>
    <cellStyle name="Comma 4 2 6 2 6" xfId="10635" xr:uid="{00DAE5F4-6CE2-4467-A6D6-15C9F4DA6ABF}"/>
    <cellStyle name="Comma 4 2 6 3" xfId="905" xr:uid="{141ED54A-1019-4E9A-A335-C67E4B3CBDB6}"/>
    <cellStyle name="Comma 4 2 6 3 2" xfId="2017" xr:uid="{0A0E0677-B857-4EAA-9872-2EE2B4847DC1}"/>
    <cellStyle name="Comma 4 2 6 3 2 2" xfId="5353" xr:uid="{32B4D54C-E7EB-4C30-BF7A-2C9638B3A9F1}"/>
    <cellStyle name="Comma 4 2 6 3 2 3" xfId="8689" xr:uid="{F1BD39E0-8C44-494D-A78F-123C54DAB704}"/>
    <cellStyle name="Comma 4 2 6 3 2 4" xfId="12025" xr:uid="{D1C4EFEF-0381-42FD-9715-9F27F5B661B7}"/>
    <cellStyle name="Comma 4 2 6 3 3" xfId="3129" xr:uid="{37C7CC55-F4B3-4108-AC4D-E5B8247080E1}"/>
    <cellStyle name="Comma 4 2 6 3 3 2" xfId="6465" xr:uid="{5C26CA0F-51CC-4F50-B216-2324AA4F47EB}"/>
    <cellStyle name="Comma 4 2 6 3 3 3" xfId="9801" xr:uid="{18714069-7144-4252-AFBC-EF865F672819}"/>
    <cellStyle name="Comma 4 2 6 3 3 4" xfId="13137" xr:uid="{D900D5A3-0F25-4D23-B02E-E9281C15F013}"/>
    <cellStyle name="Comma 4 2 6 3 4" xfId="4241" xr:uid="{85CE4E0B-58A3-4497-8A38-4C12D4CFDA78}"/>
    <cellStyle name="Comma 4 2 6 3 5" xfId="7577" xr:uid="{899742CF-E7EF-4840-B531-6C739CFD0CDF}"/>
    <cellStyle name="Comma 4 2 6 3 6" xfId="10913" xr:uid="{8ED83332-20BC-4ADA-8C30-C0406D1EB27D}"/>
    <cellStyle name="Comma 4 2 6 4" xfId="1183" xr:uid="{D9FF98A0-A798-44D3-AF7F-2121BBD4E6D5}"/>
    <cellStyle name="Comma 4 2 6 4 2" xfId="2295" xr:uid="{FB372C98-89E6-4F7D-9E3D-0B361D5C0B2A}"/>
    <cellStyle name="Comma 4 2 6 4 2 2" xfId="5631" xr:uid="{87755688-C5FA-4EF9-A1CA-357BFAA5D2F3}"/>
    <cellStyle name="Comma 4 2 6 4 2 3" xfId="8967" xr:uid="{432B8CF1-DEA7-4FCB-8B6A-8935659248E2}"/>
    <cellStyle name="Comma 4 2 6 4 2 4" xfId="12303" xr:uid="{C141CF66-856B-4FEB-9804-690AAB80723B}"/>
    <cellStyle name="Comma 4 2 6 4 3" xfId="3407" xr:uid="{A1118617-6E01-472C-BA8B-E947C1DB612B}"/>
    <cellStyle name="Comma 4 2 6 4 3 2" xfId="6743" xr:uid="{AA24C55B-4C1B-49D6-8BD8-B844DF9681E6}"/>
    <cellStyle name="Comma 4 2 6 4 3 3" xfId="10079" xr:uid="{F51792F0-0627-41DF-A931-34FA68092273}"/>
    <cellStyle name="Comma 4 2 6 4 3 4" xfId="13415" xr:uid="{46FF2763-AEA0-4102-801E-F81000FE98D0}"/>
    <cellStyle name="Comma 4 2 6 4 4" xfId="4519" xr:uid="{26EAA20A-ED12-484C-9DC0-416B42269A93}"/>
    <cellStyle name="Comma 4 2 6 4 5" xfId="7855" xr:uid="{F1B4359F-AC44-41BB-B0A4-94431D10038F}"/>
    <cellStyle name="Comma 4 2 6 4 6" xfId="11191" xr:uid="{EB907498-2114-4035-AF2D-7C6DDBB78486}"/>
    <cellStyle name="Comma 4 2 6 5" xfId="1461" xr:uid="{A92CB2C3-B980-4F06-BAE4-13827354C35D}"/>
    <cellStyle name="Comma 4 2 6 5 2" xfId="4797" xr:uid="{C09FC284-43BA-4191-9D6D-60E75738AA84}"/>
    <cellStyle name="Comma 4 2 6 5 3" xfId="8133" xr:uid="{FC7FBCCC-7859-475B-8AF1-60B464110245}"/>
    <cellStyle name="Comma 4 2 6 5 4" xfId="11469" xr:uid="{4A5CD738-2852-4388-8F38-92471C549630}"/>
    <cellStyle name="Comma 4 2 6 6" xfId="2573" xr:uid="{7490995E-050A-486C-B724-5FC1F0412878}"/>
    <cellStyle name="Comma 4 2 6 6 2" xfId="5909" xr:uid="{A1FCE6B2-A425-4D4B-9DA6-0767C479C97E}"/>
    <cellStyle name="Comma 4 2 6 6 3" xfId="9245" xr:uid="{A5C075A0-C0FE-4BC8-9D9C-54D9EBD7AC10}"/>
    <cellStyle name="Comma 4 2 6 6 4" xfId="12581" xr:uid="{E4551035-5D41-47ED-973E-5EC01890CDA7}"/>
    <cellStyle name="Comma 4 2 6 7" xfId="3685" xr:uid="{A046FA5F-DA0A-43F5-8A05-37DAAB139D2C}"/>
    <cellStyle name="Comma 4 2 6 8" xfId="7021" xr:uid="{6F14AB6F-C608-4C56-8E4C-34E102E04978}"/>
    <cellStyle name="Comma 4 2 6 9" xfId="10357" xr:uid="{73E727BF-7DAD-4640-9B65-14FB9C637EB8}"/>
    <cellStyle name="Comma 4 2 7" xfId="342" xr:uid="{00000000-0005-0000-0000-0000AD000000}"/>
    <cellStyle name="Comma 4 2 7 2" xfId="636" xr:uid="{B8370F75-AF78-48F2-879D-124370F6A0B6}"/>
    <cellStyle name="Comma 4 2 7 2 2" xfId="1748" xr:uid="{CAC36019-24B6-4E8C-87C5-3B8A5F4AB90A}"/>
    <cellStyle name="Comma 4 2 7 2 2 2" xfId="5084" xr:uid="{F1DBB825-EC05-4E0F-8053-5BB704C27849}"/>
    <cellStyle name="Comma 4 2 7 2 2 3" xfId="8420" xr:uid="{7230A709-70EE-41EB-9325-4A1B1BFE138B}"/>
    <cellStyle name="Comma 4 2 7 2 2 4" xfId="11756" xr:uid="{5FB3B154-9756-449D-9B1D-C93D7A4FC73E}"/>
    <cellStyle name="Comma 4 2 7 2 3" xfId="2860" xr:uid="{FE30A9CA-90A2-42AC-9AAA-01AD70338C05}"/>
    <cellStyle name="Comma 4 2 7 2 3 2" xfId="6196" xr:uid="{1D6CA246-CAD3-403B-9A1C-448B38BC0952}"/>
    <cellStyle name="Comma 4 2 7 2 3 3" xfId="9532" xr:uid="{C7A21121-2958-4E79-A69E-E58887D4886D}"/>
    <cellStyle name="Comma 4 2 7 2 3 4" xfId="12868" xr:uid="{9AFA0D0A-FFAE-42C0-8C47-35B635AA1EA5}"/>
    <cellStyle name="Comma 4 2 7 2 4" xfId="3972" xr:uid="{E7333814-0508-4222-8C1F-ADFE7600024F}"/>
    <cellStyle name="Comma 4 2 7 2 5" xfId="7308" xr:uid="{DB0AC568-AF87-4FAB-A25F-E3A202E4D9D7}"/>
    <cellStyle name="Comma 4 2 7 2 6" xfId="10644" xr:uid="{15569DC8-D373-458F-B850-7A7978E9DFF9}"/>
    <cellStyle name="Comma 4 2 7 3" xfId="914" xr:uid="{E083D260-CF06-4B5C-9AC2-FB74C2B635BD}"/>
    <cellStyle name="Comma 4 2 7 3 2" xfId="2026" xr:uid="{5D26895D-EAF8-49F8-9B50-7E1686C5E119}"/>
    <cellStyle name="Comma 4 2 7 3 2 2" xfId="5362" xr:uid="{2C1A0FE7-C592-44E3-9FBB-7A15889C93C7}"/>
    <cellStyle name="Comma 4 2 7 3 2 3" xfId="8698" xr:uid="{2FEAAE63-D337-4141-8178-FFFFD7060984}"/>
    <cellStyle name="Comma 4 2 7 3 2 4" xfId="12034" xr:uid="{7E121477-CA2C-481F-937F-91B5EAEE279E}"/>
    <cellStyle name="Comma 4 2 7 3 3" xfId="3138" xr:uid="{63E1D9AD-4B18-462F-B5B4-60B9A3B88D61}"/>
    <cellStyle name="Comma 4 2 7 3 3 2" xfId="6474" xr:uid="{8FA0A65C-F4E3-4E4B-BD3B-5E204047A1E4}"/>
    <cellStyle name="Comma 4 2 7 3 3 3" xfId="9810" xr:uid="{66179BE5-3083-4C88-BFAE-BD8578D2F7BF}"/>
    <cellStyle name="Comma 4 2 7 3 3 4" xfId="13146" xr:uid="{A31D72C9-8E4F-416B-8759-920CEA12DD60}"/>
    <cellStyle name="Comma 4 2 7 3 4" xfId="4250" xr:uid="{1BB7414F-17B1-4597-B12A-D5E01FB9FC38}"/>
    <cellStyle name="Comma 4 2 7 3 5" xfId="7586" xr:uid="{1E2D317A-639D-4A49-86BF-5BA716CE93AD}"/>
    <cellStyle name="Comma 4 2 7 3 6" xfId="10922" xr:uid="{0599AB06-6DC5-4E11-8A24-D03C9CE532BB}"/>
    <cellStyle name="Comma 4 2 7 4" xfId="1192" xr:uid="{54E1BB34-6522-4DDA-830B-8D8085A5483D}"/>
    <cellStyle name="Comma 4 2 7 4 2" xfId="2304" xr:uid="{D06B0E74-D863-498D-90B7-12711E55534E}"/>
    <cellStyle name="Comma 4 2 7 4 2 2" xfId="5640" xr:uid="{A3EBB9CD-45B6-47A2-A2ED-1C76375F5EEA}"/>
    <cellStyle name="Comma 4 2 7 4 2 3" xfId="8976" xr:uid="{F9597755-D2EB-4658-8CA6-064E3A931C26}"/>
    <cellStyle name="Comma 4 2 7 4 2 4" xfId="12312" xr:uid="{97845033-1C1D-4DAB-8DEC-00B5C47B716E}"/>
    <cellStyle name="Comma 4 2 7 4 3" xfId="3416" xr:uid="{21A82D39-6295-499A-AB3C-7BF5C732CE4A}"/>
    <cellStyle name="Comma 4 2 7 4 3 2" xfId="6752" xr:uid="{19A12CD4-AC1F-4809-A277-F9F1FE7F1A56}"/>
    <cellStyle name="Comma 4 2 7 4 3 3" xfId="10088" xr:uid="{C2442D1A-48B8-487A-98C3-E452039F11E9}"/>
    <cellStyle name="Comma 4 2 7 4 3 4" xfId="13424" xr:uid="{0723AD7E-A962-43E3-AF7B-52C548260FDA}"/>
    <cellStyle name="Comma 4 2 7 4 4" xfId="4528" xr:uid="{8DDC5466-BA4B-4994-8AC5-35CC90B2CD87}"/>
    <cellStyle name="Comma 4 2 7 4 5" xfId="7864" xr:uid="{41D25A6E-7150-469C-BE49-A44139970873}"/>
    <cellStyle name="Comma 4 2 7 4 6" xfId="11200" xr:uid="{6C1492E6-629D-4BBB-87EB-1F74F4BC31D7}"/>
    <cellStyle name="Comma 4 2 7 5" xfId="1470" xr:uid="{8DFDAD95-0249-4B80-A062-DEA99F817F5E}"/>
    <cellStyle name="Comma 4 2 7 5 2" xfId="4806" xr:uid="{37F89964-9DCD-4884-B5D3-C240E7676211}"/>
    <cellStyle name="Comma 4 2 7 5 3" xfId="8142" xr:uid="{089B8C3E-EFE3-4A24-A163-6A4B6CBC09E4}"/>
    <cellStyle name="Comma 4 2 7 5 4" xfId="11478" xr:uid="{741E2886-4658-49B2-B0DB-848395A0AACB}"/>
    <cellStyle name="Comma 4 2 7 6" xfId="2582" xr:uid="{0FD03691-08EF-4135-8E06-4570AD4E716C}"/>
    <cellStyle name="Comma 4 2 7 6 2" xfId="5918" xr:uid="{0103177F-83E4-4BA4-B6E9-AAAFDD6F710F}"/>
    <cellStyle name="Comma 4 2 7 6 3" xfId="9254" xr:uid="{B8211C53-608B-43E4-8669-C66E871617FE}"/>
    <cellStyle name="Comma 4 2 7 6 4" xfId="12590" xr:uid="{D4C6A5C0-CE90-402D-9A25-07B33121BD66}"/>
    <cellStyle name="Comma 4 2 7 7" xfId="3694" xr:uid="{ED05146D-4286-458F-867E-AF9380DAB3C7}"/>
    <cellStyle name="Comma 4 2 7 8" xfId="7030" xr:uid="{2402CB46-183A-4CAD-8764-BDFA9B202A24}"/>
    <cellStyle name="Comma 4 2 7 9" xfId="10366" xr:uid="{FDF1965C-E605-49A5-8F71-D6E09FF255C2}"/>
    <cellStyle name="Comma 4 2 8" xfId="419" xr:uid="{00000000-0005-0000-0000-0000AE000000}"/>
    <cellStyle name="Comma 4 2 8 2" xfId="713" xr:uid="{4247A19F-7B09-45AD-8DBB-CCCF0E6F25A2}"/>
    <cellStyle name="Comma 4 2 8 2 2" xfId="1825" xr:uid="{C9898010-220F-46A1-A595-9C2D87E2EEA5}"/>
    <cellStyle name="Comma 4 2 8 2 2 2" xfId="5161" xr:uid="{92789B80-A80A-41FC-A18A-E82D81BF5C9B}"/>
    <cellStyle name="Comma 4 2 8 2 2 3" xfId="8497" xr:uid="{956E1EE5-AB90-460E-B6BE-4EF8E8C05C88}"/>
    <cellStyle name="Comma 4 2 8 2 2 4" xfId="11833" xr:uid="{83F1D730-1758-47A9-A0F5-DE26774A0726}"/>
    <cellStyle name="Comma 4 2 8 2 3" xfId="2937" xr:uid="{6247DFEC-BA75-4E2C-BA2F-9BB47219F30D}"/>
    <cellStyle name="Comma 4 2 8 2 3 2" xfId="6273" xr:uid="{FB8E81F7-517F-4E2C-83C1-D1A26F6EC14D}"/>
    <cellStyle name="Comma 4 2 8 2 3 3" xfId="9609" xr:uid="{5DAFE6CB-AF8D-41E8-AF00-67D212FE6903}"/>
    <cellStyle name="Comma 4 2 8 2 3 4" xfId="12945" xr:uid="{46B60718-66CA-4A5F-B779-7846D4B11086}"/>
    <cellStyle name="Comma 4 2 8 2 4" xfId="4049" xr:uid="{7F1EFBD0-B2DC-424A-9894-EA483A5E5465}"/>
    <cellStyle name="Comma 4 2 8 2 5" xfId="7385" xr:uid="{9ED66CB1-38C2-4C0D-8304-57791F939193}"/>
    <cellStyle name="Comma 4 2 8 2 6" xfId="10721" xr:uid="{B7806165-9DF4-404E-9397-8F319DED0351}"/>
    <cellStyle name="Comma 4 2 8 3" xfId="991" xr:uid="{3E701569-F837-48E9-A99A-EEFF9148D32B}"/>
    <cellStyle name="Comma 4 2 8 3 2" xfId="2103" xr:uid="{2A03F80F-A29E-4BF9-8817-13D8EE249706}"/>
    <cellStyle name="Comma 4 2 8 3 2 2" xfId="5439" xr:uid="{CE242907-A721-4106-9DFA-159A4518112B}"/>
    <cellStyle name="Comma 4 2 8 3 2 3" xfId="8775" xr:uid="{2CA175BA-FC01-4207-9AE7-5768CEC37AD2}"/>
    <cellStyle name="Comma 4 2 8 3 2 4" xfId="12111" xr:uid="{9B5F4455-D8A5-4803-A305-3A996591ECD9}"/>
    <cellStyle name="Comma 4 2 8 3 3" xfId="3215" xr:uid="{E4997FAF-6429-44DC-9A65-680482329C56}"/>
    <cellStyle name="Comma 4 2 8 3 3 2" xfId="6551" xr:uid="{6A1E8453-30AF-4972-9D16-99AB4E9AA8FD}"/>
    <cellStyle name="Comma 4 2 8 3 3 3" xfId="9887" xr:uid="{E7D8B634-7929-4D6B-9CC0-AF362FFF990F}"/>
    <cellStyle name="Comma 4 2 8 3 3 4" xfId="13223" xr:uid="{4BAD2C7D-2F88-44ED-8765-5C8C68C03DF4}"/>
    <cellStyle name="Comma 4 2 8 3 4" xfId="4327" xr:uid="{ECF03598-5B69-40E8-A1C4-FB1BABCDB042}"/>
    <cellStyle name="Comma 4 2 8 3 5" xfId="7663" xr:uid="{BA044AB9-169E-4AF1-9C5C-F1E1665E2764}"/>
    <cellStyle name="Comma 4 2 8 3 6" xfId="10999" xr:uid="{CC0E2154-5F57-4A4D-8818-53EB329F13E5}"/>
    <cellStyle name="Comma 4 2 8 4" xfId="1269" xr:uid="{062573E8-1BB3-4D16-8DF0-0B9302510142}"/>
    <cellStyle name="Comma 4 2 8 4 2" xfId="2381" xr:uid="{DF9750B8-8180-4D6B-A3EE-F8017E9E6DE8}"/>
    <cellStyle name="Comma 4 2 8 4 2 2" xfId="5717" xr:uid="{9C051306-0FB5-403C-881F-4410C6368B94}"/>
    <cellStyle name="Comma 4 2 8 4 2 3" xfId="9053" xr:uid="{AE04E55B-613A-4B44-8FDC-EF2CB8D23848}"/>
    <cellStyle name="Comma 4 2 8 4 2 4" xfId="12389" xr:uid="{7518DCBA-0408-4C8F-AFEE-536489B57C7E}"/>
    <cellStyle name="Comma 4 2 8 4 3" xfId="3493" xr:uid="{BE3AB4F2-FCD4-4D4A-8B54-D453295692BE}"/>
    <cellStyle name="Comma 4 2 8 4 3 2" xfId="6829" xr:uid="{50DEBB8F-B0F8-4FB4-A906-57CD7AFE22F2}"/>
    <cellStyle name="Comma 4 2 8 4 3 3" xfId="10165" xr:uid="{107A77C7-D17C-4A4F-9B47-F4BB197179E7}"/>
    <cellStyle name="Comma 4 2 8 4 3 4" xfId="13501" xr:uid="{3312DB18-759A-4BFB-9980-7F819A6051A0}"/>
    <cellStyle name="Comma 4 2 8 4 4" xfId="4605" xr:uid="{5743FD16-932E-4305-A09E-D0707D19CEE1}"/>
    <cellStyle name="Comma 4 2 8 4 5" xfId="7941" xr:uid="{4242A93F-6FAC-4DE1-B6D4-BDFA44DB04D1}"/>
    <cellStyle name="Comma 4 2 8 4 6" xfId="11277" xr:uid="{6FE99053-807B-4370-B07C-83419BAAEC32}"/>
    <cellStyle name="Comma 4 2 8 5" xfId="1547" xr:uid="{82A2306A-690C-40EC-94FF-92C02A8BD79C}"/>
    <cellStyle name="Comma 4 2 8 5 2" xfId="4883" xr:uid="{AF362F3E-33FB-4F9B-AC1E-E4A0E2169B67}"/>
    <cellStyle name="Comma 4 2 8 5 3" xfId="8219" xr:uid="{9F82716B-1B58-460A-B3D4-A85336C2CE3A}"/>
    <cellStyle name="Comma 4 2 8 5 4" xfId="11555" xr:uid="{90E2A336-0411-4743-92A0-DDBE22FABC2E}"/>
    <cellStyle name="Comma 4 2 8 6" xfId="2659" xr:uid="{A5755344-4FC2-48E8-82D9-DB7AACD90F51}"/>
    <cellStyle name="Comma 4 2 8 6 2" xfId="5995" xr:uid="{455041A4-82FE-4939-A856-D2504DE92770}"/>
    <cellStyle name="Comma 4 2 8 6 3" xfId="9331" xr:uid="{2B85BF35-82D8-4B3D-8316-0A7FB703FD75}"/>
    <cellStyle name="Comma 4 2 8 6 4" xfId="12667" xr:uid="{64CFF01D-FD47-4105-A92E-DE880C734BCB}"/>
    <cellStyle name="Comma 4 2 8 7" xfId="3771" xr:uid="{E945FAC9-3279-41F0-AFEE-2836BBFF6AEE}"/>
    <cellStyle name="Comma 4 2 8 8" xfId="7107" xr:uid="{7E1A6108-4333-4E32-B302-3FDB05DAE275}"/>
    <cellStyle name="Comma 4 2 8 9" xfId="10443" xr:uid="{30D942A0-12BC-4A47-AFB4-137712A6B961}"/>
    <cellStyle name="Comma 4 2 9" xfId="514" xr:uid="{00000000-0005-0000-0000-0000AF000000}"/>
    <cellStyle name="Comma 4 2 9 2" xfId="792" xr:uid="{F05E2E0A-FC3D-4E8D-801F-33999B172258}"/>
    <cellStyle name="Comma 4 2 9 2 2" xfId="1904" xr:uid="{3518D8FA-C19F-43BF-9250-B347CAE4287B}"/>
    <cellStyle name="Comma 4 2 9 2 2 2" xfId="5240" xr:uid="{5A0501C9-6816-433B-8577-0D076293511A}"/>
    <cellStyle name="Comma 4 2 9 2 2 3" xfId="8576" xr:uid="{ADF40997-E036-4FBD-B49C-2780661E6654}"/>
    <cellStyle name="Comma 4 2 9 2 2 4" xfId="11912" xr:uid="{885295A6-DD2E-4969-9E56-E678092EE85B}"/>
    <cellStyle name="Comma 4 2 9 2 3" xfId="3016" xr:uid="{02A0288A-78BF-4F5F-B328-45B9223308E4}"/>
    <cellStyle name="Comma 4 2 9 2 3 2" xfId="6352" xr:uid="{9F844C16-B701-4768-A20A-B0274659D966}"/>
    <cellStyle name="Comma 4 2 9 2 3 3" xfId="9688" xr:uid="{4C3C336D-0DA6-4CBC-8CF6-C7164883D69E}"/>
    <cellStyle name="Comma 4 2 9 2 3 4" xfId="13024" xr:uid="{2656407E-109E-4A1E-911B-7FA42F12AF34}"/>
    <cellStyle name="Comma 4 2 9 2 4" xfId="4128" xr:uid="{E7B7A736-EB61-4769-AA13-1DE7C872097D}"/>
    <cellStyle name="Comma 4 2 9 2 5" xfId="7464" xr:uid="{D72BB401-5DA8-4C7E-8FF2-5178DCF59493}"/>
    <cellStyle name="Comma 4 2 9 2 6" xfId="10800" xr:uid="{88A99222-F5EA-4C9C-80DF-8858F56650C0}"/>
    <cellStyle name="Comma 4 2 9 3" xfId="1070" xr:uid="{0C2D5CD0-D545-485C-9DC8-E437BDCE7F08}"/>
    <cellStyle name="Comma 4 2 9 3 2" xfId="2182" xr:uid="{616B5358-BC41-4157-8030-B5AFE71ABF0F}"/>
    <cellStyle name="Comma 4 2 9 3 2 2" xfId="5518" xr:uid="{22074D81-1938-42F7-8CB4-71B96654FAD3}"/>
    <cellStyle name="Comma 4 2 9 3 2 3" xfId="8854" xr:uid="{2CCF4C2E-CD60-4E7C-B39B-8E6CB05F23E7}"/>
    <cellStyle name="Comma 4 2 9 3 2 4" xfId="12190" xr:uid="{1731FD10-C673-4A09-8B77-6E0274032AAF}"/>
    <cellStyle name="Comma 4 2 9 3 3" xfId="3294" xr:uid="{E858294E-CAF6-481F-ADEF-26EACAF078F4}"/>
    <cellStyle name="Comma 4 2 9 3 3 2" xfId="6630" xr:uid="{41CBC1DF-7212-40B2-93B0-3A956AC0A4CE}"/>
    <cellStyle name="Comma 4 2 9 3 3 3" xfId="9966" xr:uid="{32196B8A-2BE7-4C52-9C66-4504991AB840}"/>
    <cellStyle name="Comma 4 2 9 3 3 4" xfId="13302" xr:uid="{D6C957C3-568D-409B-8B16-A0578A066239}"/>
    <cellStyle name="Comma 4 2 9 3 4" xfId="4406" xr:uid="{2F77F8AA-CF1D-41DF-9F98-237D558361FB}"/>
    <cellStyle name="Comma 4 2 9 3 5" xfId="7742" xr:uid="{9EA749E2-9F0E-4618-9BA2-3DB0B0731B4F}"/>
    <cellStyle name="Comma 4 2 9 3 6" xfId="11078" xr:uid="{27B30B2C-9755-495C-B133-1FAAB6A53113}"/>
    <cellStyle name="Comma 4 2 9 4" xfId="1348" xr:uid="{298CE3ED-AC23-4B74-A97B-81F2CEDA153C}"/>
    <cellStyle name="Comma 4 2 9 4 2" xfId="2460" xr:uid="{86845F66-193F-49EF-B3CE-09CD3D604587}"/>
    <cellStyle name="Comma 4 2 9 4 2 2" xfId="5796" xr:uid="{B53D7A73-041E-42C2-875B-3130946E1A26}"/>
    <cellStyle name="Comma 4 2 9 4 2 3" xfId="9132" xr:uid="{AA9264DA-20DC-4954-938A-82F647F0D582}"/>
    <cellStyle name="Comma 4 2 9 4 2 4" xfId="12468" xr:uid="{60B52E20-8601-4252-8567-3A24565C306A}"/>
    <cellStyle name="Comma 4 2 9 4 3" xfId="3572" xr:uid="{588598B3-4A7D-4C27-9317-5B15B5A9E9A2}"/>
    <cellStyle name="Comma 4 2 9 4 3 2" xfId="6908" xr:uid="{7974DD7D-A21F-4BC4-8274-1D7FB8C1A935}"/>
    <cellStyle name="Comma 4 2 9 4 3 3" xfId="10244" xr:uid="{1BEBC8BB-6F83-43BD-B264-4FDF025BE427}"/>
    <cellStyle name="Comma 4 2 9 4 3 4" xfId="13580" xr:uid="{541C9D1C-03B8-4377-80A9-3F0F8EC8C593}"/>
    <cellStyle name="Comma 4 2 9 4 4" xfId="4684" xr:uid="{01D36E0C-7B28-4C0F-AB54-E92881132C31}"/>
    <cellStyle name="Comma 4 2 9 4 5" xfId="8020" xr:uid="{28E8BF33-27A6-4A72-93D8-26ABE0D6A045}"/>
    <cellStyle name="Comma 4 2 9 4 6" xfId="11356" xr:uid="{E978CED1-C4CE-42E4-9345-B06554D484D0}"/>
    <cellStyle name="Comma 4 2 9 5" xfId="1626" xr:uid="{CF84311E-DB7E-48C6-B5B7-F0F6B0C9B78C}"/>
    <cellStyle name="Comma 4 2 9 5 2" xfId="4962" xr:uid="{7A617EBF-D3EF-4DA4-AE0E-7F5D3BE1E38D}"/>
    <cellStyle name="Comma 4 2 9 5 3" xfId="8298" xr:uid="{8C6F1744-F867-4297-8155-3E2ED9D6ABC1}"/>
    <cellStyle name="Comma 4 2 9 5 4" xfId="11634" xr:uid="{76C57C67-442D-49B8-B643-F74329605B43}"/>
    <cellStyle name="Comma 4 2 9 6" xfId="2738" xr:uid="{74F45965-A92B-48CA-80E3-66FC56AAF8DB}"/>
    <cellStyle name="Comma 4 2 9 6 2" xfId="6074" xr:uid="{D0FE9A4D-E3D0-4A01-8793-0CB6EC36FD20}"/>
    <cellStyle name="Comma 4 2 9 6 3" xfId="9410" xr:uid="{D73AE112-1351-4528-954C-D657C8126868}"/>
    <cellStyle name="Comma 4 2 9 6 4" xfId="12746" xr:uid="{4939883E-F7D6-422B-9F8B-3C622292FEE1}"/>
    <cellStyle name="Comma 4 2 9 7" xfId="3850" xr:uid="{265133DA-FCD6-48C5-85C0-2C242D11FA10}"/>
    <cellStyle name="Comma 4 2 9 8" xfId="7186" xr:uid="{7A44F097-C11D-4CDD-9A00-90A7DC6EE52F}"/>
    <cellStyle name="Comma 4 2 9 9" xfId="10522" xr:uid="{75E9526B-94C7-4AB7-84AE-705EC5C83E9F}"/>
    <cellStyle name="Comma 4 3" xfId="175" xr:uid="{00000000-0005-0000-0000-0000B0000000}"/>
    <cellStyle name="Comma 4 3 10" xfId="527" xr:uid="{00000000-0005-0000-0000-0000B1000000}"/>
    <cellStyle name="Comma 4 3 10 2" xfId="805" xr:uid="{BC4C7763-B21B-44B0-B754-4EA2ECC8F431}"/>
    <cellStyle name="Comma 4 3 10 2 2" xfId="1917" xr:uid="{05B4934F-B82D-4B20-A553-C8D9255F9E6D}"/>
    <cellStyle name="Comma 4 3 10 2 2 2" xfId="5253" xr:uid="{65B413A5-3F1B-415B-A11C-6EB44B6C7B03}"/>
    <cellStyle name="Comma 4 3 10 2 2 3" xfId="8589" xr:uid="{E73431A7-6486-493A-B508-4E6DB42091C9}"/>
    <cellStyle name="Comma 4 3 10 2 2 4" xfId="11925" xr:uid="{D018C682-7C4C-4BC5-9009-F97B78140331}"/>
    <cellStyle name="Comma 4 3 10 2 3" xfId="3029" xr:uid="{E16943E7-BDED-4843-A7F3-08B33C06F22E}"/>
    <cellStyle name="Comma 4 3 10 2 3 2" xfId="6365" xr:uid="{84396D68-B50D-4630-9D2B-BE54B0FCFC3B}"/>
    <cellStyle name="Comma 4 3 10 2 3 3" xfId="9701" xr:uid="{036446E7-80ED-4AE3-9697-DAD637E05AA7}"/>
    <cellStyle name="Comma 4 3 10 2 3 4" xfId="13037" xr:uid="{0EE4501F-3297-4944-8CAC-CCFE0E8E375D}"/>
    <cellStyle name="Comma 4 3 10 2 4" xfId="4141" xr:uid="{D0C6AE60-C42A-4E93-AD36-015D0A03ED0B}"/>
    <cellStyle name="Comma 4 3 10 2 5" xfId="7477" xr:uid="{CB575454-4236-4041-A55F-1E23FA2DD37F}"/>
    <cellStyle name="Comma 4 3 10 2 6" xfId="10813" xr:uid="{2F7CD29D-2431-4EE9-8C37-4CC7770AA6A6}"/>
    <cellStyle name="Comma 4 3 10 3" xfId="1083" xr:uid="{86CF0FC3-FAEF-4541-8AF6-BF0C3825F989}"/>
    <cellStyle name="Comma 4 3 10 3 2" xfId="2195" xr:uid="{5FC5EF96-30BC-4028-B7F5-B456B509CDC1}"/>
    <cellStyle name="Comma 4 3 10 3 2 2" xfId="5531" xr:uid="{CDA3332E-11E1-4E33-B1B5-DA8DF29DBD3A}"/>
    <cellStyle name="Comma 4 3 10 3 2 3" xfId="8867" xr:uid="{087A6F13-B13A-4F72-840A-716F9A70E89D}"/>
    <cellStyle name="Comma 4 3 10 3 2 4" xfId="12203" xr:uid="{99F018F0-66D4-4AC5-8475-8FA1CD1F96B8}"/>
    <cellStyle name="Comma 4 3 10 3 3" xfId="3307" xr:uid="{267452AD-D9B3-47E6-81AC-D90A5F64B8AA}"/>
    <cellStyle name="Comma 4 3 10 3 3 2" xfId="6643" xr:uid="{3E2D4EB3-6EC0-489A-8506-26D815EC6515}"/>
    <cellStyle name="Comma 4 3 10 3 3 3" xfId="9979" xr:uid="{57634502-C5AC-45CE-8B1C-F32FC3F480BC}"/>
    <cellStyle name="Comma 4 3 10 3 3 4" xfId="13315" xr:uid="{2AAFB703-A2DE-4286-8703-98F47DB32F33}"/>
    <cellStyle name="Comma 4 3 10 3 4" xfId="4419" xr:uid="{98B04EC9-641A-441C-9078-28B995AF47D0}"/>
    <cellStyle name="Comma 4 3 10 3 5" xfId="7755" xr:uid="{4F831FDA-CF91-413A-BD9F-527B0D52C412}"/>
    <cellStyle name="Comma 4 3 10 3 6" xfId="11091" xr:uid="{FFA7C54C-9201-4A5C-8111-E63E4E8FF715}"/>
    <cellStyle name="Comma 4 3 10 4" xfId="1361" xr:uid="{38ABCB36-58B6-4F69-842B-2A4408E8F7F8}"/>
    <cellStyle name="Comma 4 3 10 4 2" xfId="2473" xr:uid="{E852D6C8-C949-4850-9C0A-B2A5C9BD2D88}"/>
    <cellStyle name="Comma 4 3 10 4 2 2" xfId="5809" xr:uid="{DF605EB3-644D-474C-8BE3-05ED2EADBD02}"/>
    <cellStyle name="Comma 4 3 10 4 2 3" xfId="9145" xr:uid="{47AF245E-2199-4E56-9F81-F287FC4BD25A}"/>
    <cellStyle name="Comma 4 3 10 4 2 4" xfId="12481" xr:uid="{BCEC7F80-D438-4581-B54F-E0A243A71D71}"/>
    <cellStyle name="Comma 4 3 10 4 3" xfId="3585" xr:uid="{50BBD141-81A3-4FD8-A817-5412DD2FCCAD}"/>
    <cellStyle name="Comma 4 3 10 4 3 2" xfId="6921" xr:uid="{D8FB54BF-1273-47E9-9EBB-C3AF94E685A1}"/>
    <cellStyle name="Comma 4 3 10 4 3 3" xfId="10257" xr:uid="{0FB306FA-49DB-44EC-A31D-8A04513D9B91}"/>
    <cellStyle name="Comma 4 3 10 4 3 4" xfId="13593" xr:uid="{F9A189EA-89A3-4782-9FF2-2E9B2B5F9908}"/>
    <cellStyle name="Comma 4 3 10 4 4" xfId="4697" xr:uid="{BFAE035D-D4C8-4AB3-929B-3172A1B5529D}"/>
    <cellStyle name="Comma 4 3 10 4 5" xfId="8033" xr:uid="{3F251B75-B324-4C21-BBEE-D1E94F757DDB}"/>
    <cellStyle name="Comma 4 3 10 4 6" xfId="11369" xr:uid="{74A1EA7D-FF67-48F5-9DC5-5C0ED34CEBD2}"/>
    <cellStyle name="Comma 4 3 10 5" xfId="1639" xr:uid="{069B4258-2530-4809-B42D-49D63E331B91}"/>
    <cellStyle name="Comma 4 3 10 5 2" xfId="4975" xr:uid="{C5987C97-0E01-4177-8E8E-C935090581D7}"/>
    <cellStyle name="Comma 4 3 10 5 3" xfId="8311" xr:uid="{5EB00586-29CF-4BE7-B731-8DBF07DDF634}"/>
    <cellStyle name="Comma 4 3 10 5 4" xfId="11647" xr:uid="{75075303-3971-48B6-81EC-17AEAF327759}"/>
    <cellStyle name="Comma 4 3 10 6" xfId="2751" xr:uid="{CE4B53B5-DFFA-4A86-960F-81FD26782424}"/>
    <cellStyle name="Comma 4 3 10 6 2" xfId="6087" xr:uid="{5F58F2FA-DAE6-46D1-9463-40F8913ED5E9}"/>
    <cellStyle name="Comma 4 3 10 6 3" xfId="9423" xr:uid="{614F56B4-7F3E-47CA-9FAF-9834CC93BBE3}"/>
    <cellStyle name="Comma 4 3 10 6 4" xfId="12759" xr:uid="{CE8A1790-E893-4043-8388-86401D2C3CE4}"/>
    <cellStyle name="Comma 4 3 10 7" xfId="3863" xr:uid="{C9BF5FA0-2A55-46AA-AA68-96FCB2C34848}"/>
    <cellStyle name="Comma 4 3 10 8" xfId="7199" xr:uid="{5AC08368-0C5C-493E-8CE3-78C210A2C394}"/>
    <cellStyle name="Comma 4 3 10 9" xfId="10535" xr:uid="{182330B6-38F7-4B61-950B-41F2A04C8C48}"/>
    <cellStyle name="Comma 4 3 11" xfId="546" xr:uid="{A0C6FBD7-0491-4519-AE89-F76D4AD777D9}"/>
    <cellStyle name="Comma 4 3 11 2" xfId="1658" xr:uid="{8EEEA63E-B1B0-4425-950C-92979DC5472B}"/>
    <cellStyle name="Comma 4 3 11 2 2" xfId="4994" xr:uid="{106A12C0-F013-4EF3-A1D8-62F3DA5DEA21}"/>
    <cellStyle name="Comma 4 3 11 2 3" xfId="8330" xr:uid="{5A541DE4-8847-40D8-AD49-FA2E0129AFB9}"/>
    <cellStyle name="Comma 4 3 11 2 4" xfId="11666" xr:uid="{ED5731BE-D58A-4780-B0C4-5F61D32EAC12}"/>
    <cellStyle name="Comma 4 3 11 3" xfId="2770" xr:uid="{3B017CB0-0D54-4664-950B-F625F0645319}"/>
    <cellStyle name="Comma 4 3 11 3 2" xfId="6106" xr:uid="{602EB3DB-FAB6-4586-9346-C95A3B55D96E}"/>
    <cellStyle name="Comma 4 3 11 3 3" xfId="9442" xr:uid="{B0EE3DCE-7F95-49A8-86D0-D752377416FD}"/>
    <cellStyle name="Comma 4 3 11 3 4" xfId="12778" xr:uid="{A34F1BA3-ED33-431E-B607-B3227E835A92}"/>
    <cellStyle name="Comma 4 3 11 4" xfId="3882" xr:uid="{01A36CB0-DECF-43A1-B41D-A2C38ABB4E6A}"/>
    <cellStyle name="Comma 4 3 11 5" xfId="7218" xr:uid="{3816FCEE-AAB4-4225-A0A4-B0C09EEB95B1}"/>
    <cellStyle name="Comma 4 3 11 6" xfId="10554" xr:uid="{B84D5EE5-3AD7-46F5-8A74-BE944FE0B4B9}"/>
    <cellStyle name="Comma 4 3 12" xfId="824" xr:uid="{C4182B98-582E-40E1-8923-39002034C8C6}"/>
    <cellStyle name="Comma 4 3 12 2" xfId="1936" xr:uid="{82013BBC-EB70-4972-BCDA-A291B65108C3}"/>
    <cellStyle name="Comma 4 3 12 2 2" xfId="5272" xr:uid="{0DAA5B77-383F-4BD0-97D2-E46C5681839A}"/>
    <cellStyle name="Comma 4 3 12 2 3" xfId="8608" xr:uid="{B211C1C1-5342-4DF4-860A-2CB87DADD5D9}"/>
    <cellStyle name="Comma 4 3 12 2 4" xfId="11944" xr:uid="{7403D2B8-C94A-438A-AE6D-5D21E113DB70}"/>
    <cellStyle name="Comma 4 3 12 3" xfId="3048" xr:uid="{73A3D6DA-B2A0-46D1-ACC3-E419FF86F3F9}"/>
    <cellStyle name="Comma 4 3 12 3 2" xfId="6384" xr:uid="{E02B5068-07EE-41DA-83C0-49AF2547B02C}"/>
    <cellStyle name="Comma 4 3 12 3 3" xfId="9720" xr:uid="{EA0C0629-B29E-434D-AAC3-5EED228CECF4}"/>
    <cellStyle name="Comma 4 3 12 3 4" xfId="13056" xr:uid="{19B8F866-A9E9-4221-BEBB-6DF8E31638B4}"/>
    <cellStyle name="Comma 4 3 12 4" xfId="4160" xr:uid="{61F9E64D-73C8-430F-83FA-6678CF9E293B}"/>
    <cellStyle name="Comma 4 3 12 5" xfId="7496" xr:uid="{0C9FC044-E0D8-4F89-A408-8D40A126CC25}"/>
    <cellStyle name="Comma 4 3 12 6" xfId="10832" xr:uid="{CAD47DDC-1155-4F4F-809E-BD543B987FD2}"/>
    <cellStyle name="Comma 4 3 13" xfId="1102" xr:uid="{5161B832-B50A-4171-89E6-CE22FEEB31BC}"/>
    <cellStyle name="Comma 4 3 13 2" xfId="2214" xr:uid="{3812B1E4-A78C-42C6-B2D6-D38C7D41846E}"/>
    <cellStyle name="Comma 4 3 13 2 2" xfId="5550" xr:uid="{FFF7DB08-F455-4497-899A-3275E4B25643}"/>
    <cellStyle name="Comma 4 3 13 2 3" xfId="8886" xr:uid="{4B5F3FB7-2DC1-46A1-9D72-D9436A75E9AD}"/>
    <cellStyle name="Comma 4 3 13 2 4" xfId="12222" xr:uid="{53FB47FC-6F60-4CD0-8C63-2FE14897A93C}"/>
    <cellStyle name="Comma 4 3 13 3" xfId="3326" xr:uid="{3E9D25BE-5394-4C02-9C87-5089F396302E}"/>
    <cellStyle name="Comma 4 3 13 3 2" xfId="6662" xr:uid="{13F697BE-C6A3-47ED-9C10-107890130A82}"/>
    <cellStyle name="Comma 4 3 13 3 3" xfId="9998" xr:uid="{8722ADCB-FADC-4195-B18F-62D386409516}"/>
    <cellStyle name="Comma 4 3 13 3 4" xfId="13334" xr:uid="{5E5DCD32-A35C-4C44-97EA-C55A2034EF9E}"/>
    <cellStyle name="Comma 4 3 13 4" xfId="4438" xr:uid="{E873E45E-8614-4BC0-ABAB-3DED56902FD2}"/>
    <cellStyle name="Comma 4 3 13 5" xfId="7774" xr:uid="{5A3CB7DF-5FFD-4BB8-AAA4-A424ECD6BA24}"/>
    <cellStyle name="Comma 4 3 13 6" xfId="11110" xr:uid="{E4865C63-0B8E-43C2-AC73-A8FB58A4ECEE}"/>
    <cellStyle name="Comma 4 3 14" xfId="1380" xr:uid="{BC13F1EF-C340-4E4D-B9F9-433C16E07AA5}"/>
    <cellStyle name="Comma 4 3 14 2" xfId="4716" xr:uid="{746CF7DA-4C6D-41B7-9429-1C8238AF0DF2}"/>
    <cellStyle name="Comma 4 3 14 3" xfId="8052" xr:uid="{81509C5E-A0AD-439D-A8EA-99428ED7322E}"/>
    <cellStyle name="Comma 4 3 14 4" xfId="11388" xr:uid="{B63C4112-A688-4B28-A265-CF03FBF7B564}"/>
    <cellStyle name="Comma 4 3 15" xfId="2492" xr:uid="{EA71D05A-85E9-4958-ACD2-0DE7161E6563}"/>
    <cellStyle name="Comma 4 3 15 2" xfId="5828" xr:uid="{C04CAF26-49A1-43EC-A1A4-D0AF5815563F}"/>
    <cellStyle name="Comma 4 3 15 3" xfId="9164" xr:uid="{E561BE25-62B9-4561-BB0D-89B84DEF83D5}"/>
    <cellStyle name="Comma 4 3 15 4" xfId="12500" xr:uid="{B77AE86A-371A-413C-BD29-1E83C7E7C2FA}"/>
    <cellStyle name="Comma 4 3 16" xfId="3604" xr:uid="{7D9AA625-DC5D-4453-8911-C5482851A86A}"/>
    <cellStyle name="Comma 4 3 17" xfId="6940" xr:uid="{D5056DB8-3C3E-44EB-9A61-176C23035481}"/>
    <cellStyle name="Comma 4 3 18" xfId="10276" xr:uid="{DC9E3AED-A17F-41E7-8995-BFBF7B6FDAEE}"/>
    <cellStyle name="Comma 4 3 2" xfId="217" xr:uid="{00000000-0005-0000-0000-0000B2000000}"/>
    <cellStyle name="Comma 4 3 2 10" xfId="6955" xr:uid="{B31525E2-5E1F-4104-A9BD-E3D0BF266FC1}"/>
    <cellStyle name="Comma 4 3 2 11" xfId="10291" xr:uid="{B5A32A9D-A46D-4826-A61B-57A599BED9F8}"/>
    <cellStyle name="Comma 4 3 2 2" xfId="353" xr:uid="{00000000-0005-0000-0000-0000B3000000}"/>
    <cellStyle name="Comma 4 3 2 2 2" xfId="647" xr:uid="{6D07DBAB-21DA-411C-838E-1DAAB788D2C5}"/>
    <cellStyle name="Comma 4 3 2 2 2 2" xfId="1759" xr:uid="{F405F64E-763D-4688-81AD-5EB06E6D3F9E}"/>
    <cellStyle name="Comma 4 3 2 2 2 2 2" xfId="5095" xr:uid="{AE24060B-AFF9-4218-8890-F9C022BD730E}"/>
    <cellStyle name="Comma 4 3 2 2 2 2 3" xfId="8431" xr:uid="{44988F6D-080D-42EC-8EE3-1D6ACFB975BA}"/>
    <cellStyle name="Comma 4 3 2 2 2 2 4" xfId="11767" xr:uid="{CFE637F8-EA9E-4E22-9F17-9AEBF34D1224}"/>
    <cellStyle name="Comma 4 3 2 2 2 3" xfId="2871" xr:uid="{7C962926-7A01-417C-A314-6EFD4134E085}"/>
    <cellStyle name="Comma 4 3 2 2 2 3 2" xfId="6207" xr:uid="{3FBF1B90-F54C-4FE0-A3EC-D6E6DEE320F3}"/>
    <cellStyle name="Comma 4 3 2 2 2 3 3" xfId="9543" xr:uid="{1B60887F-71E2-4F95-8D91-F0DF877767AF}"/>
    <cellStyle name="Comma 4 3 2 2 2 3 4" xfId="12879" xr:uid="{C6D93BCF-8C4F-48CE-9E69-BE15D176EB3C}"/>
    <cellStyle name="Comma 4 3 2 2 2 4" xfId="3983" xr:uid="{5A3B2A26-AB42-4BD2-B1C9-D0A53F9F1DF9}"/>
    <cellStyle name="Comma 4 3 2 2 2 5" xfId="7319" xr:uid="{6730F359-2790-41D5-8EFC-8B7A7C9B9C1E}"/>
    <cellStyle name="Comma 4 3 2 2 2 6" xfId="10655" xr:uid="{3999B4E7-ED2F-43CE-86AE-12A739D5B841}"/>
    <cellStyle name="Comma 4 3 2 2 3" xfId="925" xr:uid="{379B0794-F30E-474D-BD03-1E8E3F3383A8}"/>
    <cellStyle name="Comma 4 3 2 2 3 2" xfId="2037" xr:uid="{D4CBAF62-F445-4240-B135-FC18A3D6091C}"/>
    <cellStyle name="Comma 4 3 2 2 3 2 2" xfId="5373" xr:uid="{A0F526FC-FD5E-49E1-8460-7E75B46E304C}"/>
    <cellStyle name="Comma 4 3 2 2 3 2 3" xfId="8709" xr:uid="{A5C2A3E1-4668-425A-9C01-097A55D90623}"/>
    <cellStyle name="Comma 4 3 2 2 3 2 4" xfId="12045" xr:uid="{1F4494D6-7661-45AB-BC63-325839CE79AE}"/>
    <cellStyle name="Comma 4 3 2 2 3 3" xfId="3149" xr:uid="{A70735CC-697A-4910-9EB6-FC153406B960}"/>
    <cellStyle name="Comma 4 3 2 2 3 3 2" xfId="6485" xr:uid="{2BF0391F-E95D-4877-8BD2-4A7BBCECB845}"/>
    <cellStyle name="Comma 4 3 2 2 3 3 3" xfId="9821" xr:uid="{97E34DF1-8352-4E75-ABB2-66A0F5C5F269}"/>
    <cellStyle name="Comma 4 3 2 2 3 3 4" xfId="13157" xr:uid="{54497239-C9F5-40AF-B74C-4C9D0F918DA1}"/>
    <cellStyle name="Comma 4 3 2 2 3 4" xfId="4261" xr:uid="{3162552B-72A2-43AB-905A-DB1899167EE6}"/>
    <cellStyle name="Comma 4 3 2 2 3 5" xfId="7597" xr:uid="{4D9527DC-8AC7-4D25-A509-96512ADD7B18}"/>
    <cellStyle name="Comma 4 3 2 2 3 6" xfId="10933" xr:uid="{EF4E568D-8BFE-4C99-83DC-E939D81C1775}"/>
    <cellStyle name="Comma 4 3 2 2 4" xfId="1203" xr:uid="{8B10DEFB-7A56-48F3-88CC-7A6231B0E9CE}"/>
    <cellStyle name="Comma 4 3 2 2 4 2" xfId="2315" xr:uid="{B5B32938-BB24-4ADA-993F-80B293AAAD56}"/>
    <cellStyle name="Comma 4 3 2 2 4 2 2" xfId="5651" xr:uid="{5A2A5AF0-10B8-4922-84FF-937335C236FA}"/>
    <cellStyle name="Comma 4 3 2 2 4 2 3" xfId="8987" xr:uid="{48041683-B41A-4FD2-BBD4-208E744FFC7E}"/>
    <cellStyle name="Comma 4 3 2 2 4 2 4" xfId="12323" xr:uid="{12866241-4125-44BE-AC19-3F4DC110F607}"/>
    <cellStyle name="Comma 4 3 2 2 4 3" xfId="3427" xr:uid="{68F4E2E7-E3B3-494E-8FD9-B43AC78C6255}"/>
    <cellStyle name="Comma 4 3 2 2 4 3 2" xfId="6763" xr:uid="{1A7E9554-3498-4AD6-803F-E5A0926AF28E}"/>
    <cellStyle name="Comma 4 3 2 2 4 3 3" xfId="10099" xr:uid="{F32B8458-04D2-43FA-B9F1-F2CFCBD45A6E}"/>
    <cellStyle name="Comma 4 3 2 2 4 3 4" xfId="13435" xr:uid="{0A3BF57A-4C16-4D14-8163-D1EAB209952B}"/>
    <cellStyle name="Comma 4 3 2 2 4 4" xfId="4539" xr:uid="{AB7D94F0-8000-4AD0-8339-D44A33A7993A}"/>
    <cellStyle name="Comma 4 3 2 2 4 5" xfId="7875" xr:uid="{8F8A8F04-321C-474A-84B4-27C79DDB6AE7}"/>
    <cellStyle name="Comma 4 3 2 2 4 6" xfId="11211" xr:uid="{F78E03C9-3E64-4455-87AE-F74FE3CA2CF9}"/>
    <cellStyle name="Comma 4 3 2 2 5" xfId="1481" xr:uid="{75D6BEDA-D861-4A12-900D-E8BCD93121A4}"/>
    <cellStyle name="Comma 4 3 2 2 5 2" xfId="4817" xr:uid="{A29D11E6-834B-408D-B5D4-D846F6686A32}"/>
    <cellStyle name="Comma 4 3 2 2 5 3" xfId="8153" xr:uid="{BF9CFF5E-06B3-4AD9-9D76-D99F90D6892F}"/>
    <cellStyle name="Comma 4 3 2 2 5 4" xfId="11489" xr:uid="{03B1218D-F804-4DFA-92B6-3AC3F477C2C5}"/>
    <cellStyle name="Comma 4 3 2 2 6" xfId="2593" xr:uid="{960B7346-103E-4D4C-BBC1-E8C2ECE45053}"/>
    <cellStyle name="Comma 4 3 2 2 6 2" xfId="5929" xr:uid="{6A782FB2-3D3A-4B81-8270-104CA4D59802}"/>
    <cellStyle name="Comma 4 3 2 2 6 3" xfId="9265" xr:uid="{7944AD97-6EE4-455A-8824-42DAB9464E61}"/>
    <cellStyle name="Comma 4 3 2 2 6 4" xfId="12601" xr:uid="{7B7AF5A9-9C06-4B8D-96A3-5A5FD7985C8E}"/>
    <cellStyle name="Comma 4 3 2 2 7" xfId="3705" xr:uid="{6B0DDE71-C107-4E70-9E79-5766CB54F93C}"/>
    <cellStyle name="Comma 4 3 2 2 8" xfId="7041" xr:uid="{C678C2CB-B7B0-4C50-A6EF-F4D7CCCE8AF1}"/>
    <cellStyle name="Comma 4 3 2 2 9" xfId="10377" xr:uid="{6582C25D-2EA5-43E2-9A10-6F3197EF0BF6}"/>
    <cellStyle name="Comma 4 3 2 3" xfId="430" xr:uid="{00000000-0005-0000-0000-0000B4000000}"/>
    <cellStyle name="Comma 4 3 2 3 2" xfId="724" xr:uid="{F729970A-3835-4BA4-8A5B-411313CF2E94}"/>
    <cellStyle name="Comma 4 3 2 3 2 2" xfId="1836" xr:uid="{3D730F6B-9694-4AE0-B933-A9420DA39A3F}"/>
    <cellStyle name="Comma 4 3 2 3 2 2 2" xfId="5172" xr:uid="{09112A3A-E84C-4483-BDBC-0FA4D6D71924}"/>
    <cellStyle name="Comma 4 3 2 3 2 2 3" xfId="8508" xr:uid="{C50660A7-6A5A-4102-BBD0-1FC66D21D7F1}"/>
    <cellStyle name="Comma 4 3 2 3 2 2 4" xfId="11844" xr:uid="{7F5088D2-B4BE-40D0-9E5C-682474EB415D}"/>
    <cellStyle name="Comma 4 3 2 3 2 3" xfId="2948" xr:uid="{4721FF03-9A07-4AD2-A446-133C0D352756}"/>
    <cellStyle name="Comma 4 3 2 3 2 3 2" xfId="6284" xr:uid="{C92C30BD-C96D-40AC-BCEC-50DF71D129FF}"/>
    <cellStyle name="Comma 4 3 2 3 2 3 3" xfId="9620" xr:uid="{00216099-F80F-4800-8155-7C8333A12D51}"/>
    <cellStyle name="Comma 4 3 2 3 2 3 4" xfId="12956" xr:uid="{5327A866-90D5-4F50-AFE6-264C7D54F066}"/>
    <cellStyle name="Comma 4 3 2 3 2 4" xfId="4060" xr:uid="{63AAC621-9E1D-445B-9E65-4244D7AAE63F}"/>
    <cellStyle name="Comma 4 3 2 3 2 5" xfId="7396" xr:uid="{29B6DB6D-70D0-4B84-9B41-6FB40F9DFF36}"/>
    <cellStyle name="Comma 4 3 2 3 2 6" xfId="10732" xr:uid="{AEC143BA-5467-4843-B553-658F1BADE28B}"/>
    <cellStyle name="Comma 4 3 2 3 3" xfId="1002" xr:uid="{EE6D0457-5081-4067-8E51-81BDCE19D707}"/>
    <cellStyle name="Comma 4 3 2 3 3 2" xfId="2114" xr:uid="{94F25624-7EC6-488C-B142-B43612FE9C24}"/>
    <cellStyle name="Comma 4 3 2 3 3 2 2" xfId="5450" xr:uid="{313B27BE-1477-4176-8A93-55195E339265}"/>
    <cellStyle name="Comma 4 3 2 3 3 2 3" xfId="8786" xr:uid="{2BD8F01E-7369-4708-B2C1-693EF276C3BA}"/>
    <cellStyle name="Comma 4 3 2 3 3 2 4" xfId="12122" xr:uid="{41CBEDF7-EE48-448E-80E3-232C173CAD59}"/>
    <cellStyle name="Comma 4 3 2 3 3 3" xfId="3226" xr:uid="{780BAAE2-2E66-45DE-B14D-C97225E68A82}"/>
    <cellStyle name="Comma 4 3 2 3 3 3 2" xfId="6562" xr:uid="{C5D7ED2E-C3EE-4494-9D20-F44CB4C54B02}"/>
    <cellStyle name="Comma 4 3 2 3 3 3 3" xfId="9898" xr:uid="{91D5D364-668E-4EDF-8B79-1C194EB4B59E}"/>
    <cellStyle name="Comma 4 3 2 3 3 3 4" xfId="13234" xr:uid="{A47E925D-836D-46BA-9927-74094B83B39B}"/>
    <cellStyle name="Comma 4 3 2 3 3 4" xfId="4338" xr:uid="{11D16448-A4EF-43BC-A4EC-99ACFEA56022}"/>
    <cellStyle name="Comma 4 3 2 3 3 5" xfId="7674" xr:uid="{1904D065-DE6D-472E-92CB-7FA4A8721C67}"/>
    <cellStyle name="Comma 4 3 2 3 3 6" xfId="11010" xr:uid="{07599DBD-F57B-42E2-A4ED-00EA344915D5}"/>
    <cellStyle name="Comma 4 3 2 3 4" xfId="1280" xr:uid="{E5670B23-74E9-43C1-B5AC-221534535160}"/>
    <cellStyle name="Comma 4 3 2 3 4 2" xfId="2392" xr:uid="{94F84CD8-A162-49B5-93EC-55DD4E06D7D5}"/>
    <cellStyle name="Comma 4 3 2 3 4 2 2" xfId="5728" xr:uid="{A95B8895-3BB8-43AC-9803-9D0F577DB427}"/>
    <cellStyle name="Comma 4 3 2 3 4 2 3" xfId="9064" xr:uid="{3FA69D64-C19B-41F5-BBD5-64109634A60A}"/>
    <cellStyle name="Comma 4 3 2 3 4 2 4" xfId="12400" xr:uid="{C6352412-A2B5-43A2-B60F-9A32EF014F97}"/>
    <cellStyle name="Comma 4 3 2 3 4 3" xfId="3504" xr:uid="{2DCDB119-936C-4F51-949A-196223AB0452}"/>
    <cellStyle name="Comma 4 3 2 3 4 3 2" xfId="6840" xr:uid="{B31A0B7A-1EB0-4A21-8564-61B4B95E624A}"/>
    <cellStyle name="Comma 4 3 2 3 4 3 3" xfId="10176" xr:uid="{A097E93F-3F10-4044-9F90-0C4EA7E21795}"/>
    <cellStyle name="Comma 4 3 2 3 4 3 4" xfId="13512" xr:uid="{C2EA2446-304C-4A17-BE97-D49F19DC4CF4}"/>
    <cellStyle name="Comma 4 3 2 3 4 4" xfId="4616" xr:uid="{83ACF8FA-43E2-48C9-B663-2D4615430FDC}"/>
    <cellStyle name="Comma 4 3 2 3 4 5" xfId="7952" xr:uid="{7A1E72B4-957B-4B83-ACA3-F5670CD317EC}"/>
    <cellStyle name="Comma 4 3 2 3 4 6" xfId="11288" xr:uid="{FA16BD71-EA82-4106-B965-6FD45818F614}"/>
    <cellStyle name="Comma 4 3 2 3 5" xfId="1558" xr:uid="{47C73CBC-4B25-4EE8-8384-F5AE07AEDA29}"/>
    <cellStyle name="Comma 4 3 2 3 5 2" xfId="4894" xr:uid="{7321EEB2-661C-45FC-8454-A7F7299F657E}"/>
    <cellStyle name="Comma 4 3 2 3 5 3" xfId="8230" xr:uid="{D2BA7374-54D7-4CF7-9D08-5E35F4A06044}"/>
    <cellStyle name="Comma 4 3 2 3 5 4" xfId="11566" xr:uid="{323B8F42-E6E8-46F0-9D93-2591DD12BC67}"/>
    <cellStyle name="Comma 4 3 2 3 6" xfId="2670" xr:uid="{60F71348-FBE6-4085-A86A-F433E26BB4AA}"/>
    <cellStyle name="Comma 4 3 2 3 6 2" xfId="6006" xr:uid="{4B22DB90-2459-4F32-A812-52AD400012C0}"/>
    <cellStyle name="Comma 4 3 2 3 6 3" xfId="9342" xr:uid="{FEFB51BA-2DEE-4817-A36F-B4ED78F5E60D}"/>
    <cellStyle name="Comma 4 3 2 3 6 4" xfId="12678" xr:uid="{9185026A-62F2-4F35-B601-385DAF038353}"/>
    <cellStyle name="Comma 4 3 2 3 7" xfId="3782" xr:uid="{25675433-4229-43EB-9ECD-0C6AD6504D5C}"/>
    <cellStyle name="Comma 4 3 2 3 8" xfId="7118" xr:uid="{7E208A34-37B2-43D7-A94F-F14E45A6C616}"/>
    <cellStyle name="Comma 4 3 2 3 9" xfId="10454" xr:uid="{D38CB3E8-DD3A-42C4-A710-BA7671512AE8}"/>
    <cellStyle name="Comma 4 3 2 4" xfId="561" xr:uid="{5B9F1C80-7C5E-4DA5-9A4B-3ACFABF8B94F}"/>
    <cellStyle name="Comma 4 3 2 4 2" xfId="1673" xr:uid="{50048041-8574-4500-9219-9D5420EC7480}"/>
    <cellStyle name="Comma 4 3 2 4 2 2" xfId="5009" xr:uid="{6497E441-A611-47D6-BD66-6C24381CD930}"/>
    <cellStyle name="Comma 4 3 2 4 2 3" xfId="8345" xr:uid="{738D6B1F-18E7-48B2-B527-6347DB78BFDF}"/>
    <cellStyle name="Comma 4 3 2 4 2 4" xfId="11681" xr:uid="{B76BBA79-CB29-4C39-BF11-82F38D46D009}"/>
    <cellStyle name="Comma 4 3 2 4 3" xfId="2785" xr:uid="{4ED34DDD-2EB3-4C23-BA04-BFDAF22064BF}"/>
    <cellStyle name="Comma 4 3 2 4 3 2" xfId="6121" xr:uid="{78CE683B-AD3B-4DB3-B4C6-B49F6FC80C65}"/>
    <cellStyle name="Comma 4 3 2 4 3 3" xfId="9457" xr:uid="{6405F1E9-C685-46EB-B438-EA45EF26059C}"/>
    <cellStyle name="Comma 4 3 2 4 3 4" xfId="12793" xr:uid="{BFDDA771-DDFF-4C2A-93E0-6AFC56B8DAC8}"/>
    <cellStyle name="Comma 4 3 2 4 4" xfId="3897" xr:uid="{855CB2B1-6CFF-47AC-99FD-CE9E858DF059}"/>
    <cellStyle name="Comma 4 3 2 4 5" xfId="7233" xr:uid="{627F63DA-27B1-4CC4-B706-83D48CB52AE4}"/>
    <cellStyle name="Comma 4 3 2 4 6" xfId="10569" xr:uid="{2184BC5D-5ECA-40DC-9E20-49049B816DDD}"/>
    <cellStyle name="Comma 4 3 2 5" xfId="839" xr:uid="{F2912F03-5A1A-4EA0-B669-3CF10FCF3B02}"/>
    <cellStyle name="Comma 4 3 2 5 2" xfId="1951" xr:uid="{43E94AE7-0145-41B7-9AB9-A091522DB7AD}"/>
    <cellStyle name="Comma 4 3 2 5 2 2" xfId="5287" xr:uid="{859E95F9-7F55-46E1-87D0-17AB1AB6D72F}"/>
    <cellStyle name="Comma 4 3 2 5 2 3" xfId="8623" xr:uid="{11C1E39D-2F54-478F-BA0A-8B2B30161939}"/>
    <cellStyle name="Comma 4 3 2 5 2 4" xfId="11959" xr:uid="{18614CE1-D067-4AD0-94D8-DDF901DA9F16}"/>
    <cellStyle name="Comma 4 3 2 5 3" xfId="3063" xr:uid="{AC2C1074-B9F2-4557-8785-AB9F0F593A70}"/>
    <cellStyle name="Comma 4 3 2 5 3 2" xfId="6399" xr:uid="{A70959ED-9750-4432-91A9-00C975CEB1F0}"/>
    <cellStyle name="Comma 4 3 2 5 3 3" xfId="9735" xr:uid="{BF31983D-A805-4F01-AE22-38F794909E6F}"/>
    <cellStyle name="Comma 4 3 2 5 3 4" xfId="13071" xr:uid="{557785DD-4099-4D2F-8E2E-C1CBACF564C6}"/>
    <cellStyle name="Comma 4 3 2 5 4" xfId="4175" xr:uid="{9469371D-399C-40F4-9B7A-89D644127B45}"/>
    <cellStyle name="Comma 4 3 2 5 5" xfId="7511" xr:uid="{CD047D70-3F36-42B4-9A32-895F4D876C67}"/>
    <cellStyle name="Comma 4 3 2 5 6" xfId="10847" xr:uid="{9E287350-74F9-4155-A441-5F7EF64EA961}"/>
    <cellStyle name="Comma 4 3 2 6" xfId="1117" xr:uid="{88FA9A11-6AF7-443A-926C-8BC9D16775AE}"/>
    <cellStyle name="Comma 4 3 2 6 2" xfId="2229" xr:uid="{D794B639-BE9A-4B0F-B718-34B32E7F6915}"/>
    <cellStyle name="Comma 4 3 2 6 2 2" xfId="5565" xr:uid="{1E375281-01F3-4E43-91A7-95B43EF6DCCA}"/>
    <cellStyle name="Comma 4 3 2 6 2 3" xfId="8901" xr:uid="{E7234EDF-A0E7-45F5-9840-AC80DCFD66F9}"/>
    <cellStyle name="Comma 4 3 2 6 2 4" xfId="12237" xr:uid="{C3D3DEE1-A979-4E78-AEE4-C8187BBE7AF8}"/>
    <cellStyle name="Comma 4 3 2 6 3" xfId="3341" xr:uid="{F9A77BFE-7D5D-4E52-8720-572CC71DDC31}"/>
    <cellStyle name="Comma 4 3 2 6 3 2" xfId="6677" xr:uid="{0AC6BB7D-2A0E-4CF5-993E-0D45A90806B9}"/>
    <cellStyle name="Comma 4 3 2 6 3 3" xfId="10013" xr:uid="{29C3E80D-C75A-4A5D-8D42-7B5A074E113A}"/>
    <cellStyle name="Comma 4 3 2 6 3 4" xfId="13349" xr:uid="{564A9845-278C-48FC-A916-E24907600F17}"/>
    <cellStyle name="Comma 4 3 2 6 4" xfId="4453" xr:uid="{F6FD025C-AFDC-4180-A43F-E77BC168EA66}"/>
    <cellStyle name="Comma 4 3 2 6 5" xfId="7789" xr:uid="{B17FC08D-4BBE-4F37-AD5E-D657E499D61D}"/>
    <cellStyle name="Comma 4 3 2 6 6" xfId="11125" xr:uid="{6275668D-338F-44FB-82AC-2299791CFF28}"/>
    <cellStyle name="Comma 4 3 2 7" xfId="1395" xr:uid="{4406D197-1EB8-4B9D-9BE9-7D6AF57659B8}"/>
    <cellStyle name="Comma 4 3 2 7 2" xfId="4731" xr:uid="{C7381791-80C4-4956-ADC2-22389974C592}"/>
    <cellStyle name="Comma 4 3 2 7 3" xfId="8067" xr:uid="{8C4B90D6-B104-497E-B925-AFE053A78153}"/>
    <cellStyle name="Comma 4 3 2 7 4" xfId="11403" xr:uid="{6A9E3AC4-C0D1-44AF-8195-B3974278611F}"/>
    <cellStyle name="Comma 4 3 2 8" xfId="2507" xr:uid="{A4704A9A-97C3-4DA9-9E1B-396673A40266}"/>
    <cellStyle name="Comma 4 3 2 8 2" xfId="5843" xr:uid="{E75D8EE9-59A2-45FF-B9CD-0FE3CBC69D32}"/>
    <cellStyle name="Comma 4 3 2 8 3" xfId="9179" xr:uid="{7D6E76F8-570B-4904-963F-7E7466A017C8}"/>
    <cellStyle name="Comma 4 3 2 8 4" xfId="12515" xr:uid="{6EBCA442-9078-42B0-851B-6E75EACB1086}"/>
    <cellStyle name="Comma 4 3 2 9" xfId="3619" xr:uid="{78F522F6-51BB-4C0A-B2FD-CC0870170D85}"/>
    <cellStyle name="Comma 4 3 3" xfId="280" xr:uid="{00000000-0005-0000-0000-0000B5000000}"/>
    <cellStyle name="Comma 4 3 3 10" xfId="6972" xr:uid="{FFAAD7C0-E4F2-49B8-9287-607F31C46AD6}"/>
    <cellStyle name="Comma 4 3 3 11" xfId="10308" xr:uid="{208ED902-A7F9-4B05-A562-E56BFF718A04}"/>
    <cellStyle name="Comma 4 3 3 2" xfId="370" xr:uid="{00000000-0005-0000-0000-0000B6000000}"/>
    <cellStyle name="Comma 4 3 3 2 2" xfId="664" xr:uid="{6001D763-65FC-4736-B61F-0DC3D6934C02}"/>
    <cellStyle name="Comma 4 3 3 2 2 2" xfId="1776" xr:uid="{F2695A74-0586-4730-B934-17A154A19D47}"/>
    <cellStyle name="Comma 4 3 3 2 2 2 2" xfId="5112" xr:uid="{5C9B5D98-C893-40CD-9ADC-0EDDB907E357}"/>
    <cellStyle name="Comma 4 3 3 2 2 2 3" xfId="8448" xr:uid="{2A6DB9ED-45DD-418A-94D5-3E5091A12178}"/>
    <cellStyle name="Comma 4 3 3 2 2 2 4" xfId="11784" xr:uid="{A269E109-1101-40C8-AE77-129A2D5D8E5C}"/>
    <cellStyle name="Comma 4 3 3 2 2 3" xfId="2888" xr:uid="{C2D1F4EB-7D80-4F8E-A189-821733CE43BE}"/>
    <cellStyle name="Comma 4 3 3 2 2 3 2" xfId="6224" xr:uid="{75FF91C3-5687-4F00-A1E3-0E11644CF537}"/>
    <cellStyle name="Comma 4 3 3 2 2 3 3" xfId="9560" xr:uid="{F698D252-6E93-4796-AAD3-D46E57E0D34D}"/>
    <cellStyle name="Comma 4 3 3 2 2 3 4" xfId="12896" xr:uid="{E0F13DCC-1BA0-4156-B045-DED800C8919D}"/>
    <cellStyle name="Comma 4 3 3 2 2 4" xfId="4000" xr:uid="{636EA4B8-117A-4305-918B-237CB612B5BA}"/>
    <cellStyle name="Comma 4 3 3 2 2 5" xfId="7336" xr:uid="{AF7614B6-77F9-4DB8-91F5-CDF850518D69}"/>
    <cellStyle name="Comma 4 3 3 2 2 6" xfId="10672" xr:uid="{55745838-9B7A-4C1E-A44C-175FFEF3C274}"/>
    <cellStyle name="Comma 4 3 3 2 3" xfId="942" xr:uid="{19D0C8AC-6460-48FD-86E1-91C21498D46E}"/>
    <cellStyle name="Comma 4 3 3 2 3 2" xfId="2054" xr:uid="{DF6D7115-2CD3-4082-8E00-CF2980AB1E21}"/>
    <cellStyle name="Comma 4 3 3 2 3 2 2" xfId="5390" xr:uid="{48B92CBE-EE59-4C0A-A94F-ACE34BA6F1EA}"/>
    <cellStyle name="Comma 4 3 3 2 3 2 3" xfId="8726" xr:uid="{613A6950-255F-4981-A2F8-B19EAAC9599D}"/>
    <cellStyle name="Comma 4 3 3 2 3 2 4" xfId="12062" xr:uid="{5BAE7948-B980-47B3-9C2A-0AE4727910ED}"/>
    <cellStyle name="Comma 4 3 3 2 3 3" xfId="3166" xr:uid="{AE88527B-2DC5-4730-8039-59B093926593}"/>
    <cellStyle name="Comma 4 3 3 2 3 3 2" xfId="6502" xr:uid="{B642CF5A-C74D-4950-9D7D-66380175D5AC}"/>
    <cellStyle name="Comma 4 3 3 2 3 3 3" xfId="9838" xr:uid="{FCC756A8-522C-4631-AD5C-1B42DC68873D}"/>
    <cellStyle name="Comma 4 3 3 2 3 3 4" xfId="13174" xr:uid="{7F1744FF-1CE2-4593-991D-442E69A555D8}"/>
    <cellStyle name="Comma 4 3 3 2 3 4" xfId="4278" xr:uid="{F5DBEF52-F5E2-46CF-9462-2EB0273CA27E}"/>
    <cellStyle name="Comma 4 3 3 2 3 5" xfId="7614" xr:uid="{BA019A0E-B325-48C9-B278-EF4F88BAA11D}"/>
    <cellStyle name="Comma 4 3 3 2 3 6" xfId="10950" xr:uid="{91A5D7B1-26E7-41DF-92BA-2A0DACB9CB02}"/>
    <cellStyle name="Comma 4 3 3 2 4" xfId="1220" xr:uid="{EEA6EDEC-C91D-4AD3-BD49-4F89EA2FF6C9}"/>
    <cellStyle name="Comma 4 3 3 2 4 2" xfId="2332" xr:uid="{4DBA9C29-5CD4-4EFD-B273-19685A852DCE}"/>
    <cellStyle name="Comma 4 3 3 2 4 2 2" xfId="5668" xr:uid="{E93E9DFA-D163-4E67-B1B7-894447221504}"/>
    <cellStyle name="Comma 4 3 3 2 4 2 3" xfId="9004" xr:uid="{E074BC3A-D34C-4139-8409-A320104F30DB}"/>
    <cellStyle name="Comma 4 3 3 2 4 2 4" xfId="12340" xr:uid="{A1C2F039-3B4E-4822-BD92-7710AA2FA518}"/>
    <cellStyle name="Comma 4 3 3 2 4 3" xfId="3444" xr:uid="{AF4C62D7-B1AD-4121-B943-A9CE3EE8B085}"/>
    <cellStyle name="Comma 4 3 3 2 4 3 2" xfId="6780" xr:uid="{C6E9AB43-B32F-4F5B-8FEC-8650C92A00A1}"/>
    <cellStyle name="Comma 4 3 3 2 4 3 3" xfId="10116" xr:uid="{57F4AA9D-261A-4582-BBC9-D884799D1C58}"/>
    <cellStyle name="Comma 4 3 3 2 4 3 4" xfId="13452" xr:uid="{04D56FFA-17B5-458C-B3E0-1F352FD5D6C3}"/>
    <cellStyle name="Comma 4 3 3 2 4 4" xfId="4556" xr:uid="{F16BEFD6-6048-4069-9FD0-381BEFEF9B00}"/>
    <cellStyle name="Comma 4 3 3 2 4 5" xfId="7892" xr:uid="{8F568865-519B-43B3-8D37-59532AA9FFB0}"/>
    <cellStyle name="Comma 4 3 3 2 4 6" xfId="11228" xr:uid="{302C114F-46D3-46C0-9867-182851018902}"/>
    <cellStyle name="Comma 4 3 3 2 5" xfId="1498" xr:uid="{6985E9A9-F756-436C-8B45-C061BC768E10}"/>
    <cellStyle name="Comma 4 3 3 2 5 2" xfId="4834" xr:uid="{621BB5E0-3D90-406F-BE30-6A256C05D9D6}"/>
    <cellStyle name="Comma 4 3 3 2 5 3" xfId="8170" xr:uid="{9AA219DB-854E-4DA2-919F-5508B27DCB1A}"/>
    <cellStyle name="Comma 4 3 3 2 5 4" xfId="11506" xr:uid="{9DE83BB8-3654-4BB3-BBAA-59F4F762AAB0}"/>
    <cellStyle name="Comma 4 3 3 2 6" xfId="2610" xr:uid="{E0C0D177-C0E0-4D4C-B545-CE9574B93B74}"/>
    <cellStyle name="Comma 4 3 3 2 6 2" xfId="5946" xr:uid="{912D56C8-5555-41F9-8341-E884819C9302}"/>
    <cellStyle name="Comma 4 3 3 2 6 3" xfId="9282" xr:uid="{435D1BA4-F18A-493E-823F-B621E662B7C3}"/>
    <cellStyle name="Comma 4 3 3 2 6 4" xfId="12618" xr:uid="{2EC930B3-448E-43E3-A0C7-50DDC21D9511}"/>
    <cellStyle name="Comma 4 3 3 2 7" xfId="3722" xr:uid="{50238964-937A-471F-8740-E949D174CE89}"/>
    <cellStyle name="Comma 4 3 3 2 8" xfId="7058" xr:uid="{3A1E9DA4-9C80-4FF9-845B-ECF1F1419627}"/>
    <cellStyle name="Comma 4 3 3 2 9" xfId="10394" xr:uid="{5FB9112C-CD2E-4A15-ABFE-C4BC8625739D}"/>
    <cellStyle name="Comma 4 3 3 3" xfId="447" xr:uid="{00000000-0005-0000-0000-0000B7000000}"/>
    <cellStyle name="Comma 4 3 3 3 2" xfId="741" xr:uid="{3724E837-6096-4E6F-B16A-EB34D984530A}"/>
    <cellStyle name="Comma 4 3 3 3 2 2" xfId="1853" xr:uid="{E80E71CC-106E-49D5-9442-2433350D2299}"/>
    <cellStyle name="Comma 4 3 3 3 2 2 2" xfId="5189" xr:uid="{C06CEFA2-2A5E-4A2F-8A7A-ECB719CFAB69}"/>
    <cellStyle name="Comma 4 3 3 3 2 2 3" xfId="8525" xr:uid="{5AF90D1E-5B02-4568-B849-05E02B65CD93}"/>
    <cellStyle name="Comma 4 3 3 3 2 2 4" xfId="11861" xr:uid="{6D8EBD66-9489-4FAB-A8CF-EE5B5270D675}"/>
    <cellStyle name="Comma 4 3 3 3 2 3" xfId="2965" xr:uid="{1A6A5ACB-946F-4245-963D-43C7DE16311D}"/>
    <cellStyle name="Comma 4 3 3 3 2 3 2" xfId="6301" xr:uid="{AD0389D7-53AB-48C5-ADF0-AEAD1012CC98}"/>
    <cellStyle name="Comma 4 3 3 3 2 3 3" xfId="9637" xr:uid="{310D2B4B-A10E-4F53-B200-D9779DA4FA36}"/>
    <cellStyle name="Comma 4 3 3 3 2 3 4" xfId="12973" xr:uid="{9C6D947A-0AD6-4FF8-A229-8609848E18A3}"/>
    <cellStyle name="Comma 4 3 3 3 2 4" xfId="4077" xr:uid="{62849CEE-E89D-4EB4-8134-7B0CE81AEF40}"/>
    <cellStyle name="Comma 4 3 3 3 2 5" xfId="7413" xr:uid="{41682B7D-B337-44D7-85D3-773EC1A41C55}"/>
    <cellStyle name="Comma 4 3 3 3 2 6" xfId="10749" xr:uid="{E7CDE7CA-CCE2-45F3-8A20-B83515EF0102}"/>
    <cellStyle name="Comma 4 3 3 3 3" xfId="1019" xr:uid="{C1D2CB75-8AB9-4D4F-A176-C05D4234D45D}"/>
    <cellStyle name="Comma 4 3 3 3 3 2" xfId="2131" xr:uid="{C3191F28-AFEA-42F4-91B9-64452AF191AA}"/>
    <cellStyle name="Comma 4 3 3 3 3 2 2" xfId="5467" xr:uid="{617BFA86-B706-4397-84AA-164758263408}"/>
    <cellStyle name="Comma 4 3 3 3 3 2 3" xfId="8803" xr:uid="{D5131127-C894-40EE-8DAA-5C343BE33702}"/>
    <cellStyle name="Comma 4 3 3 3 3 2 4" xfId="12139" xr:uid="{9F167EAE-37C3-4777-A09F-9236122939AC}"/>
    <cellStyle name="Comma 4 3 3 3 3 3" xfId="3243" xr:uid="{32CF2F54-99CE-4540-9453-1B9F8CE7229B}"/>
    <cellStyle name="Comma 4 3 3 3 3 3 2" xfId="6579" xr:uid="{E30360BC-2151-43FD-9E80-52BC5EC1B35D}"/>
    <cellStyle name="Comma 4 3 3 3 3 3 3" xfId="9915" xr:uid="{C6A43A99-953F-4336-AEF7-351793735F0E}"/>
    <cellStyle name="Comma 4 3 3 3 3 3 4" xfId="13251" xr:uid="{51CB899A-615B-4504-AD71-A1E14A8312F4}"/>
    <cellStyle name="Comma 4 3 3 3 3 4" xfId="4355" xr:uid="{08C8C9F1-A681-4659-BAA8-5F84CB359566}"/>
    <cellStyle name="Comma 4 3 3 3 3 5" xfId="7691" xr:uid="{79B70F4D-6EE5-46DE-A2F1-4B82D596BFD5}"/>
    <cellStyle name="Comma 4 3 3 3 3 6" xfId="11027" xr:uid="{69BA4FE4-A2EA-4D56-BBAE-EFAA1D8E9B1C}"/>
    <cellStyle name="Comma 4 3 3 3 4" xfId="1297" xr:uid="{4C4BC206-57E1-4FAC-BEC6-AF825E03CEA0}"/>
    <cellStyle name="Comma 4 3 3 3 4 2" xfId="2409" xr:uid="{0FF81F1B-6156-4FBF-A4CA-DCAF93484D1A}"/>
    <cellStyle name="Comma 4 3 3 3 4 2 2" xfId="5745" xr:uid="{C33766AC-0DA1-4637-A8E9-A416EC01FA25}"/>
    <cellStyle name="Comma 4 3 3 3 4 2 3" xfId="9081" xr:uid="{619F7EC5-6814-4965-A942-A183E6E90766}"/>
    <cellStyle name="Comma 4 3 3 3 4 2 4" xfId="12417" xr:uid="{E1AEBBD8-9395-4D28-8417-4E55CACB11D5}"/>
    <cellStyle name="Comma 4 3 3 3 4 3" xfId="3521" xr:uid="{C137E434-1C26-4C86-A016-8E3B5E1FFEB7}"/>
    <cellStyle name="Comma 4 3 3 3 4 3 2" xfId="6857" xr:uid="{1E1AF285-3E2F-4452-8476-E96AA2C6155C}"/>
    <cellStyle name="Comma 4 3 3 3 4 3 3" xfId="10193" xr:uid="{A4DA5697-2395-4907-A659-54B9A66DDE5C}"/>
    <cellStyle name="Comma 4 3 3 3 4 3 4" xfId="13529" xr:uid="{E4F43AC5-4D5E-4B64-AE0E-3389DF689CB3}"/>
    <cellStyle name="Comma 4 3 3 3 4 4" xfId="4633" xr:uid="{FDDEFC91-554D-47E7-8AAB-25F777DFF237}"/>
    <cellStyle name="Comma 4 3 3 3 4 5" xfId="7969" xr:uid="{E3526003-952B-4DDD-B8FF-C3AEF93F2B76}"/>
    <cellStyle name="Comma 4 3 3 3 4 6" xfId="11305" xr:uid="{5E4956AA-6AB8-4721-B287-8AF722B3CCB5}"/>
    <cellStyle name="Comma 4 3 3 3 5" xfId="1575" xr:uid="{08713FFD-1F8E-4ABC-B9AE-61F5E5AE043A}"/>
    <cellStyle name="Comma 4 3 3 3 5 2" xfId="4911" xr:uid="{79043BE1-993A-41C0-98F6-5DAB085EC8CC}"/>
    <cellStyle name="Comma 4 3 3 3 5 3" xfId="8247" xr:uid="{3C87BBD8-625F-4D69-B8D4-BF07434DC6C6}"/>
    <cellStyle name="Comma 4 3 3 3 5 4" xfId="11583" xr:uid="{2E6A402A-5E93-4B1C-990B-332B865EB7D9}"/>
    <cellStyle name="Comma 4 3 3 3 6" xfId="2687" xr:uid="{DD821E6C-16F1-48B7-8A30-CBEC81216D6A}"/>
    <cellStyle name="Comma 4 3 3 3 6 2" xfId="6023" xr:uid="{0CD67104-A46B-44E1-9EAF-81002BA101F7}"/>
    <cellStyle name="Comma 4 3 3 3 6 3" xfId="9359" xr:uid="{7776C5FC-4EB0-4F98-BD47-FBB37F935D91}"/>
    <cellStyle name="Comma 4 3 3 3 6 4" xfId="12695" xr:uid="{22D334B6-FA44-4701-95A1-C2E3E33FD0B6}"/>
    <cellStyle name="Comma 4 3 3 3 7" xfId="3799" xr:uid="{397D5BFA-1CCA-4713-9E1F-04B561FE7F01}"/>
    <cellStyle name="Comma 4 3 3 3 8" xfId="7135" xr:uid="{C280EDF1-C645-4343-BB13-06399307A130}"/>
    <cellStyle name="Comma 4 3 3 3 9" xfId="10471" xr:uid="{8218AE3F-9412-4C1F-BD92-4AB19E5344AE}"/>
    <cellStyle name="Comma 4 3 3 4" xfId="578" xr:uid="{B436F005-0C96-4C08-8CC8-0CD0D390B73F}"/>
    <cellStyle name="Comma 4 3 3 4 2" xfId="1690" xr:uid="{6598161F-12D7-4D8F-9D2E-14CB44EA4CBA}"/>
    <cellStyle name="Comma 4 3 3 4 2 2" xfId="5026" xr:uid="{4166FD33-46DB-4F25-8C03-434440C19126}"/>
    <cellStyle name="Comma 4 3 3 4 2 3" xfId="8362" xr:uid="{F833FCB3-CC3A-4B05-A95A-C613F5F0ADD5}"/>
    <cellStyle name="Comma 4 3 3 4 2 4" xfId="11698" xr:uid="{1E24510A-9210-4C43-A8CD-F7C64BD7B26C}"/>
    <cellStyle name="Comma 4 3 3 4 3" xfId="2802" xr:uid="{3B87407B-5540-4947-9A94-112A2B9E67CF}"/>
    <cellStyle name="Comma 4 3 3 4 3 2" xfId="6138" xr:uid="{8D15A503-CCAB-4041-9D84-9AC9DF5F6401}"/>
    <cellStyle name="Comma 4 3 3 4 3 3" xfId="9474" xr:uid="{EC0080A9-E39B-46E7-B564-B230189BA309}"/>
    <cellStyle name="Comma 4 3 3 4 3 4" xfId="12810" xr:uid="{F54E0E31-5BD1-4054-B918-0EDC7B5F64CF}"/>
    <cellStyle name="Comma 4 3 3 4 4" xfId="3914" xr:uid="{D83DDF0E-1D78-4CA0-ABF2-4FA4B7FC3DF5}"/>
    <cellStyle name="Comma 4 3 3 4 5" xfId="7250" xr:uid="{37A5F514-3F0E-459F-BE2B-7DDFFC373A82}"/>
    <cellStyle name="Comma 4 3 3 4 6" xfId="10586" xr:uid="{DD4D7407-C343-4328-BC8D-828C964360C7}"/>
    <cellStyle name="Comma 4 3 3 5" xfId="856" xr:uid="{09A38E8A-D472-4290-9441-68FE5ECFA1EC}"/>
    <cellStyle name="Comma 4 3 3 5 2" xfId="1968" xr:uid="{B3D24A6A-DA84-4EDD-A6D7-5CC753493B82}"/>
    <cellStyle name="Comma 4 3 3 5 2 2" xfId="5304" xr:uid="{7A9786F2-449B-4A15-8B19-2C2133D9037F}"/>
    <cellStyle name="Comma 4 3 3 5 2 3" xfId="8640" xr:uid="{643366F0-18FB-4CEF-BAF8-039CAFF1BC67}"/>
    <cellStyle name="Comma 4 3 3 5 2 4" xfId="11976" xr:uid="{A83BC7D8-EE96-424F-BBAD-965B2B9C6924}"/>
    <cellStyle name="Comma 4 3 3 5 3" xfId="3080" xr:uid="{BD8FFD06-E2FB-453B-86AD-529B952EE7E6}"/>
    <cellStyle name="Comma 4 3 3 5 3 2" xfId="6416" xr:uid="{CAACE3DB-4F89-404A-A95A-A02BA14F8E8D}"/>
    <cellStyle name="Comma 4 3 3 5 3 3" xfId="9752" xr:uid="{2B7223BF-3049-4654-A29E-2C23CB7BFFAC}"/>
    <cellStyle name="Comma 4 3 3 5 3 4" xfId="13088" xr:uid="{5B0000F8-74A2-4FF8-B6F4-69A613A485CD}"/>
    <cellStyle name="Comma 4 3 3 5 4" xfId="4192" xr:uid="{EFB5A0A4-C7A0-4F41-87AA-6915CB297389}"/>
    <cellStyle name="Comma 4 3 3 5 5" xfId="7528" xr:uid="{8D3BC793-BF72-4C3E-AF44-EE41C23D1D4E}"/>
    <cellStyle name="Comma 4 3 3 5 6" xfId="10864" xr:uid="{6D77935C-F121-414D-BFA0-46E4EC056B6F}"/>
    <cellStyle name="Comma 4 3 3 6" xfId="1134" xr:uid="{5761F98F-0AD2-48B9-B094-699238302DD7}"/>
    <cellStyle name="Comma 4 3 3 6 2" xfId="2246" xr:uid="{CF3129FD-FD09-4FB5-8B41-B3BE868D25CB}"/>
    <cellStyle name="Comma 4 3 3 6 2 2" xfId="5582" xr:uid="{2F497E80-AC72-47D2-865E-26D4F74B1ABA}"/>
    <cellStyle name="Comma 4 3 3 6 2 3" xfId="8918" xr:uid="{EA50B1FB-0E07-4521-84CF-19A88CD9F6EB}"/>
    <cellStyle name="Comma 4 3 3 6 2 4" xfId="12254" xr:uid="{6D9405B8-81A7-4729-840B-94D5D1BA1D9E}"/>
    <cellStyle name="Comma 4 3 3 6 3" xfId="3358" xr:uid="{034F6B36-118D-4D2A-A511-ECA1A85C1D98}"/>
    <cellStyle name="Comma 4 3 3 6 3 2" xfId="6694" xr:uid="{14762338-784E-4F52-AD59-4A30A23228CF}"/>
    <cellStyle name="Comma 4 3 3 6 3 3" xfId="10030" xr:uid="{F30A950B-CD8D-46A8-8938-CEEDCE4467D2}"/>
    <cellStyle name="Comma 4 3 3 6 3 4" xfId="13366" xr:uid="{42F470B6-749B-4EB8-A94A-A6A7F289991E}"/>
    <cellStyle name="Comma 4 3 3 6 4" xfId="4470" xr:uid="{85CB9D8E-CA62-40D9-B03B-F106D7657ED0}"/>
    <cellStyle name="Comma 4 3 3 6 5" xfId="7806" xr:uid="{183079C4-23FD-4228-86AF-55076905A0D7}"/>
    <cellStyle name="Comma 4 3 3 6 6" xfId="11142" xr:uid="{FE2554EF-A2A2-4FEC-B682-B63341BFEA36}"/>
    <cellStyle name="Comma 4 3 3 7" xfId="1412" xr:uid="{897F7B69-5A74-4437-9380-5666A5937554}"/>
    <cellStyle name="Comma 4 3 3 7 2" xfId="4748" xr:uid="{597980D6-3D0A-4619-95C0-5E2169FDD62D}"/>
    <cellStyle name="Comma 4 3 3 7 3" xfId="8084" xr:uid="{D7672E86-05A2-4A89-9A6E-846EB8F1F82F}"/>
    <cellStyle name="Comma 4 3 3 7 4" xfId="11420" xr:uid="{A0FA56DD-E1FC-44AB-9E45-9D868BA26D0A}"/>
    <cellStyle name="Comma 4 3 3 8" xfId="2524" xr:uid="{BCE641C3-4E7F-4E35-8181-1769F0B5864F}"/>
    <cellStyle name="Comma 4 3 3 8 2" xfId="5860" xr:uid="{0EFF962A-436F-4712-9D62-E2A9D3B8457F}"/>
    <cellStyle name="Comma 4 3 3 8 3" xfId="9196" xr:uid="{8D1271F2-A185-4026-9B4A-4BFA5637F02F}"/>
    <cellStyle name="Comma 4 3 3 8 4" xfId="12532" xr:uid="{EECD9848-0779-4C0F-A072-CC65DD3E84A5}"/>
    <cellStyle name="Comma 4 3 3 9" xfId="3636" xr:uid="{7975BF47-84AF-4FB0-A8EA-5D633EA38730}"/>
    <cellStyle name="Comma 4 3 4" xfId="297" xr:uid="{00000000-0005-0000-0000-0000B8000000}"/>
    <cellStyle name="Comma 4 3 4 10" xfId="6989" xr:uid="{EC5BBD03-B5F3-461A-9DBE-52E2D0B07470}"/>
    <cellStyle name="Comma 4 3 4 11" xfId="10325" xr:uid="{860F94F5-2635-4F3B-9F34-0BCEF511E29D}"/>
    <cellStyle name="Comma 4 3 4 2" xfId="387" xr:uid="{00000000-0005-0000-0000-0000B9000000}"/>
    <cellStyle name="Comma 4 3 4 2 2" xfId="681" xr:uid="{80E90CCE-3384-47FF-83C7-80D6DD8EABE0}"/>
    <cellStyle name="Comma 4 3 4 2 2 2" xfId="1793" xr:uid="{33CB4D50-F3AC-43A6-BD0F-545C977063C5}"/>
    <cellStyle name="Comma 4 3 4 2 2 2 2" xfId="5129" xr:uid="{6D5B7D39-28F5-4366-889B-28879E31BFD4}"/>
    <cellStyle name="Comma 4 3 4 2 2 2 3" xfId="8465" xr:uid="{5F8C63F1-A6A9-45F0-B8DE-5129D44EF5C5}"/>
    <cellStyle name="Comma 4 3 4 2 2 2 4" xfId="11801" xr:uid="{A4E465C0-D9A5-4006-BD90-171665E4C754}"/>
    <cellStyle name="Comma 4 3 4 2 2 3" xfId="2905" xr:uid="{A4D91E9B-D2A1-438F-AD9C-FC38D00DC4F4}"/>
    <cellStyle name="Comma 4 3 4 2 2 3 2" xfId="6241" xr:uid="{C89EBBD4-A933-4A21-9289-BB975577F922}"/>
    <cellStyle name="Comma 4 3 4 2 2 3 3" xfId="9577" xr:uid="{F135C8C3-C84C-4BD4-8E37-1E08EBC56B1B}"/>
    <cellStyle name="Comma 4 3 4 2 2 3 4" xfId="12913" xr:uid="{90024773-17AE-41AD-90B4-656E8446A8C0}"/>
    <cellStyle name="Comma 4 3 4 2 2 4" xfId="4017" xr:uid="{4D1E1998-614D-4020-96F7-7DCFD84BC2CB}"/>
    <cellStyle name="Comma 4 3 4 2 2 5" xfId="7353" xr:uid="{C3F0FFB6-F8FD-4326-828D-DAFCA678C685}"/>
    <cellStyle name="Comma 4 3 4 2 2 6" xfId="10689" xr:uid="{62A06264-22AE-48DD-B27F-EC8009196321}"/>
    <cellStyle name="Comma 4 3 4 2 3" xfId="959" xr:uid="{D6846043-19C0-41A1-8CA8-E283B07C6FA8}"/>
    <cellStyle name="Comma 4 3 4 2 3 2" xfId="2071" xr:uid="{4C3E3073-CFA0-474B-A46F-EE412AD85CE3}"/>
    <cellStyle name="Comma 4 3 4 2 3 2 2" xfId="5407" xr:uid="{CE340595-5ACB-43C6-B9A4-5C63ACED8063}"/>
    <cellStyle name="Comma 4 3 4 2 3 2 3" xfId="8743" xr:uid="{A0040C0B-01E3-4A46-8543-169F20981BCD}"/>
    <cellStyle name="Comma 4 3 4 2 3 2 4" xfId="12079" xr:uid="{963CD62E-7449-414C-93ED-0B9E96634442}"/>
    <cellStyle name="Comma 4 3 4 2 3 3" xfId="3183" xr:uid="{1B623590-450D-4BB4-AC22-2851B0B842F9}"/>
    <cellStyle name="Comma 4 3 4 2 3 3 2" xfId="6519" xr:uid="{3745AA14-F071-4BF3-9911-C55209DC3A0F}"/>
    <cellStyle name="Comma 4 3 4 2 3 3 3" xfId="9855" xr:uid="{4D7136F6-9C70-4873-8E09-5C20F4DDCC40}"/>
    <cellStyle name="Comma 4 3 4 2 3 3 4" xfId="13191" xr:uid="{D91DB9CB-5457-42F0-9EEB-85483E441AB6}"/>
    <cellStyle name="Comma 4 3 4 2 3 4" xfId="4295" xr:uid="{D5AB6D22-0DF0-45CC-9CB0-D87168836E61}"/>
    <cellStyle name="Comma 4 3 4 2 3 5" xfId="7631" xr:uid="{523C7FFA-C979-4B50-BA69-D7EFF43BFBFF}"/>
    <cellStyle name="Comma 4 3 4 2 3 6" xfId="10967" xr:uid="{F58FABA1-9056-4A68-83A1-BE2330E342A0}"/>
    <cellStyle name="Comma 4 3 4 2 4" xfId="1237" xr:uid="{F5B163F0-5DC1-4777-90C3-7E34572838AA}"/>
    <cellStyle name="Comma 4 3 4 2 4 2" xfId="2349" xr:uid="{A017A181-3E54-4C71-AA75-C74C2278FA84}"/>
    <cellStyle name="Comma 4 3 4 2 4 2 2" xfId="5685" xr:uid="{403D86D8-F296-455D-97F6-97D834FB9212}"/>
    <cellStyle name="Comma 4 3 4 2 4 2 3" xfId="9021" xr:uid="{D70F49A0-F25A-42A5-81ED-BBD9B9490448}"/>
    <cellStyle name="Comma 4 3 4 2 4 2 4" xfId="12357" xr:uid="{F3AB182D-913B-4370-9F28-6F3CDBF8D5E0}"/>
    <cellStyle name="Comma 4 3 4 2 4 3" xfId="3461" xr:uid="{184561B5-3E2A-4C82-AEFD-D032129CEA97}"/>
    <cellStyle name="Comma 4 3 4 2 4 3 2" xfId="6797" xr:uid="{A5895BAE-CCB1-4656-9180-1C47408C87CD}"/>
    <cellStyle name="Comma 4 3 4 2 4 3 3" xfId="10133" xr:uid="{103B5219-B633-4288-AC47-A0EC189D6B51}"/>
    <cellStyle name="Comma 4 3 4 2 4 3 4" xfId="13469" xr:uid="{13C4C7F3-7CB9-48EB-B25F-E364CD2A1C15}"/>
    <cellStyle name="Comma 4 3 4 2 4 4" xfId="4573" xr:uid="{2CFA0F67-31E5-4521-9E19-837E1F935D16}"/>
    <cellStyle name="Comma 4 3 4 2 4 5" xfId="7909" xr:uid="{59B4847E-3BB6-4376-967F-228811A46643}"/>
    <cellStyle name="Comma 4 3 4 2 4 6" xfId="11245" xr:uid="{B0F47D3F-5721-4D4F-A4DE-C04BC8F61985}"/>
    <cellStyle name="Comma 4 3 4 2 5" xfId="1515" xr:uid="{C1211C03-19F2-4BF0-B46F-C50DB9973BF6}"/>
    <cellStyle name="Comma 4 3 4 2 5 2" xfId="4851" xr:uid="{88A9436D-8883-4AC1-BBDF-10363D8556BF}"/>
    <cellStyle name="Comma 4 3 4 2 5 3" xfId="8187" xr:uid="{7A12B148-E3FA-4DDE-A6C0-963A2F474251}"/>
    <cellStyle name="Comma 4 3 4 2 5 4" xfId="11523" xr:uid="{CE274E67-0062-405B-9559-66A379C0DF28}"/>
    <cellStyle name="Comma 4 3 4 2 6" xfId="2627" xr:uid="{725FA4BB-6809-4016-9F07-01173E1E48BF}"/>
    <cellStyle name="Comma 4 3 4 2 6 2" xfId="5963" xr:uid="{C3821A6B-BEB4-4454-B903-EB3C3E34628D}"/>
    <cellStyle name="Comma 4 3 4 2 6 3" xfId="9299" xr:uid="{26E81BA0-9638-440A-A4AD-F338A3F60EF1}"/>
    <cellStyle name="Comma 4 3 4 2 6 4" xfId="12635" xr:uid="{3B9E3EDA-4FEE-4974-911F-E41803C76D79}"/>
    <cellStyle name="Comma 4 3 4 2 7" xfId="3739" xr:uid="{684766B4-4CEA-4F82-9662-B851FB93E63D}"/>
    <cellStyle name="Comma 4 3 4 2 8" xfId="7075" xr:uid="{C4CA6F63-7791-48E9-AC19-738A4EF7235A}"/>
    <cellStyle name="Comma 4 3 4 2 9" xfId="10411" xr:uid="{29038039-737A-48C7-BA37-CC35A144EEB7}"/>
    <cellStyle name="Comma 4 3 4 3" xfId="464" xr:uid="{00000000-0005-0000-0000-0000BA000000}"/>
    <cellStyle name="Comma 4 3 4 3 2" xfId="758" xr:uid="{41766674-812D-40E1-9461-29A5EE94C3F5}"/>
    <cellStyle name="Comma 4 3 4 3 2 2" xfId="1870" xr:uid="{AD0BD43E-CD28-4E6F-83B6-A65104C7993F}"/>
    <cellStyle name="Comma 4 3 4 3 2 2 2" xfId="5206" xr:uid="{2F4EC126-DBCB-4420-BF76-09A63AD099CC}"/>
    <cellStyle name="Comma 4 3 4 3 2 2 3" xfId="8542" xr:uid="{CE28981C-0357-4B1D-8EEA-0379324BFC4B}"/>
    <cellStyle name="Comma 4 3 4 3 2 2 4" xfId="11878" xr:uid="{4D1FD6FA-EE54-4849-82B8-DF487414AF08}"/>
    <cellStyle name="Comma 4 3 4 3 2 3" xfId="2982" xr:uid="{40706E84-2A79-43F2-8D7E-AF82B76087FF}"/>
    <cellStyle name="Comma 4 3 4 3 2 3 2" xfId="6318" xr:uid="{7DB4D8FF-AB66-4DE5-80E2-1E59A99C4207}"/>
    <cellStyle name="Comma 4 3 4 3 2 3 3" xfId="9654" xr:uid="{2775AABB-61A9-4F43-BD4D-BC3CB3B7BD95}"/>
    <cellStyle name="Comma 4 3 4 3 2 3 4" xfId="12990" xr:uid="{1428ACFE-2991-44E6-B34D-7C05BCFC966E}"/>
    <cellStyle name="Comma 4 3 4 3 2 4" xfId="4094" xr:uid="{2FCDE7A7-3248-4BCB-9AEC-550E837D05D6}"/>
    <cellStyle name="Comma 4 3 4 3 2 5" xfId="7430" xr:uid="{6CF1B3B8-CBBF-4602-93FE-96CE19FFC0B7}"/>
    <cellStyle name="Comma 4 3 4 3 2 6" xfId="10766" xr:uid="{B9BFAECA-04C5-407D-BFF4-386510BC8CE2}"/>
    <cellStyle name="Comma 4 3 4 3 3" xfId="1036" xr:uid="{08188FE4-2D23-4C59-9C82-E255C7B320A7}"/>
    <cellStyle name="Comma 4 3 4 3 3 2" xfId="2148" xr:uid="{D535D04F-6E3B-40F0-A3E5-59B1DC12919C}"/>
    <cellStyle name="Comma 4 3 4 3 3 2 2" xfId="5484" xr:uid="{D1788AD7-8117-4F40-83B4-5821F5F601A0}"/>
    <cellStyle name="Comma 4 3 4 3 3 2 3" xfId="8820" xr:uid="{806CBE16-8EF9-47BE-91D8-C766E8D597CA}"/>
    <cellStyle name="Comma 4 3 4 3 3 2 4" xfId="12156" xr:uid="{951A369D-5C40-48BA-88BF-D42D39A39574}"/>
    <cellStyle name="Comma 4 3 4 3 3 3" xfId="3260" xr:uid="{F1CD9612-E53C-4228-96C0-1F1DB10CF871}"/>
    <cellStyle name="Comma 4 3 4 3 3 3 2" xfId="6596" xr:uid="{D26D053D-F092-4300-B5F3-5386D36544E7}"/>
    <cellStyle name="Comma 4 3 4 3 3 3 3" xfId="9932" xr:uid="{E008B8FA-B0AA-4577-BB5B-864489DA9E63}"/>
    <cellStyle name="Comma 4 3 4 3 3 3 4" xfId="13268" xr:uid="{E61BB2F3-FC35-42E5-A9D1-08FAC0DED601}"/>
    <cellStyle name="Comma 4 3 4 3 3 4" xfId="4372" xr:uid="{16DA0940-D338-4EF0-934D-7B3926A8B27F}"/>
    <cellStyle name="Comma 4 3 4 3 3 5" xfId="7708" xr:uid="{C19C7E7A-80AC-441F-ABCA-8CF693B8C10F}"/>
    <cellStyle name="Comma 4 3 4 3 3 6" xfId="11044" xr:uid="{365718CE-D4FA-40A1-BEBA-B0432FFA3F40}"/>
    <cellStyle name="Comma 4 3 4 3 4" xfId="1314" xr:uid="{F913807A-9F8C-40E6-90E9-8B3C8440ACFA}"/>
    <cellStyle name="Comma 4 3 4 3 4 2" xfId="2426" xr:uid="{77415333-BA13-4404-844E-C46EBAEDB594}"/>
    <cellStyle name="Comma 4 3 4 3 4 2 2" xfId="5762" xr:uid="{D0572797-86B9-464C-BB61-EABEBF61CA18}"/>
    <cellStyle name="Comma 4 3 4 3 4 2 3" xfId="9098" xr:uid="{FE4A2589-9CD7-4AEB-B4FC-5C8EB9F1066E}"/>
    <cellStyle name="Comma 4 3 4 3 4 2 4" xfId="12434" xr:uid="{44ACB7D4-C300-45C9-BA4F-31712FB83D59}"/>
    <cellStyle name="Comma 4 3 4 3 4 3" xfId="3538" xr:uid="{43635FD8-1B09-4160-8EDF-D0A528A0BC45}"/>
    <cellStyle name="Comma 4 3 4 3 4 3 2" xfId="6874" xr:uid="{F655D49B-10E6-4D40-A14F-9EC4CBB988C8}"/>
    <cellStyle name="Comma 4 3 4 3 4 3 3" xfId="10210" xr:uid="{F0CE6E9E-363B-487C-B64E-A7E5A6B82889}"/>
    <cellStyle name="Comma 4 3 4 3 4 3 4" xfId="13546" xr:uid="{658A0359-179C-4169-AA2B-B2747F3F6E20}"/>
    <cellStyle name="Comma 4 3 4 3 4 4" xfId="4650" xr:uid="{A1BC3F23-811F-4FEB-9AF8-1DDD2E327BDF}"/>
    <cellStyle name="Comma 4 3 4 3 4 5" xfId="7986" xr:uid="{5C4583DF-2CEC-4DFE-A811-28D4165D354A}"/>
    <cellStyle name="Comma 4 3 4 3 4 6" xfId="11322" xr:uid="{E94526A0-FBF2-4B84-9C3F-043C20834C88}"/>
    <cellStyle name="Comma 4 3 4 3 5" xfId="1592" xr:uid="{37DA30C6-B605-43BF-8637-465F2E4FC410}"/>
    <cellStyle name="Comma 4 3 4 3 5 2" xfId="4928" xr:uid="{3C1ABC9B-84FD-4855-B1BC-931190F863B6}"/>
    <cellStyle name="Comma 4 3 4 3 5 3" xfId="8264" xr:uid="{D50DC6AE-E6EB-4290-A8F0-B5F76095CDE7}"/>
    <cellStyle name="Comma 4 3 4 3 5 4" xfId="11600" xr:uid="{84C81BA5-965A-4DDB-AC3D-8403837B8DA5}"/>
    <cellStyle name="Comma 4 3 4 3 6" xfId="2704" xr:uid="{4362B2E1-A855-4630-81F5-43249F6E0197}"/>
    <cellStyle name="Comma 4 3 4 3 6 2" xfId="6040" xr:uid="{9EC62D81-6398-4B97-8400-0E3731A530C3}"/>
    <cellStyle name="Comma 4 3 4 3 6 3" xfId="9376" xr:uid="{6DDF78B4-2F50-456B-9B6E-23C9B6DC2381}"/>
    <cellStyle name="Comma 4 3 4 3 6 4" xfId="12712" xr:uid="{CA5BC3EB-BC55-4562-87F4-BB66839FB43A}"/>
    <cellStyle name="Comma 4 3 4 3 7" xfId="3816" xr:uid="{DC6545B9-186F-48B4-B7EA-A60B5FF486AC}"/>
    <cellStyle name="Comma 4 3 4 3 8" xfId="7152" xr:uid="{EFFA4076-0A9A-4E9B-B62E-89E6C49236B1}"/>
    <cellStyle name="Comma 4 3 4 3 9" xfId="10488" xr:uid="{5901E281-9968-4D37-8BFF-1659C2DF8E35}"/>
    <cellStyle name="Comma 4 3 4 4" xfId="595" xr:uid="{B067E566-3D3B-4053-AA1C-927A99FC43E3}"/>
    <cellStyle name="Comma 4 3 4 4 2" xfId="1707" xr:uid="{D469E23D-73DF-4DBD-AABE-8BEACB079E4D}"/>
    <cellStyle name="Comma 4 3 4 4 2 2" xfId="5043" xr:uid="{E30369B2-7E44-4E6C-813B-B1BDD933EC49}"/>
    <cellStyle name="Comma 4 3 4 4 2 3" xfId="8379" xr:uid="{5A0A3262-F833-4E85-8271-002FB7E26CDC}"/>
    <cellStyle name="Comma 4 3 4 4 2 4" xfId="11715" xr:uid="{407FCB54-9170-48EC-9E92-C0DC8F87924C}"/>
    <cellStyle name="Comma 4 3 4 4 3" xfId="2819" xr:uid="{E9313A82-FCD7-408D-B6D4-C0D311B56336}"/>
    <cellStyle name="Comma 4 3 4 4 3 2" xfId="6155" xr:uid="{B8D1D34B-730B-4A11-B1C9-3AFDE9E7C6DB}"/>
    <cellStyle name="Comma 4 3 4 4 3 3" xfId="9491" xr:uid="{90823B53-E347-4CCD-B5B0-182ED62A6B0F}"/>
    <cellStyle name="Comma 4 3 4 4 3 4" xfId="12827" xr:uid="{27CF1AB5-CC90-4E16-9D37-A6EB976135F8}"/>
    <cellStyle name="Comma 4 3 4 4 4" xfId="3931" xr:uid="{3F08ADDB-9E0F-46F3-A1B8-89AFFD0B4E40}"/>
    <cellStyle name="Comma 4 3 4 4 5" xfId="7267" xr:uid="{7E7F10EF-E42C-43CD-A0EB-F5560602D20D}"/>
    <cellStyle name="Comma 4 3 4 4 6" xfId="10603" xr:uid="{46B6A07A-86E4-4785-ACD1-BECAC34167EF}"/>
    <cellStyle name="Comma 4 3 4 5" xfId="873" xr:uid="{33D0951C-3119-4534-921B-24CA4817CDBE}"/>
    <cellStyle name="Comma 4 3 4 5 2" xfId="1985" xr:uid="{53EAF02B-AA39-4605-9FBA-998818FD0000}"/>
    <cellStyle name="Comma 4 3 4 5 2 2" xfId="5321" xr:uid="{F9981A56-87F2-4579-A683-E7EF6A4A9F4F}"/>
    <cellStyle name="Comma 4 3 4 5 2 3" xfId="8657" xr:uid="{E79DEB60-FEA1-41B0-8C3E-4D214EC9C090}"/>
    <cellStyle name="Comma 4 3 4 5 2 4" xfId="11993" xr:uid="{BE434A3E-3858-4B05-8FF7-CE8C2803AEDF}"/>
    <cellStyle name="Comma 4 3 4 5 3" xfId="3097" xr:uid="{EFA7AD19-30BE-4981-B2F8-D23F369C5FB2}"/>
    <cellStyle name="Comma 4 3 4 5 3 2" xfId="6433" xr:uid="{1183B756-C707-4F9D-AF6C-EF8230F6E37C}"/>
    <cellStyle name="Comma 4 3 4 5 3 3" xfId="9769" xr:uid="{58EFC69E-1A9E-4638-A10B-97C75087B3C7}"/>
    <cellStyle name="Comma 4 3 4 5 3 4" xfId="13105" xr:uid="{A15BC5B0-C6A6-46D8-B9DE-C404161EE53A}"/>
    <cellStyle name="Comma 4 3 4 5 4" xfId="4209" xr:uid="{0F5136EC-AE75-43EC-8B6F-9A159D2F031D}"/>
    <cellStyle name="Comma 4 3 4 5 5" xfId="7545" xr:uid="{DFD7D335-9786-4091-9F73-029FA3B59C3C}"/>
    <cellStyle name="Comma 4 3 4 5 6" xfId="10881" xr:uid="{33E0D8B4-91AB-4B43-8D0C-AFEF9374BCDC}"/>
    <cellStyle name="Comma 4 3 4 6" xfId="1151" xr:uid="{36B4D96A-6D53-4CD9-AAAF-309B7BE3A1BA}"/>
    <cellStyle name="Comma 4 3 4 6 2" xfId="2263" xr:uid="{DE86E4D3-FF73-4D11-9713-EBC0AF8FF963}"/>
    <cellStyle name="Comma 4 3 4 6 2 2" xfId="5599" xr:uid="{195DA977-E867-43A9-9AD7-95649712E429}"/>
    <cellStyle name="Comma 4 3 4 6 2 3" xfId="8935" xr:uid="{20F53978-D1EF-4DFE-BACC-E2B758D4931E}"/>
    <cellStyle name="Comma 4 3 4 6 2 4" xfId="12271" xr:uid="{F5FE91AD-507F-469D-B82B-3DCADDF2F216}"/>
    <cellStyle name="Comma 4 3 4 6 3" xfId="3375" xr:uid="{A2C8673D-FF16-4107-A132-377D28B6DBCA}"/>
    <cellStyle name="Comma 4 3 4 6 3 2" xfId="6711" xr:uid="{6B21F904-53F5-431F-8CB8-9AB1D0C33112}"/>
    <cellStyle name="Comma 4 3 4 6 3 3" xfId="10047" xr:uid="{7DA9C527-9131-4E41-9350-DAEB89B2589B}"/>
    <cellStyle name="Comma 4 3 4 6 3 4" xfId="13383" xr:uid="{F236EB45-E792-4138-831E-5B9F25720671}"/>
    <cellStyle name="Comma 4 3 4 6 4" xfId="4487" xr:uid="{03C694E2-2679-422B-9554-3CA4F53C56B7}"/>
    <cellStyle name="Comma 4 3 4 6 5" xfId="7823" xr:uid="{56971CEF-E1CE-4367-BBF5-3626050B18B5}"/>
    <cellStyle name="Comma 4 3 4 6 6" xfId="11159" xr:uid="{A531BD1E-9E97-47CC-BFBD-0CF7A10CF6F3}"/>
    <cellStyle name="Comma 4 3 4 7" xfId="1429" xr:uid="{0AF9C0E8-BFE0-49EC-ACD1-90CCD027FD02}"/>
    <cellStyle name="Comma 4 3 4 7 2" xfId="4765" xr:uid="{274B41EF-13E1-4AF0-8314-307679B23424}"/>
    <cellStyle name="Comma 4 3 4 7 3" xfId="8101" xr:uid="{379C1984-7A6C-4610-B369-9244D7F83E7C}"/>
    <cellStyle name="Comma 4 3 4 7 4" xfId="11437" xr:uid="{B5EFB971-41BA-471E-A778-1D97F8440898}"/>
    <cellStyle name="Comma 4 3 4 8" xfId="2541" xr:uid="{50D5EDAC-E5B5-48B5-8C45-4D88AAF95EEE}"/>
    <cellStyle name="Comma 4 3 4 8 2" xfId="5877" xr:uid="{C748D201-9729-4A69-83B3-8BC7454D9B2E}"/>
    <cellStyle name="Comma 4 3 4 8 3" xfId="9213" xr:uid="{61BD57F8-A287-4E4C-B867-09519802F270}"/>
    <cellStyle name="Comma 4 3 4 8 4" xfId="12549" xr:uid="{B2E8B0DE-775B-40FE-898C-25D162867E1E}"/>
    <cellStyle name="Comma 4 3 4 9" xfId="3653" xr:uid="{29B15D36-21B1-49B4-9F31-3A0E1828DB86}"/>
    <cellStyle name="Comma 4 3 5" xfId="315" xr:uid="{00000000-0005-0000-0000-0000BB000000}"/>
    <cellStyle name="Comma 4 3 5 10" xfId="7007" xr:uid="{5E1645E9-E7CC-4BE5-810C-04D49918FED7}"/>
    <cellStyle name="Comma 4 3 5 11" xfId="10343" xr:uid="{45A1AB86-17A4-496B-B802-6343404516B1}"/>
    <cellStyle name="Comma 4 3 5 2" xfId="405" xr:uid="{00000000-0005-0000-0000-0000BC000000}"/>
    <cellStyle name="Comma 4 3 5 2 2" xfId="699" xr:uid="{4758BDFD-1B2E-4226-9779-7CE5F38AA63B}"/>
    <cellStyle name="Comma 4 3 5 2 2 2" xfId="1811" xr:uid="{3FD78AD7-EF8B-4BB5-92C2-F1F3995DACFA}"/>
    <cellStyle name="Comma 4 3 5 2 2 2 2" xfId="5147" xr:uid="{BDBE8D39-3007-4E72-A0A6-33491B016797}"/>
    <cellStyle name="Comma 4 3 5 2 2 2 3" xfId="8483" xr:uid="{3C3E5912-AF32-4900-AF83-46CE7FBC43CB}"/>
    <cellStyle name="Comma 4 3 5 2 2 2 4" xfId="11819" xr:uid="{0DAA273B-27BE-4DD9-8077-7FD84363CEFC}"/>
    <cellStyle name="Comma 4 3 5 2 2 3" xfId="2923" xr:uid="{367B93EF-4926-44FF-8546-121718693665}"/>
    <cellStyle name="Comma 4 3 5 2 2 3 2" xfId="6259" xr:uid="{64A10AAC-522B-40E0-8AE2-17E47C4A406A}"/>
    <cellStyle name="Comma 4 3 5 2 2 3 3" xfId="9595" xr:uid="{3F7DAE09-96B3-4DBA-B892-DD36BBF6DE9C}"/>
    <cellStyle name="Comma 4 3 5 2 2 3 4" xfId="12931" xr:uid="{2069085B-0413-499A-BCCE-F3B6586B690C}"/>
    <cellStyle name="Comma 4 3 5 2 2 4" xfId="4035" xr:uid="{8C61F953-5052-4246-A43B-C8341A062FF0}"/>
    <cellStyle name="Comma 4 3 5 2 2 5" xfId="7371" xr:uid="{C641E1D0-D689-44DE-891E-26D8E31704BF}"/>
    <cellStyle name="Comma 4 3 5 2 2 6" xfId="10707" xr:uid="{08750D23-22AA-4124-9F18-406270D458F2}"/>
    <cellStyle name="Comma 4 3 5 2 3" xfId="977" xr:uid="{5481851A-6F50-4F75-9C0A-2597CDF5713D}"/>
    <cellStyle name="Comma 4 3 5 2 3 2" xfId="2089" xr:uid="{C47D4746-722B-4E33-A8ED-6E5DFAA20B70}"/>
    <cellStyle name="Comma 4 3 5 2 3 2 2" xfId="5425" xr:uid="{C0CF323D-355A-4BCE-A82F-28651DBA8655}"/>
    <cellStyle name="Comma 4 3 5 2 3 2 3" xfId="8761" xr:uid="{85904667-143B-4218-8D0C-1A3B5CB5DFC4}"/>
    <cellStyle name="Comma 4 3 5 2 3 2 4" xfId="12097" xr:uid="{6B13D546-13CD-4A42-8CEE-EA5217769D21}"/>
    <cellStyle name="Comma 4 3 5 2 3 3" xfId="3201" xr:uid="{7F5C3FA7-AACC-4F2E-9FE7-8D274CFB08F3}"/>
    <cellStyle name="Comma 4 3 5 2 3 3 2" xfId="6537" xr:uid="{0A2F5112-45E3-45E8-B917-5FB1CD36F7E1}"/>
    <cellStyle name="Comma 4 3 5 2 3 3 3" xfId="9873" xr:uid="{1040D897-4725-4D2A-8236-25950967AEBC}"/>
    <cellStyle name="Comma 4 3 5 2 3 3 4" xfId="13209" xr:uid="{4242B928-DBD4-420C-B73C-754183A55F6B}"/>
    <cellStyle name="Comma 4 3 5 2 3 4" xfId="4313" xr:uid="{43621EAF-DD23-463D-B6C4-D27FD1E440E3}"/>
    <cellStyle name="Comma 4 3 5 2 3 5" xfId="7649" xr:uid="{E6F12EC7-26F1-4426-ADCC-4727AAD8DA4E}"/>
    <cellStyle name="Comma 4 3 5 2 3 6" xfId="10985" xr:uid="{9E97ABDD-9736-49D9-B86F-2F4A68730B49}"/>
    <cellStyle name="Comma 4 3 5 2 4" xfId="1255" xr:uid="{72917645-54BD-4576-8EAB-03FD9FD0AABF}"/>
    <cellStyle name="Comma 4 3 5 2 4 2" xfId="2367" xr:uid="{D1C48E75-E06F-4FFB-BF1C-40B8C52CBAC1}"/>
    <cellStyle name="Comma 4 3 5 2 4 2 2" xfId="5703" xr:uid="{E7D8DDB2-AD15-43FE-8B6D-1CCCEF312D86}"/>
    <cellStyle name="Comma 4 3 5 2 4 2 3" xfId="9039" xr:uid="{500803C7-849C-49B3-9072-FC30C2C66FE6}"/>
    <cellStyle name="Comma 4 3 5 2 4 2 4" xfId="12375" xr:uid="{055CFC24-E55D-4740-A753-0DAF9EFB2C46}"/>
    <cellStyle name="Comma 4 3 5 2 4 3" xfId="3479" xr:uid="{E347B95F-9465-47CC-A456-E99E03FC094A}"/>
    <cellStyle name="Comma 4 3 5 2 4 3 2" xfId="6815" xr:uid="{29C3D77E-CA9C-4BC7-A313-E677C59D7E87}"/>
    <cellStyle name="Comma 4 3 5 2 4 3 3" xfId="10151" xr:uid="{FB9705F8-70F0-42E4-9186-C33503A3B135}"/>
    <cellStyle name="Comma 4 3 5 2 4 3 4" xfId="13487" xr:uid="{C75CDC46-7C77-410E-97C9-1C4DA0E768D5}"/>
    <cellStyle name="Comma 4 3 5 2 4 4" xfId="4591" xr:uid="{F9D275AE-679F-4667-9F24-28EFE9ABF398}"/>
    <cellStyle name="Comma 4 3 5 2 4 5" xfId="7927" xr:uid="{537CEE79-68CB-4736-A770-93989DCA60A9}"/>
    <cellStyle name="Comma 4 3 5 2 4 6" xfId="11263" xr:uid="{5A271EB6-8D38-4D1E-9675-618694D8DC68}"/>
    <cellStyle name="Comma 4 3 5 2 5" xfId="1533" xr:uid="{99D212F8-9255-444A-B06A-74145F2E6EA7}"/>
    <cellStyle name="Comma 4 3 5 2 5 2" xfId="4869" xr:uid="{0BD92649-5490-48D0-8EE0-85728D718A7D}"/>
    <cellStyle name="Comma 4 3 5 2 5 3" xfId="8205" xr:uid="{70EDD12B-2D99-4233-9F7F-D09A05A2D9DF}"/>
    <cellStyle name="Comma 4 3 5 2 5 4" xfId="11541" xr:uid="{6DEFC37A-3AB0-4592-A0F6-13B4E5785F15}"/>
    <cellStyle name="Comma 4 3 5 2 6" xfId="2645" xr:uid="{78F648D8-24B1-4EBD-A35F-94921561B0BD}"/>
    <cellStyle name="Comma 4 3 5 2 6 2" xfId="5981" xr:uid="{BD5C40E8-F54F-420D-9B12-5156244298E2}"/>
    <cellStyle name="Comma 4 3 5 2 6 3" xfId="9317" xr:uid="{3BAA3421-B1B9-4C6B-ABA3-CC7FBE16BCF9}"/>
    <cellStyle name="Comma 4 3 5 2 6 4" xfId="12653" xr:uid="{10619E6A-F2E0-40AB-B092-10C507585B65}"/>
    <cellStyle name="Comma 4 3 5 2 7" xfId="3757" xr:uid="{6865F8C9-8DA7-459E-A13B-EB8480D16FC2}"/>
    <cellStyle name="Comma 4 3 5 2 8" xfId="7093" xr:uid="{9B21B7C6-0211-42AB-8DA7-97291E59F8A7}"/>
    <cellStyle name="Comma 4 3 5 2 9" xfId="10429" xr:uid="{EA63083B-97B0-4EB5-B5E2-C987A1E317B4}"/>
    <cellStyle name="Comma 4 3 5 3" xfId="482" xr:uid="{00000000-0005-0000-0000-0000BD000000}"/>
    <cellStyle name="Comma 4 3 5 3 2" xfId="776" xr:uid="{C5EC8857-F79B-481F-AF14-1470FCC18BA0}"/>
    <cellStyle name="Comma 4 3 5 3 2 2" xfId="1888" xr:uid="{6FFF7938-8669-455B-899E-6622E6791895}"/>
    <cellStyle name="Comma 4 3 5 3 2 2 2" xfId="5224" xr:uid="{7B98E1C0-AC09-4D1B-B96D-C8B99E85F25B}"/>
    <cellStyle name="Comma 4 3 5 3 2 2 3" xfId="8560" xr:uid="{B4FB575E-8B9D-4B1E-AD2B-BF16A277FB18}"/>
    <cellStyle name="Comma 4 3 5 3 2 2 4" xfId="11896" xr:uid="{2ACE64C9-A096-4DDC-BD45-3997BB6DDC88}"/>
    <cellStyle name="Comma 4 3 5 3 2 3" xfId="3000" xr:uid="{10ECBCDF-7958-459F-B4B8-3119DE2CC517}"/>
    <cellStyle name="Comma 4 3 5 3 2 3 2" xfId="6336" xr:uid="{61A14F52-452F-4E1C-A690-C413DEC92E74}"/>
    <cellStyle name="Comma 4 3 5 3 2 3 3" xfId="9672" xr:uid="{157C587E-0B9C-4EA3-B27C-C3942930D2E4}"/>
    <cellStyle name="Comma 4 3 5 3 2 3 4" xfId="13008" xr:uid="{80850544-B3CE-45EF-8AAB-F0214EA1C0A5}"/>
    <cellStyle name="Comma 4 3 5 3 2 4" xfId="4112" xr:uid="{23F0129E-D326-4FEB-9938-86132ACEF72D}"/>
    <cellStyle name="Comma 4 3 5 3 2 5" xfId="7448" xr:uid="{3A1440EB-2750-4AC9-911E-1EDBB85FF52C}"/>
    <cellStyle name="Comma 4 3 5 3 2 6" xfId="10784" xr:uid="{40F21888-4948-4C44-A333-B152963FAF2A}"/>
    <cellStyle name="Comma 4 3 5 3 3" xfId="1054" xr:uid="{3270C574-8F94-48D2-BE84-DA3EF3A8B5BC}"/>
    <cellStyle name="Comma 4 3 5 3 3 2" xfId="2166" xr:uid="{F4ECC811-ECE3-4A1F-9E8A-5A90C07813C8}"/>
    <cellStyle name="Comma 4 3 5 3 3 2 2" xfId="5502" xr:uid="{BA6D9298-2D5C-4E8A-ACBC-FCD921E00349}"/>
    <cellStyle name="Comma 4 3 5 3 3 2 3" xfId="8838" xr:uid="{1D6DB01F-0582-4ED8-B2D6-908365D74830}"/>
    <cellStyle name="Comma 4 3 5 3 3 2 4" xfId="12174" xr:uid="{5E808B00-7732-49D7-8CC6-D0111ED88838}"/>
    <cellStyle name="Comma 4 3 5 3 3 3" xfId="3278" xr:uid="{AB7D7365-B022-43B2-ADBD-8D20361F9F71}"/>
    <cellStyle name="Comma 4 3 5 3 3 3 2" xfId="6614" xr:uid="{811F9AFC-8E2B-40B8-AA97-2429A6D100FA}"/>
    <cellStyle name="Comma 4 3 5 3 3 3 3" xfId="9950" xr:uid="{F09421E2-B521-40E3-8373-13F171E15677}"/>
    <cellStyle name="Comma 4 3 5 3 3 3 4" xfId="13286" xr:uid="{56A12472-71C7-41AF-BF96-703FFE11F9E9}"/>
    <cellStyle name="Comma 4 3 5 3 3 4" xfId="4390" xr:uid="{378B1624-95EB-4EE4-B452-C870580F42EA}"/>
    <cellStyle name="Comma 4 3 5 3 3 5" xfId="7726" xr:uid="{26C5453C-BBB4-4442-B1E6-096B6B223722}"/>
    <cellStyle name="Comma 4 3 5 3 3 6" xfId="11062" xr:uid="{178A665A-7AEA-447B-B245-C9A4A4B04ECA}"/>
    <cellStyle name="Comma 4 3 5 3 4" xfId="1332" xr:uid="{46BBDAF8-CBE3-47D7-B422-EB908E716701}"/>
    <cellStyle name="Comma 4 3 5 3 4 2" xfId="2444" xr:uid="{D724B0B8-E6DC-48EB-B1E4-896F6094006D}"/>
    <cellStyle name="Comma 4 3 5 3 4 2 2" xfId="5780" xr:uid="{A75416B1-9739-4AFA-AD9D-5A67BED69C20}"/>
    <cellStyle name="Comma 4 3 5 3 4 2 3" xfId="9116" xr:uid="{935177BC-679F-4FE4-8F35-656DD8264AE4}"/>
    <cellStyle name="Comma 4 3 5 3 4 2 4" xfId="12452" xr:uid="{74F8B061-1341-41DA-A5C2-D20DB5BBDCEB}"/>
    <cellStyle name="Comma 4 3 5 3 4 3" xfId="3556" xr:uid="{76D73923-B160-4967-A818-D82ECD4939BE}"/>
    <cellStyle name="Comma 4 3 5 3 4 3 2" xfId="6892" xr:uid="{84075E08-0980-4756-94E2-A7B3AB783432}"/>
    <cellStyle name="Comma 4 3 5 3 4 3 3" xfId="10228" xr:uid="{41DEE9B7-45B4-4309-B90E-FB7ACA1DEF94}"/>
    <cellStyle name="Comma 4 3 5 3 4 3 4" xfId="13564" xr:uid="{C8964995-F250-4FFC-8E12-CC662864272D}"/>
    <cellStyle name="Comma 4 3 5 3 4 4" xfId="4668" xr:uid="{1E8225C3-57CE-4151-A740-ABC82077C12C}"/>
    <cellStyle name="Comma 4 3 5 3 4 5" xfId="8004" xr:uid="{FD7BD223-1CA4-442C-995B-9CE6E6144F43}"/>
    <cellStyle name="Comma 4 3 5 3 4 6" xfId="11340" xr:uid="{D4294ABC-5928-44F5-81F8-251BC21C3B05}"/>
    <cellStyle name="Comma 4 3 5 3 5" xfId="1610" xr:uid="{9CF3DB70-DF40-43F6-97C1-7533DC0D35FA}"/>
    <cellStyle name="Comma 4 3 5 3 5 2" xfId="4946" xr:uid="{6E201BB7-2691-4A70-BE38-3220C05CC473}"/>
    <cellStyle name="Comma 4 3 5 3 5 3" xfId="8282" xr:uid="{51DC024E-A6BC-4ABA-8A95-5A67AA4984BB}"/>
    <cellStyle name="Comma 4 3 5 3 5 4" xfId="11618" xr:uid="{0CF19DA6-F62A-498F-AD1D-E48521466C69}"/>
    <cellStyle name="Comma 4 3 5 3 6" xfId="2722" xr:uid="{E0F0D877-2259-4E75-A5E9-C2ABF2F31B5B}"/>
    <cellStyle name="Comma 4 3 5 3 6 2" xfId="6058" xr:uid="{BF6E973D-7678-4B26-A96F-3DC8DCA42E4C}"/>
    <cellStyle name="Comma 4 3 5 3 6 3" xfId="9394" xr:uid="{9DAB4382-A2A1-428B-BB18-BC3691F29E9D}"/>
    <cellStyle name="Comma 4 3 5 3 6 4" xfId="12730" xr:uid="{ECC7A3CC-0DF2-4085-9B6D-B1D338DB1470}"/>
    <cellStyle name="Comma 4 3 5 3 7" xfId="3834" xr:uid="{9C724955-F180-4C27-8DCB-B567BFEE3E3A}"/>
    <cellStyle name="Comma 4 3 5 3 8" xfId="7170" xr:uid="{E56B37D8-470E-45D6-A2D9-FC6253DB111C}"/>
    <cellStyle name="Comma 4 3 5 3 9" xfId="10506" xr:uid="{E0C43929-AFA9-45D4-A2B5-DF3236A5F631}"/>
    <cellStyle name="Comma 4 3 5 4" xfId="613" xr:uid="{2306B764-E3B2-4448-BEB6-431CE8749DEB}"/>
    <cellStyle name="Comma 4 3 5 4 2" xfId="1725" xr:uid="{75BFD3F8-36F7-4D6F-A6A8-793E904DE779}"/>
    <cellStyle name="Comma 4 3 5 4 2 2" xfId="5061" xr:uid="{344554FA-B346-430E-AB81-6A54CAA98713}"/>
    <cellStyle name="Comma 4 3 5 4 2 3" xfId="8397" xr:uid="{F9EBA0F1-CC59-4173-8D85-D799A79ABE60}"/>
    <cellStyle name="Comma 4 3 5 4 2 4" xfId="11733" xr:uid="{064CDD5A-8604-4F9E-958E-1F14162B025D}"/>
    <cellStyle name="Comma 4 3 5 4 3" xfId="2837" xr:uid="{ACC38C85-633A-47A9-8598-AE9523C50569}"/>
    <cellStyle name="Comma 4 3 5 4 3 2" xfId="6173" xr:uid="{5301F55A-97EE-48DD-A716-4AA1E143B8C0}"/>
    <cellStyle name="Comma 4 3 5 4 3 3" xfId="9509" xr:uid="{70097C07-3333-4BFE-B20B-C2222CB4CCD6}"/>
    <cellStyle name="Comma 4 3 5 4 3 4" xfId="12845" xr:uid="{1E5C7855-48F7-4D93-8A21-5E87060C3B40}"/>
    <cellStyle name="Comma 4 3 5 4 4" xfId="3949" xr:uid="{211C8075-1D09-4CF3-A8C3-E2209E385EC9}"/>
    <cellStyle name="Comma 4 3 5 4 5" xfId="7285" xr:uid="{5A884098-538A-496A-BB84-0643AB57D807}"/>
    <cellStyle name="Comma 4 3 5 4 6" xfId="10621" xr:uid="{4F30DEC8-919A-4156-BA58-30AF1007739E}"/>
    <cellStyle name="Comma 4 3 5 5" xfId="891" xr:uid="{687A8CD4-4E11-47AA-A917-748B974EB741}"/>
    <cellStyle name="Comma 4 3 5 5 2" xfId="2003" xr:uid="{72AC8E75-2C12-4ACA-B2FB-2B99D9696789}"/>
    <cellStyle name="Comma 4 3 5 5 2 2" xfId="5339" xr:uid="{22FC2142-8E88-4BA8-B4AC-B75ED3633F1E}"/>
    <cellStyle name="Comma 4 3 5 5 2 3" xfId="8675" xr:uid="{541F9C41-9190-4336-8079-92629265AF89}"/>
    <cellStyle name="Comma 4 3 5 5 2 4" xfId="12011" xr:uid="{0F2903BD-E5E7-4273-9AAD-9A5BA65AFDC5}"/>
    <cellStyle name="Comma 4 3 5 5 3" xfId="3115" xr:uid="{F02F7D3D-BDDA-410F-BA01-BBBD2C77E624}"/>
    <cellStyle name="Comma 4 3 5 5 3 2" xfId="6451" xr:uid="{A839B03A-A521-4B2D-8B7E-C6CEA7961230}"/>
    <cellStyle name="Comma 4 3 5 5 3 3" xfId="9787" xr:uid="{8DD65076-FEE1-40AE-B2F5-60D8F74AD106}"/>
    <cellStyle name="Comma 4 3 5 5 3 4" xfId="13123" xr:uid="{95FE192A-DC0B-402D-94AA-21F7D6145189}"/>
    <cellStyle name="Comma 4 3 5 5 4" xfId="4227" xr:uid="{F60C9675-A032-41CE-A28E-0BFF55D22722}"/>
    <cellStyle name="Comma 4 3 5 5 5" xfId="7563" xr:uid="{C466B458-827F-4901-A39B-9B634377CDDF}"/>
    <cellStyle name="Comma 4 3 5 5 6" xfId="10899" xr:uid="{C1D8E0ED-6C54-4324-92E4-20B33C8CA993}"/>
    <cellStyle name="Comma 4 3 5 6" xfId="1169" xr:uid="{2AD0FDA3-7508-4481-8E80-47632EF7A668}"/>
    <cellStyle name="Comma 4 3 5 6 2" xfId="2281" xr:uid="{EDA62535-30FA-4C10-A323-951195E2660C}"/>
    <cellStyle name="Comma 4 3 5 6 2 2" xfId="5617" xr:uid="{77919D34-747B-48CF-8719-0F0AAD00BEE0}"/>
    <cellStyle name="Comma 4 3 5 6 2 3" xfId="8953" xr:uid="{61AB1D15-A275-473A-9046-BA509EAB4E2B}"/>
    <cellStyle name="Comma 4 3 5 6 2 4" xfId="12289" xr:uid="{0D62FE55-B8A0-4E13-AA19-68AC5E494834}"/>
    <cellStyle name="Comma 4 3 5 6 3" xfId="3393" xr:uid="{CC7BD9C1-A4C5-4A77-AC1F-A8EB01F9DCC1}"/>
    <cellStyle name="Comma 4 3 5 6 3 2" xfId="6729" xr:uid="{77A11AD2-1CA1-4523-9AD2-80D1CF8BE74C}"/>
    <cellStyle name="Comma 4 3 5 6 3 3" xfId="10065" xr:uid="{66F263BE-742C-4D7A-ABA2-684DAF9F086B}"/>
    <cellStyle name="Comma 4 3 5 6 3 4" xfId="13401" xr:uid="{72126BA8-C574-42FB-AA90-29175DDBEAA3}"/>
    <cellStyle name="Comma 4 3 5 6 4" xfId="4505" xr:uid="{B459B246-C690-4596-8297-CB35D173984B}"/>
    <cellStyle name="Comma 4 3 5 6 5" xfId="7841" xr:uid="{CFCB1766-E985-4BF3-AB22-D98E9EA0C1A9}"/>
    <cellStyle name="Comma 4 3 5 6 6" xfId="11177" xr:uid="{DDE654AC-53F3-477C-B5C2-9EBCFF380BFB}"/>
    <cellStyle name="Comma 4 3 5 7" xfId="1447" xr:uid="{38DB8340-B43E-4153-92D6-80D5002636F8}"/>
    <cellStyle name="Comma 4 3 5 7 2" xfId="4783" xr:uid="{D0C97ABD-3704-404C-8F05-8FBD91ED96EC}"/>
    <cellStyle name="Comma 4 3 5 7 3" xfId="8119" xr:uid="{092F0695-E696-4CB8-A908-9C21381A6185}"/>
    <cellStyle name="Comma 4 3 5 7 4" xfId="11455" xr:uid="{5911096A-8462-43BD-A978-A02964023156}"/>
    <cellStyle name="Comma 4 3 5 8" xfId="2559" xr:uid="{8C597CCF-8BF5-46F8-BA8F-CD0E67C08647}"/>
    <cellStyle name="Comma 4 3 5 8 2" xfId="5895" xr:uid="{C85AF617-05BF-43A9-B155-52438553DE33}"/>
    <cellStyle name="Comma 4 3 5 8 3" xfId="9231" xr:uid="{FA39D5FB-E954-420F-A93D-A366AB697FCD}"/>
    <cellStyle name="Comma 4 3 5 8 4" xfId="12567" xr:uid="{93C91788-48CB-4BBE-A8F3-54BE4F2E98CE}"/>
    <cellStyle name="Comma 4 3 5 9" xfId="3671" xr:uid="{D2ECD1A0-8F77-41D6-9AB6-2A8E36AEA113}"/>
    <cellStyle name="Comma 4 3 6" xfId="329" xr:uid="{00000000-0005-0000-0000-0000BE000000}"/>
    <cellStyle name="Comma 4 3 6 2" xfId="623" xr:uid="{E7234490-717E-42D8-BD0C-9BE11EA1DE62}"/>
    <cellStyle name="Comma 4 3 6 2 2" xfId="1735" xr:uid="{91CC2311-EDE4-4F44-B1FB-37A9BC9D9E34}"/>
    <cellStyle name="Comma 4 3 6 2 2 2" xfId="5071" xr:uid="{823129CC-F79A-40DC-9424-E8638F5313AF}"/>
    <cellStyle name="Comma 4 3 6 2 2 3" xfId="8407" xr:uid="{661293D5-A04A-4EA1-8693-25F228BDE634}"/>
    <cellStyle name="Comma 4 3 6 2 2 4" xfId="11743" xr:uid="{271E897C-ACBE-4C0E-8966-100D1206F105}"/>
    <cellStyle name="Comma 4 3 6 2 3" xfId="2847" xr:uid="{9FB673A8-BE14-4C27-86C4-8E84E78675A4}"/>
    <cellStyle name="Comma 4 3 6 2 3 2" xfId="6183" xr:uid="{606D59F7-006B-4F7C-901B-51DFDA5FA414}"/>
    <cellStyle name="Comma 4 3 6 2 3 3" xfId="9519" xr:uid="{25535236-462D-4136-BBD1-9391063EEE8E}"/>
    <cellStyle name="Comma 4 3 6 2 3 4" xfId="12855" xr:uid="{F043D2AB-381A-426A-AA29-3BA04E9F83CA}"/>
    <cellStyle name="Comma 4 3 6 2 4" xfId="3959" xr:uid="{CDB0FFD8-B521-4D44-AD4E-DA6EA3C94B95}"/>
    <cellStyle name="Comma 4 3 6 2 5" xfId="7295" xr:uid="{9DBA4766-B5B3-48B8-B128-BC0705A1951F}"/>
    <cellStyle name="Comma 4 3 6 2 6" xfId="10631" xr:uid="{48DE9112-9EFB-438B-B9D9-1BD54FE7C6C6}"/>
    <cellStyle name="Comma 4 3 6 3" xfId="901" xr:uid="{A219914E-0B97-478E-BB89-67EB03425896}"/>
    <cellStyle name="Comma 4 3 6 3 2" xfId="2013" xr:uid="{343448BC-0C4D-47E5-9834-84D624C85E24}"/>
    <cellStyle name="Comma 4 3 6 3 2 2" xfId="5349" xr:uid="{EF52F531-292C-486C-B0B2-3820DF1F972E}"/>
    <cellStyle name="Comma 4 3 6 3 2 3" xfId="8685" xr:uid="{4F2D046B-3494-404B-83D6-1BF044A3D0EC}"/>
    <cellStyle name="Comma 4 3 6 3 2 4" xfId="12021" xr:uid="{218A956D-0160-4DA8-9EC2-17D3A787F274}"/>
    <cellStyle name="Comma 4 3 6 3 3" xfId="3125" xr:uid="{96DB563F-4BC8-42DF-BD18-A81808D92531}"/>
    <cellStyle name="Comma 4 3 6 3 3 2" xfId="6461" xr:uid="{3FFC51E6-49CE-45D6-A47C-DACD646EA1C9}"/>
    <cellStyle name="Comma 4 3 6 3 3 3" xfId="9797" xr:uid="{6F81A919-5FEA-41DB-A588-5F86CF5703E2}"/>
    <cellStyle name="Comma 4 3 6 3 3 4" xfId="13133" xr:uid="{97790717-5CB9-4152-86E2-3428EE857941}"/>
    <cellStyle name="Comma 4 3 6 3 4" xfId="4237" xr:uid="{285A3CAE-5771-43F8-973E-38D5B0B4DA61}"/>
    <cellStyle name="Comma 4 3 6 3 5" xfId="7573" xr:uid="{5D5521F4-6338-4F54-8B88-739609F96C3F}"/>
    <cellStyle name="Comma 4 3 6 3 6" xfId="10909" xr:uid="{1EC4CE53-D74F-44AA-84BC-356FCC764332}"/>
    <cellStyle name="Comma 4 3 6 4" xfId="1179" xr:uid="{B85C7A94-61F8-4F0E-810D-CAF764C9BD15}"/>
    <cellStyle name="Comma 4 3 6 4 2" xfId="2291" xr:uid="{CF677E0B-2C48-4764-8C0D-64D9D4F43FDD}"/>
    <cellStyle name="Comma 4 3 6 4 2 2" xfId="5627" xr:uid="{BA4BBE22-2788-4D6E-8333-E55D587AC710}"/>
    <cellStyle name="Comma 4 3 6 4 2 3" xfId="8963" xr:uid="{E8D81AE1-EF80-48DB-AD89-7C6EBBCDF3E3}"/>
    <cellStyle name="Comma 4 3 6 4 2 4" xfId="12299" xr:uid="{10A26E29-8FFB-406B-8603-8A770A5C7704}"/>
    <cellStyle name="Comma 4 3 6 4 3" xfId="3403" xr:uid="{E384FA2E-C94D-4B94-BC15-D5640AAD17C8}"/>
    <cellStyle name="Comma 4 3 6 4 3 2" xfId="6739" xr:uid="{2F806EF3-4B87-433D-B079-16B06FAE1529}"/>
    <cellStyle name="Comma 4 3 6 4 3 3" xfId="10075" xr:uid="{B241B343-4B37-45D1-A3DB-C9714DE60A5F}"/>
    <cellStyle name="Comma 4 3 6 4 3 4" xfId="13411" xr:uid="{BFADDFCC-A98C-47DD-BA5A-E602AA1A320D}"/>
    <cellStyle name="Comma 4 3 6 4 4" xfId="4515" xr:uid="{FADF5179-7C52-41D2-A755-0D1C582DAD07}"/>
    <cellStyle name="Comma 4 3 6 4 5" xfId="7851" xr:uid="{92E94349-8CC9-4D88-8784-0FBE9C4995B4}"/>
    <cellStyle name="Comma 4 3 6 4 6" xfId="11187" xr:uid="{597E238E-4799-496B-BE8A-96C251254040}"/>
    <cellStyle name="Comma 4 3 6 5" xfId="1457" xr:uid="{88C25667-00E9-4A4E-B0E3-A7611C6589CF}"/>
    <cellStyle name="Comma 4 3 6 5 2" xfId="4793" xr:uid="{EA8C6F91-4B1A-4959-8CC7-A7A0D0507C52}"/>
    <cellStyle name="Comma 4 3 6 5 3" xfId="8129" xr:uid="{81BB1F37-E253-4AFE-BA9D-A4E5EB903F29}"/>
    <cellStyle name="Comma 4 3 6 5 4" xfId="11465" xr:uid="{C7AA34A3-00A5-4CA8-B745-09DEE93ABDE4}"/>
    <cellStyle name="Comma 4 3 6 6" xfId="2569" xr:uid="{7337E78C-A6F3-465C-B85F-20A839199B56}"/>
    <cellStyle name="Comma 4 3 6 6 2" xfId="5905" xr:uid="{00CDE130-9D43-4ECA-AB5C-6D270F433E9E}"/>
    <cellStyle name="Comma 4 3 6 6 3" xfId="9241" xr:uid="{E54AFAD5-E5F7-48BD-B3C6-BD296709E5AB}"/>
    <cellStyle name="Comma 4 3 6 6 4" xfId="12577" xr:uid="{C61C4D4F-01FA-4DF7-B318-D5070FB9AEAE}"/>
    <cellStyle name="Comma 4 3 6 7" xfId="3681" xr:uid="{0DAAE1C5-6F30-482A-846A-DF0CED2AAA6A}"/>
    <cellStyle name="Comma 4 3 6 8" xfId="7017" xr:uid="{3D71F359-CE6F-4BFD-89E3-B1F01456A9A9}"/>
    <cellStyle name="Comma 4 3 6 9" xfId="10353" xr:uid="{8A310935-6495-4835-A46B-9A3560E186AF}"/>
    <cellStyle name="Comma 4 3 7" xfId="338" xr:uid="{00000000-0005-0000-0000-0000BF000000}"/>
    <cellStyle name="Comma 4 3 7 2" xfId="632" xr:uid="{FDFD4194-A17E-4BBB-B04F-704F09A43AAF}"/>
    <cellStyle name="Comma 4 3 7 2 2" xfId="1744" xr:uid="{D01EA3F3-EE04-4DC0-9187-B8D9F34EC351}"/>
    <cellStyle name="Comma 4 3 7 2 2 2" xfId="5080" xr:uid="{EA8D7511-B422-4FB8-BEE2-EB3D4F643E91}"/>
    <cellStyle name="Comma 4 3 7 2 2 3" xfId="8416" xr:uid="{157ECBF6-3626-4005-B7B5-54751BD1D59C}"/>
    <cellStyle name="Comma 4 3 7 2 2 4" xfId="11752" xr:uid="{41AA977E-0387-48E5-B533-4D27D090472E}"/>
    <cellStyle name="Comma 4 3 7 2 3" xfId="2856" xr:uid="{2E476F8F-0E13-4719-A8F4-2AAB96E564E8}"/>
    <cellStyle name="Comma 4 3 7 2 3 2" xfId="6192" xr:uid="{52865435-A1C9-4E23-805F-688E31C09DE5}"/>
    <cellStyle name="Comma 4 3 7 2 3 3" xfId="9528" xr:uid="{2E22221B-E58E-4D21-B8F7-1EC906CC5ABB}"/>
    <cellStyle name="Comma 4 3 7 2 3 4" xfId="12864" xr:uid="{99B53C65-4CAB-4930-9BDD-3834A79779A4}"/>
    <cellStyle name="Comma 4 3 7 2 4" xfId="3968" xr:uid="{9CAAAD50-2E2F-4E47-9D9C-A2BA0BA012CD}"/>
    <cellStyle name="Comma 4 3 7 2 5" xfId="7304" xr:uid="{1B0EA99D-0CC0-4740-832E-1F220DBF6F05}"/>
    <cellStyle name="Comma 4 3 7 2 6" xfId="10640" xr:uid="{A38B0C62-D3C4-4832-9B46-B23FC1CBDD18}"/>
    <cellStyle name="Comma 4 3 7 3" xfId="910" xr:uid="{16D274ED-63F2-434C-8F9E-E41EA947FE9A}"/>
    <cellStyle name="Comma 4 3 7 3 2" xfId="2022" xr:uid="{08DB0BD1-D776-4596-86A0-EFD6F3C5A49F}"/>
    <cellStyle name="Comma 4 3 7 3 2 2" xfId="5358" xr:uid="{B4A9986E-7784-417D-BAD4-005906E76346}"/>
    <cellStyle name="Comma 4 3 7 3 2 3" xfId="8694" xr:uid="{530D4F36-2206-47F5-A48E-FDC6885E182A}"/>
    <cellStyle name="Comma 4 3 7 3 2 4" xfId="12030" xr:uid="{8F9E8B65-861A-4A9D-B008-9BC76EEDFB3E}"/>
    <cellStyle name="Comma 4 3 7 3 3" xfId="3134" xr:uid="{A3158D6A-3CAC-437F-A329-7178AAF6EDE9}"/>
    <cellStyle name="Comma 4 3 7 3 3 2" xfId="6470" xr:uid="{64ED5AF3-3092-4FB2-AE97-659B99D996C9}"/>
    <cellStyle name="Comma 4 3 7 3 3 3" xfId="9806" xr:uid="{F4E7997F-69C9-4CC7-9C32-A59BDEF92D34}"/>
    <cellStyle name="Comma 4 3 7 3 3 4" xfId="13142" xr:uid="{5FAF2556-BFED-4D05-B318-1C1345AF98F2}"/>
    <cellStyle name="Comma 4 3 7 3 4" xfId="4246" xr:uid="{F142BF14-2EEE-46DD-8299-E2EE2C8D490F}"/>
    <cellStyle name="Comma 4 3 7 3 5" xfId="7582" xr:uid="{E5B55342-BA73-4DEC-8036-0CC57373791F}"/>
    <cellStyle name="Comma 4 3 7 3 6" xfId="10918" xr:uid="{F4E22B8D-303D-45C0-B2CC-92FCFB166F55}"/>
    <cellStyle name="Comma 4 3 7 4" xfId="1188" xr:uid="{0F1B5F66-1FE8-4A03-ABEA-0F244334632F}"/>
    <cellStyle name="Comma 4 3 7 4 2" xfId="2300" xr:uid="{42FC1535-9885-471E-A11B-9A72F208F27E}"/>
    <cellStyle name="Comma 4 3 7 4 2 2" xfId="5636" xr:uid="{1C6D579C-8B2C-4556-AADA-AC7847CC5F14}"/>
    <cellStyle name="Comma 4 3 7 4 2 3" xfId="8972" xr:uid="{2BA02762-6518-419E-A145-F621E7DBD032}"/>
    <cellStyle name="Comma 4 3 7 4 2 4" xfId="12308" xr:uid="{FFC2D4FE-B880-4B38-941D-148D21DE4A2D}"/>
    <cellStyle name="Comma 4 3 7 4 3" xfId="3412" xr:uid="{DAC10D00-F326-4047-9F90-EAEEB326D6A1}"/>
    <cellStyle name="Comma 4 3 7 4 3 2" xfId="6748" xr:uid="{6DA15D89-1DF7-413A-B16F-A7C1571A1B70}"/>
    <cellStyle name="Comma 4 3 7 4 3 3" xfId="10084" xr:uid="{53F4180B-1FE3-4F6C-9339-5452ECAD25D9}"/>
    <cellStyle name="Comma 4 3 7 4 3 4" xfId="13420" xr:uid="{D1053C43-EFFE-44DA-A1D4-2891C35EC8E0}"/>
    <cellStyle name="Comma 4 3 7 4 4" xfId="4524" xr:uid="{119128B9-0D65-4A18-A574-510AB338F1F4}"/>
    <cellStyle name="Comma 4 3 7 4 5" xfId="7860" xr:uid="{01AD0C79-2339-40B4-BB7F-3F1131C3C432}"/>
    <cellStyle name="Comma 4 3 7 4 6" xfId="11196" xr:uid="{96784B96-2DF9-4BA7-A045-B8AAD982C78A}"/>
    <cellStyle name="Comma 4 3 7 5" xfId="1466" xr:uid="{6B17DED5-7347-40A7-925E-84B4F9514A6D}"/>
    <cellStyle name="Comma 4 3 7 5 2" xfId="4802" xr:uid="{3A30276D-58C5-432D-8B08-21E3E5CB6172}"/>
    <cellStyle name="Comma 4 3 7 5 3" xfId="8138" xr:uid="{9FA29EB8-6AF9-41E1-BDAC-9A6A71D62BEE}"/>
    <cellStyle name="Comma 4 3 7 5 4" xfId="11474" xr:uid="{515F6500-FE0A-4AFC-A778-A1DA5987FE0D}"/>
    <cellStyle name="Comma 4 3 7 6" xfId="2578" xr:uid="{CD76DB23-AA28-4880-99DD-8359AD843B03}"/>
    <cellStyle name="Comma 4 3 7 6 2" xfId="5914" xr:uid="{954AD118-AAF9-4964-ADB0-B4DB7D3A6D69}"/>
    <cellStyle name="Comma 4 3 7 6 3" xfId="9250" xr:uid="{F25D2850-AAF0-4099-8AA9-B6538ACEA190}"/>
    <cellStyle name="Comma 4 3 7 6 4" xfId="12586" xr:uid="{413CCACD-8CB9-43E8-86EB-87FD3EFCF44D}"/>
    <cellStyle name="Comma 4 3 7 7" xfId="3690" xr:uid="{71D0A534-DF74-4802-8394-2AC688273BBD}"/>
    <cellStyle name="Comma 4 3 7 8" xfId="7026" xr:uid="{5C12582A-5A5E-41C0-9562-2BDC1FB86C7B}"/>
    <cellStyle name="Comma 4 3 7 9" xfId="10362" xr:uid="{6EC69C18-1C07-4B18-8923-D130522CF99C}"/>
    <cellStyle name="Comma 4 3 8" xfId="415" xr:uid="{00000000-0005-0000-0000-0000C0000000}"/>
    <cellStyle name="Comma 4 3 8 2" xfId="709" xr:uid="{4A3D6F9D-7F88-49BC-838B-0650E2C9357D}"/>
    <cellStyle name="Comma 4 3 8 2 2" xfId="1821" xr:uid="{DFB8AD80-F419-4D4A-8131-70A2AB915F62}"/>
    <cellStyle name="Comma 4 3 8 2 2 2" xfId="5157" xr:uid="{67802AF3-B828-4D12-A37A-0CCB64928E4C}"/>
    <cellStyle name="Comma 4 3 8 2 2 3" xfId="8493" xr:uid="{1E07A4F8-613D-4154-95CC-0E842D5F23A0}"/>
    <cellStyle name="Comma 4 3 8 2 2 4" xfId="11829" xr:uid="{62E8ED5F-3ED1-461B-8D64-FFF42FE2DEEC}"/>
    <cellStyle name="Comma 4 3 8 2 3" xfId="2933" xr:uid="{A187916E-A3AE-40B3-B985-1630734E36FF}"/>
    <cellStyle name="Comma 4 3 8 2 3 2" xfId="6269" xr:uid="{DC27F77B-10D6-46E5-ABD4-F29EE93530DD}"/>
    <cellStyle name="Comma 4 3 8 2 3 3" xfId="9605" xr:uid="{219C7EE3-B2BD-4101-9038-9331E5D92FD4}"/>
    <cellStyle name="Comma 4 3 8 2 3 4" xfId="12941" xr:uid="{5D7A7928-329D-4E2F-9769-4A600D872B38}"/>
    <cellStyle name="Comma 4 3 8 2 4" xfId="4045" xr:uid="{C440B68F-E8ED-4FAB-9F3E-AB8EDF9ED674}"/>
    <cellStyle name="Comma 4 3 8 2 5" xfId="7381" xr:uid="{D8A7E505-2343-4D9D-9BDA-EBC5D8A71830}"/>
    <cellStyle name="Comma 4 3 8 2 6" xfId="10717" xr:uid="{DC8302C8-0625-4D8A-AB60-25E1B02758A1}"/>
    <cellStyle name="Comma 4 3 8 3" xfId="987" xr:uid="{71052EB3-53EF-4051-9E44-080D371269D8}"/>
    <cellStyle name="Comma 4 3 8 3 2" xfId="2099" xr:uid="{294AA642-D5F6-4A49-9316-7A0F023C4FCC}"/>
    <cellStyle name="Comma 4 3 8 3 2 2" xfId="5435" xr:uid="{F634C641-891B-46C8-A61D-178EA9D6C8F0}"/>
    <cellStyle name="Comma 4 3 8 3 2 3" xfId="8771" xr:uid="{AE6FA43D-A6BF-42D0-A468-82E249B1D76D}"/>
    <cellStyle name="Comma 4 3 8 3 2 4" xfId="12107" xr:uid="{08E09A33-847E-4C9F-BD42-1627167A605E}"/>
    <cellStyle name="Comma 4 3 8 3 3" xfId="3211" xr:uid="{39D33F68-CA93-412A-B884-72D0C0115A96}"/>
    <cellStyle name="Comma 4 3 8 3 3 2" xfId="6547" xr:uid="{04882720-A89C-4854-B2EA-921F3BD4F6E2}"/>
    <cellStyle name="Comma 4 3 8 3 3 3" xfId="9883" xr:uid="{5628B577-5654-42D1-8F56-83BA0E676C0F}"/>
    <cellStyle name="Comma 4 3 8 3 3 4" xfId="13219" xr:uid="{5CB90F51-4221-4EB2-8181-51FF1415E61E}"/>
    <cellStyle name="Comma 4 3 8 3 4" xfId="4323" xr:uid="{82ABE752-9F37-4C05-9E95-FAA0BF63F76A}"/>
    <cellStyle name="Comma 4 3 8 3 5" xfId="7659" xr:uid="{055923E1-E24B-4052-9843-392BC96D086B}"/>
    <cellStyle name="Comma 4 3 8 3 6" xfId="10995" xr:uid="{1E0A3F6B-9569-47CD-A657-522B53E80B33}"/>
    <cellStyle name="Comma 4 3 8 4" xfId="1265" xr:uid="{D5D7B196-A7E5-4692-8D98-78D60A930AC1}"/>
    <cellStyle name="Comma 4 3 8 4 2" xfId="2377" xr:uid="{1FEAD420-4A0D-4D44-B507-16B3EBE854C8}"/>
    <cellStyle name="Comma 4 3 8 4 2 2" xfId="5713" xr:uid="{280C0A78-3599-4833-B0F8-52BF0E409447}"/>
    <cellStyle name="Comma 4 3 8 4 2 3" xfId="9049" xr:uid="{8EA1A8A3-1262-4178-BD12-1F0A67CCC41B}"/>
    <cellStyle name="Comma 4 3 8 4 2 4" xfId="12385" xr:uid="{606F01D6-AA33-42C6-9296-B6C21845D8C2}"/>
    <cellStyle name="Comma 4 3 8 4 3" xfId="3489" xr:uid="{640D3877-D597-4C7A-A960-764660165536}"/>
    <cellStyle name="Comma 4 3 8 4 3 2" xfId="6825" xr:uid="{2CF26D33-1FE0-4C91-84CE-7DD412D701CA}"/>
    <cellStyle name="Comma 4 3 8 4 3 3" xfId="10161" xr:uid="{4352CA30-C33A-4E38-B7E1-11641664E222}"/>
    <cellStyle name="Comma 4 3 8 4 3 4" xfId="13497" xr:uid="{2F0AFD95-5CF2-44F4-BBFE-9BE97510C66B}"/>
    <cellStyle name="Comma 4 3 8 4 4" xfId="4601" xr:uid="{B0A9AC3B-F61A-4041-8227-2D68410B875F}"/>
    <cellStyle name="Comma 4 3 8 4 5" xfId="7937" xr:uid="{0683D4F8-7463-4FF4-8FF1-AE7650BD9E72}"/>
    <cellStyle name="Comma 4 3 8 4 6" xfId="11273" xr:uid="{52B2F61F-179E-46FB-BB37-DEA013F4E866}"/>
    <cellStyle name="Comma 4 3 8 5" xfId="1543" xr:uid="{9E886A01-B768-4505-8C3F-255536877D7C}"/>
    <cellStyle name="Comma 4 3 8 5 2" xfId="4879" xr:uid="{C26053ED-E7A9-43D2-8332-F4BA6BF3D536}"/>
    <cellStyle name="Comma 4 3 8 5 3" xfId="8215" xr:uid="{55D4BCD6-C94D-45F1-823C-33B8CB236CA6}"/>
    <cellStyle name="Comma 4 3 8 5 4" xfId="11551" xr:uid="{365AD0DB-0BAD-4BD3-84E1-37025E33A5D1}"/>
    <cellStyle name="Comma 4 3 8 6" xfId="2655" xr:uid="{4139B7E3-2831-46B0-82D5-910C841D9FBD}"/>
    <cellStyle name="Comma 4 3 8 6 2" xfId="5991" xr:uid="{42ACB168-5756-4887-83B3-8E654A68F832}"/>
    <cellStyle name="Comma 4 3 8 6 3" xfId="9327" xr:uid="{72C9FFDB-52EC-422C-AB6F-9AEF81FCCAC6}"/>
    <cellStyle name="Comma 4 3 8 6 4" xfId="12663" xr:uid="{FF6D89A9-073B-417A-BE28-267157D88DCB}"/>
    <cellStyle name="Comma 4 3 8 7" xfId="3767" xr:uid="{D4AEA169-787C-435C-8FEA-35F1CAD7375E}"/>
    <cellStyle name="Comma 4 3 8 8" xfId="7103" xr:uid="{737B0BE9-3EEF-499E-AF78-11806C4C6AB0}"/>
    <cellStyle name="Comma 4 3 8 9" xfId="10439" xr:uid="{AE1F9F99-C7ED-401D-B814-A777ED30B592}"/>
    <cellStyle name="Comma 4 3 9" xfId="510" xr:uid="{00000000-0005-0000-0000-0000C1000000}"/>
    <cellStyle name="Comma 4 3 9 2" xfId="788" xr:uid="{F5E4D8E6-D010-4902-B5DD-EC8DF4D21D1F}"/>
    <cellStyle name="Comma 4 3 9 2 2" xfId="1900" xr:uid="{5921874B-9ACB-4BC3-AEF9-B38ED487D91F}"/>
    <cellStyle name="Comma 4 3 9 2 2 2" xfId="5236" xr:uid="{75FDA6A5-DF3F-41E3-803E-9D4C107D4E71}"/>
    <cellStyle name="Comma 4 3 9 2 2 3" xfId="8572" xr:uid="{67646EF8-BDCB-48B0-9822-9EFA179C1A3D}"/>
    <cellStyle name="Comma 4 3 9 2 2 4" xfId="11908" xr:uid="{CD2F4E5C-F87C-42DA-9C0B-29215CE0DD3F}"/>
    <cellStyle name="Comma 4 3 9 2 3" xfId="3012" xr:uid="{BAD388E1-BFDA-405F-9034-FCED569B17DD}"/>
    <cellStyle name="Comma 4 3 9 2 3 2" xfId="6348" xr:uid="{56033F40-2C66-4E89-9D10-1EA223DC167E}"/>
    <cellStyle name="Comma 4 3 9 2 3 3" xfId="9684" xr:uid="{ACD63BEB-2B9E-43D3-B7E8-022AECFC3E17}"/>
    <cellStyle name="Comma 4 3 9 2 3 4" xfId="13020" xr:uid="{9055DC9C-30C5-4FD1-B0D5-1BD64ED5DBA0}"/>
    <cellStyle name="Comma 4 3 9 2 4" xfId="4124" xr:uid="{F478438A-31D2-48C8-93A0-37BD05B1D62D}"/>
    <cellStyle name="Comma 4 3 9 2 5" xfId="7460" xr:uid="{8568D5C8-BB2D-45D6-8628-B0961BB2D7D8}"/>
    <cellStyle name="Comma 4 3 9 2 6" xfId="10796" xr:uid="{21408347-60C7-4E24-93C0-691FC4D1C9C3}"/>
    <cellStyle name="Comma 4 3 9 3" xfId="1066" xr:uid="{4F3BD99E-93C9-4D5D-A3B7-4B169D623206}"/>
    <cellStyle name="Comma 4 3 9 3 2" xfId="2178" xr:uid="{18830560-E7F4-43C5-A319-A5AA21C6BE9B}"/>
    <cellStyle name="Comma 4 3 9 3 2 2" xfId="5514" xr:uid="{DB6117DF-5AB7-43C4-889B-9EBE6311B665}"/>
    <cellStyle name="Comma 4 3 9 3 2 3" xfId="8850" xr:uid="{F5EA2475-443E-4A34-902F-4CA9FAB42870}"/>
    <cellStyle name="Comma 4 3 9 3 2 4" xfId="12186" xr:uid="{5E4DF5C0-93B3-424B-A7B8-C166166DB1E7}"/>
    <cellStyle name="Comma 4 3 9 3 3" xfId="3290" xr:uid="{65E14526-19E2-4620-9155-F13D4BC97653}"/>
    <cellStyle name="Comma 4 3 9 3 3 2" xfId="6626" xr:uid="{134C362D-5E86-42EB-AAF8-6BA2C71B7EA3}"/>
    <cellStyle name="Comma 4 3 9 3 3 3" xfId="9962" xr:uid="{328CDABC-A93C-4B80-9D6E-781F949A466F}"/>
    <cellStyle name="Comma 4 3 9 3 3 4" xfId="13298" xr:uid="{0F9C305B-6210-4C38-AE24-937AE8E1A64F}"/>
    <cellStyle name="Comma 4 3 9 3 4" xfId="4402" xr:uid="{2EA6FDAB-4B6F-47E6-A157-03F86168463C}"/>
    <cellStyle name="Comma 4 3 9 3 5" xfId="7738" xr:uid="{0FC199A6-F44F-4A2C-A175-F6103A847C62}"/>
    <cellStyle name="Comma 4 3 9 3 6" xfId="11074" xr:uid="{A0FFC49B-80FC-4064-900C-787CFE4EF531}"/>
    <cellStyle name="Comma 4 3 9 4" xfId="1344" xr:uid="{4B1C623A-8CC4-4A4C-BB83-91401B72ED43}"/>
    <cellStyle name="Comma 4 3 9 4 2" xfId="2456" xr:uid="{77DDD398-9BCA-46C2-B372-8959251E8B91}"/>
    <cellStyle name="Comma 4 3 9 4 2 2" xfId="5792" xr:uid="{ACAAB981-4ED9-4D35-AA70-233FC618DD96}"/>
    <cellStyle name="Comma 4 3 9 4 2 3" xfId="9128" xr:uid="{7974C25C-2BAC-43A1-A251-9E50F301D7A5}"/>
    <cellStyle name="Comma 4 3 9 4 2 4" xfId="12464" xr:uid="{8EDCA78A-3435-4B2D-9268-64ECB944B45B}"/>
    <cellStyle name="Comma 4 3 9 4 3" xfId="3568" xr:uid="{24D01817-A85F-4F71-851D-4FB2C0559EC4}"/>
    <cellStyle name="Comma 4 3 9 4 3 2" xfId="6904" xr:uid="{B178FA62-3C42-4979-BA76-C5140A6F2143}"/>
    <cellStyle name="Comma 4 3 9 4 3 3" xfId="10240" xr:uid="{E2BDDC6C-59C7-48A4-816F-1C1A3B5166A4}"/>
    <cellStyle name="Comma 4 3 9 4 3 4" xfId="13576" xr:uid="{265B1FD9-EA7B-46B3-A60C-C6D8187DAB01}"/>
    <cellStyle name="Comma 4 3 9 4 4" xfId="4680" xr:uid="{6C567F7E-4B31-4737-9B91-1925F37D56F3}"/>
    <cellStyle name="Comma 4 3 9 4 5" xfId="8016" xr:uid="{B8B4CF80-843C-4A52-BFF0-2C6DF9805C84}"/>
    <cellStyle name="Comma 4 3 9 4 6" xfId="11352" xr:uid="{88F094E3-4C42-4605-9893-BACB4F42C1E0}"/>
    <cellStyle name="Comma 4 3 9 5" xfId="1622" xr:uid="{6656BF32-8E6E-4176-9CB0-D5608CCD42BE}"/>
    <cellStyle name="Comma 4 3 9 5 2" xfId="4958" xr:uid="{52EF7A9F-167C-4EF5-A9D0-C0D73E49B01F}"/>
    <cellStyle name="Comma 4 3 9 5 3" xfId="8294" xr:uid="{C0D7ECA5-B1E2-419D-8838-DE54B9B1EF62}"/>
    <cellStyle name="Comma 4 3 9 5 4" xfId="11630" xr:uid="{F38D763A-43CC-459E-8F32-80856AA46690}"/>
    <cellStyle name="Comma 4 3 9 6" xfId="2734" xr:uid="{946F9EE9-F6B8-486E-92FB-34A42CA0F61D}"/>
    <cellStyle name="Comma 4 3 9 6 2" xfId="6070" xr:uid="{A69C6BD2-9C5C-4E15-A5B0-8819460120DB}"/>
    <cellStyle name="Comma 4 3 9 6 3" xfId="9406" xr:uid="{8BD7650E-F962-4280-8DDB-375A6EF3165D}"/>
    <cellStyle name="Comma 4 3 9 6 4" xfId="12742" xr:uid="{D2529FE9-89C4-4861-9C2F-8F9E6E8A3881}"/>
    <cellStyle name="Comma 4 3 9 7" xfId="3846" xr:uid="{109362CD-2064-45B0-BB15-32B795926BE4}"/>
    <cellStyle name="Comma 4 3 9 8" xfId="7182" xr:uid="{5F675A7F-B9B2-4198-8F5A-BA4FC4E9EF1D}"/>
    <cellStyle name="Comma 4 3 9 9" xfId="10518" xr:uid="{3901FC61-F4CF-46EE-A273-BCD50EF79F56}"/>
    <cellStyle name="Comma 5" xfId="25" xr:uid="{00000000-0005-0000-0000-0000C2000000}"/>
    <cellStyle name="Comma 5 2" xfId="77" xr:uid="{00000000-0005-0000-0000-0000C3000000}"/>
    <cellStyle name="Comma 5 2 2" xfId="210" xr:uid="{00000000-0005-0000-0000-0000C4000000}"/>
    <cellStyle name="Comma 5 2 2 10" xfId="833" xr:uid="{8762E696-992C-4CA3-BB70-9F6D1404F22E}"/>
    <cellStyle name="Comma 5 2 2 10 2" xfId="1945" xr:uid="{8CE09C99-334B-41B5-AAF8-FF7810BB5ED1}"/>
    <cellStyle name="Comma 5 2 2 10 2 2" xfId="5281" xr:uid="{3D90AD9C-F335-48D2-A3A4-6B8C26AEFE3D}"/>
    <cellStyle name="Comma 5 2 2 10 2 3" xfId="8617" xr:uid="{7D368E54-8B7A-4DB5-B07B-B475358EB1FB}"/>
    <cellStyle name="Comma 5 2 2 10 2 4" xfId="11953" xr:uid="{72CDB7E7-6D04-477C-B5B4-C7D751329E12}"/>
    <cellStyle name="Comma 5 2 2 10 3" xfId="3057" xr:uid="{EFE1935B-753D-4CFE-9867-8717647D5088}"/>
    <cellStyle name="Comma 5 2 2 10 3 2" xfId="6393" xr:uid="{D7773FCD-F0A8-4CCA-AD39-F7767F6D13F1}"/>
    <cellStyle name="Comma 5 2 2 10 3 3" xfId="9729" xr:uid="{0D0E9A53-0B41-439E-9327-B89B848A733F}"/>
    <cellStyle name="Comma 5 2 2 10 3 4" xfId="13065" xr:uid="{631E7902-09CD-4BE3-9171-4C173AF5E93F}"/>
    <cellStyle name="Comma 5 2 2 10 4" xfId="4169" xr:uid="{569FDA13-0E77-4010-B093-4F0B429B1CC4}"/>
    <cellStyle name="Comma 5 2 2 10 5" xfId="7505" xr:uid="{01751408-967D-4577-81F3-B95AA29B9585}"/>
    <cellStyle name="Comma 5 2 2 10 6" xfId="10841" xr:uid="{D5226EE7-ABC1-4B3B-B1F5-6849065122E7}"/>
    <cellStyle name="Comma 5 2 2 11" xfId="1111" xr:uid="{48F08900-EDE5-4536-8908-DB302C14C1BE}"/>
    <cellStyle name="Comma 5 2 2 11 2" xfId="2223" xr:uid="{894F7427-C6BB-494D-942A-E3C8ABD7FBB5}"/>
    <cellStyle name="Comma 5 2 2 11 2 2" xfId="5559" xr:uid="{14D34750-5FDB-43DD-9B11-CBB4A49F5EA4}"/>
    <cellStyle name="Comma 5 2 2 11 2 3" xfId="8895" xr:uid="{CBA0AA06-4A18-474D-888C-BA0890A5AFDA}"/>
    <cellStyle name="Comma 5 2 2 11 2 4" xfId="12231" xr:uid="{BC66EE1A-295A-487D-BB60-07E7E31D42C3}"/>
    <cellStyle name="Comma 5 2 2 11 3" xfId="3335" xr:uid="{0D9A6056-DED5-4E52-8A69-A124B7438F1B}"/>
    <cellStyle name="Comma 5 2 2 11 3 2" xfId="6671" xr:uid="{CF245F12-6B03-494F-8510-49F641B7CD3D}"/>
    <cellStyle name="Comma 5 2 2 11 3 3" xfId="10007" xr:uid="{FD440543-F116-47E5-A93E-A2BB6BA781CB}"/>
    <cellStyle name="Comma 5 2 2 11 3 4" xfId="13343" xr:uid="{7DFEA4B3-7764-4766-891E-97A76633CF2E}"/>
    <cellStyle name="Comma 5 2 2 11 4" xfId="4447" xr:uid="{A38B58A2-66DF-43C3-B5A5-4666382A021D}"/>
    <cellStyle name="Comma 5 2 2 11 5" xfId="7783" xr:uid="{7C9E2A73-587E-4730-9D9F-E518699DAEC4}"/>
    <cellStyle name="Comma 5 2 2 11 6" xfId="11119" xr:uid="{282939C0-36D4-4DC9-A93C-FA24C5821EA8}"/>
    <cellStyle name="Comma 5 2 2 12" xfId="1389" xr:uid="{7482AD04-99EE-4610-B518-3DE77845051B}"/>
    <cellStyle name="Comma 5 2 2 12 2" xfId="4725" xr:uid="{15A3654A-07CC-4F7B-BCC8-62EF68D60CE3}"/>
    <cellStyle name="Comma 5 2 2 12 3" xfId="8061" xr:uid="{EE9E4B27-42E4-48FE-8CD3-6837C4D32ECC}"/>
    <cellStyle name="Comma 5 2 2 12 4" xfId="11397" xr:uid="{7C8D9141-7CB7-4FA6-89C0-6DA8F7C2B943}"/>
    <cellStyle name="Comma 5 2 2 13" xfId="2501" xr:uid="{AA014FC5-6971-420B-A6C5-B19171F7B0FC}"/>
    <cellStyle name="Comma 5 2 2 13 2" xfId="5837" xr:uid="{34D1DF86-2809-407B-95DA-66EAEC0E7073}"/>
    <cellStyle name="Comma 5 2 2 13 3" xfId="9173" xr:uid="{9609BAAC-E38C-4D77-9D0B-B66ED2237A64}"/>
    <cellStyle name="Comma 5 2 2 13 4" xfId="12509" xr:uid="{FBA81BEF-AEED-405C-AA3C-B94DF1437944}"/>
    <cellStyle name="Comma 5 2 2 14" xfId="3613" xr:uid="{05085A31-5A04-4A6F-93E9-369FCE74343C}"/>
    <cellStyle name="Comma 5 2 2 15" xfId="6949" xr:uid="{92AC280B-7E03-44D5-87DA-D3541FA9FE0C}"/>
    <cellStyle name="Comma 5 2 2 16" xfId="10285" xr:uid="{7D5A78E0-0312-4A17-9C80-27F9EF1E3835}"/>
    <cellStyle name="Comma 5 2 2 2" xfId="226" xr:uid="{00000000-0005-0000-0000-0000C5000000}"/>
    <cellStyle name="Comma 5 2 2 2 10" xfId="6964" xr:uid="{537BD437-5C5B-4C07-96CF-E3E2C49C8E15}"/>
    <cellStyle name="Comma 5 2 2 2 11" xfId="10300" xr:uid="{C2CAAE8E-51CB-41F9-BF65-F68C7118C518}"/>
    <cellStyle name="Comma 5 2 2 2 2" xfId="362" xr:uid="{00000000-0005-0000-0000-0000C6000000}"/>
    <cellStyle name="Comma 5 2 2 2 2 2" xfId="656" xr:uid="{3BB3743D-B92E-46C2-94E3-42E07318A57B}"/>
    <cellStyle name="Comma 5 2 2 2 2 2 2" xfId="1768" xr:uid="{BD1974A2-9223-4C3B-A22E-A7CB5982FD31}"/>
    <cellStyle name="Comma 5 2 2 2 2 2 2 2" xfId="5104" xr:uid="{A9E4158F-9A71-4013-8F6A-600FF8733FC6}"/>
    <cellStyle name="Comma 5 2 2 2 2 2 2 3" xfId="8440" xr:uid="{D4158CE3-F53B-440C-BC4E-EF1B4C3AB971}"/>
    <cellStyle name="Comma 5 2 2 2 2 2 2 4" xfId="11776" xr:uid="{7F7F5066-6A24-4692-85B5-6ED737C893DC}"/>
    <cellStyle name="Comma 5 2 2 2 2 2 3" xfId="2880" xr:uid="{71BB2D9A-B50D-4E96-B93A-50CD0589EDCF}"/>
    <cellStyle name="Comma 5 2 2 2 2 2 3 2" xfId="6216" xr:uid="{4FADB218-0661-4DD6-BA43-F7FEE9737DB1}"/>
    <cellStyle name="Comma 5 2 2 2 2 2 3 3" xfId="9552" xr:uid="{E952E4B3-0377-477B-B96F-CFBDB6C7D985}"/>
    <cellStyle name="Comma 5 2 2 2 2 2 3 4" xfId="12888" xr:uid="{AC478B49-D652-4BD1-A0FD-4B7E1EB63567}"/>
    <cellStyle name="Comma 5 2 2 2 2 2 4" xfId="3992" xr:uid="{70F011A9-E1C8-4F22-AB8A-EFF0E80BDBFC}"/>
    <cellStyle name="Comma 5 2 2 2 2 2 5" xfId="7328" xr:uid="{9242B6F4-8288-491A-9B9D-0AC8B83B251D}"/>
    <cellStyle name="Comma 5 2 2 2 2 2 6" xfId="10664" xr:uid="{A02B7E4B-4AF9-4A10-9FB0-AC6E3CE539E9}"/>
    <cellStyle name="Comma 5 2 2 2 2 3" xfId="934" xr:uid="{AC2AB3B6-DCC0-457D-B1E1-A54DCCA26597}"/>
    <cellStyle name="Comma 5 2 2 2 2 3 2" xfId="2046" xr:uid="{4B20DD09-7087-49E6-93AE-5420DA481D9D}"/>
    <cellStyle name="Comma 5 2 2 2 2 3 2 2" xfId="5382" xr:uid="{9CDC99D6-F6A8-4296-9F99-2D6B28CCB0B8}"/>
    <cellStyle name="Comma 5 2 2 2 2 3 2 3" xfId="8718" xr:uid="{218287A8-0CCA-4A4F-B05A-9ED22134BA8D}"/>
    <cellStyle name="Comma 5 2 2 2 2 3 2 4" xfId="12054" xr:uid="{E09BE791-F803-4338-8F36-1B7A7765CEB5}"/>
    <cellStyle name="Comma 5 2 2 2 2 3 3" xfId="3158" xr:uid="{FA566179-469B-40B4-A9E8-5558FCBDB45F}"/>
    <cellStyle name="Comma 5 2 2 2 2 3 3 2" xfId="6494" xr:uid="{696A4D54-3482-4F28-8A28-92ED9D9A1A1F}"/>
    <cellStyle name="Comma 5 2 2 2 2 3 3 3" xfId="9830" xr:uid="{252FE685-DD65-4289-9550-FEAB56CDA25F}"/>
    <cellStyle name="Comma 5 2 2 2 2 3 3 4" xfId="13166" xr:uid="{EF06144F-A8F8-4242-96C5-A24965EEB0B5}"/>
    <cellStyle name="Comma 5 2 2 2 2 3 4" xfId="4270" xr:uid="{98CF33BA-4D8E-4459-87E8-696C44C4E8A8}"/>
    <cellStyle name="Comma 5 2 2 2 2 3 5" xfId="7606" xr:uid="{497485C9-E034-4469-9CF6-3A8DCB87BDFB}"/>
    <cellStyle name="Comma 5 2 2 2 2 3 6" xfId="10942" xr:uid="{BD717DEA-1D84-44BD-9B61-7EAE26E0778C}"/>
    <cellStyle name="Comma 5 2 2 2 2 4" xfId="1212" xr:uid="{C8F727A9-FAEC-4897-BC75-A573EB208C16}"/>
    <cellStyle name="Comma 5 2 2 2 2 4 2" xfId="2324" xr:uid="{37751F6C-5935-414A-BFAC-3E69AE08B46E}"/>
    <cellStyle name="Comma 5 2 2 2 2 4 2 2" xfId="5660" xr:uid="{09CFA788-87BF-4D58-A670-7F61E6029908}"/>
    <cellStyle name="Comma 5 2 2 2 2 4 2 3" xfId="8996" xr:uid="{47D7EEA2-26CA-49F2-9C76-61B9707BC055}"/>
    <cellStyle name="Comma 5 2 2 2 2 4 2 4" xfId="12332" xr:uid="{6FDB927B-52FD-4F64-9BDB-09634FE3EEA9}"/>
    <cellStyle name="Comma 5 2 2 2 2 4 3" xfId="3436" xr:uid="{BEC5A3CE-D620-4BB8-9502-647A7E734789}"/>
    <cellStyle name="Comma 5 2 2 2 2 4 3 2" xfId="6772" xr:uid="{FAFBBCE2-949A-43E2-8382-64D9F7B6A973}"/>
    <cellStyle name="Comma 5 2 2 2 2 4 3 3" xfId="10108" xr:uid="{BDFFC03E-4314-4A85-A610-8A82CF8C83CD}"/>
    <cellStyle name="Comma 5 2 2 2 2 4 3 4" xfId="13444" xr:uid="{D2ED970E-4BD1-40A4-8BA7-75FE9A1884EC}"/>
    <cellStyle name="Comma 5 2 2 2 2 4 4" xfId="4548" xr:uid="{3829740D-A0F2-4B8E-9110-89E664010904}"/>
    <cellStyle name="Comma 5 2 2 2 2 4 5" xfId="7884" xr:uid="{D7533FCA-F23A-4C65-9B9F-62F009079324}"/>
    <cellStyle name="Comma 5 2 2 2 2 4 6" xfId="11220" xr:uid="{83CBC0BA-62CB-42C8-AF8F-B436BC3948B0}"/>
    <cellStyle name="Comma 5 2 2 2 2 5" xfId="1490" xr:uid="{5759E107-F7BF-4134-8019-F9481CB70DCD}"/>
    <cellStyle name="Comma 5 2 2 2 2 5 2" xfId="4826" xr:uid="{81A3CEA0-2318-4A6A-8731-5568B01AC95A}"/>
    <cellStyle name="Comma 5 2 2 2 2 5 3" xfId="8162" xr:uid="{0D7F8386-9C4F-47B8-B4EC-933C3B617A49}"/>
    <cellStyle name="Comma 5 2 2 2 2 5 4" xfId="11498" xr:uid="{82BC7D32-0B38-4C8F-8D6E-EBDB5007264E}"/>
    <cellStyle name="Comma 5 2 2 2 2 6" xfId="2602" xr:uid="{865513D7-2D71-448C-8EE1-BE3058831A13}"/>
    <cellStyle name="Comma 5 2 2 2 2 6 2" xfId="5938" xr:uid="{9ADE3F79-FA16-49D0-AA95-0D2868B0CC92}"/>
    <cellStyle name="Comma 5 2 2 2 2 6 3" xfId="9274" xr:uid="{14B89EFC-CF74-4FE8-A91A-FB2C623AF783}"/>
    <cellStyle name="Comma 5 2 2 2 2 6 4" xfId="12610" xr:uid="{B6BF0F49-91F3-4C3F-9672-FE85D1427C5E}"/>
    <cellStyle name="Comma 5 2 2 2 2 7" xfId="3714" xr:uid="{5C267A2B-826F-4B40-84C4-70BD6BB4DC92}"/>
    <cellStyle name="Comma 5 2 2 2 2 8" xfId="7050" xr:uid="{2D0FA7A7-D492-41A1-B8BC-71290F337957}"/>
    <cellStyle name="Comma 5 2 2 2 2 9" xfId="10386" xr:uid="{F6A6FEE1-9745-424A-A679-3DB48CAEAAD0}"/>
    <cellStyle name="Comma 5 2 2 2 3" xfId="439" xr:uid="{00000000-0005-0000-0000-0000C7000000}"/>
    <cellStyle name="Comma 5 2 2 2 3 2" xfId="733" xr:uid="{A15CE5B1-9451-4D3E-B504-F8E681F75D53}"/>
    <cellStyle name="Comma 5 2 2 2 3 2 2" xfId="1845" xr:uid="{616161AF-2BB1-476B-BF41-ED6858F318B3}"/>
    <cellStyle name="Comma 5 2 2 2 3 2 2 2" xfId="5181" xr:uid="{43E0A53B-ED7D-4F33-8025-0FC6F6D6ED18}"/>
    <cellStyle name="Comma 5 2 2 2 3 2 2 3" xfId="8517" xr:uid="{EFF00070-2E6B-4CD5-B37C-946110471A46}"/>
    <cellStyle name="Comma 5 2 2 2 3 2 2 4" xfId="11853" xr:uid="{A3CA7C08-AA56-4527-8CE2-5CDD920D5E3E}"/>
    <cellStyle name="Comma 5 2 2 2 3 2 3" xfId="2957" xr:uid="{FB8FE43F-386A-4056-93DA-8A152B321DA6}"/>
    <cellStyle name="Comma 5 2 2 2 3 2 3 2" xfId="6293" xr:uid="{6A8E2F18-FE1A-4028-A08F-057B26B743C3}"/>
    <cellStyle name="Comma 5 2 2 2 3 2 3 3" xfId="9629" xr:uid="{3B0B3A63-50AC-4898-9A3F-C3873F3604C9}"/>
    <cellStyle name="Comma 5 2 2 2 3 2 3 4" xfId="12965" xr:uid="{CCD64376-133B-48E4-9117-5B7632C3C15A}"/>
    <cellStyle name="Comma 5 2 2 2 3 2 4" xfId="4069" xr:uid="{CC3AED5E-098F-4371-9501-F561B98419E8}"/>
    <cellStyle name="Comma 5 2 2 2 3 2 5" xfId="7405" xr:uid="{DDC887AE-7268-4496-AD0E-FBD915D5999C}"/>
    <cellStyle name="Comma 5 2 2 2 3 2 6" xfId="10741" xr:uid="{7952FB56-24D5-45E9-9EF5-B23F4826D2A0}"/>
    <cellStyle name="Comma 5 2 2 2 3 3" xfId="1011" xr:uid="{5EBFBED3-20A1-426A-9C24-22BDD697AE9E}"/>
    <cellStyle name="Comma 5 2 2 2 3 3 2" xfId="2123" xr:uid="{CF46F79D-1317-45CB-A625-4ADA89003438}"/>
    <cellStyle name="Comma 5 2 2 2 3 3 2 2" xfId="5459" xr:uid="{8E2A859D-BAC0-4A62-89A0-22F48A657FAE}"/>
    <cellStyle name="Comma 5 2 2 2 3 3 2 3" xfId="8795" xr:uid="{C2DFDE79-A1EF-4AC5-8A49-7A9F0C5F9C0A}"/>
    <cellStyle name="Comma 5 2 2 2 3 3 2 4" xfId="12131" xr:uid="{D39C7662-FCB7-49AC-98F3-3C575A22A407}"/>
    <cellStyle name="Comma 5 2 2 2 3 3 3" xfId="3235" xr:uid="{A3CE0420-80ED-4691-857D-0C79B1521EC0}"/>
    <cellStyle name="Comma 5 2 2 2 3 3 3 2" xfId="6571" xr:uid="{5E449AF5-D6EC-4ECC-85AB-28B504E5F533}"/>
    <cellStyle name="Comma 5 2 2 2 3 3 3 3" xfId="9907" xr:uid="{1C401083-14B9-4968-BFDC-B69683B05B04}"/>
    <cellStyle name="Comma 5 2 2 2 3 3 3 4" xfId="13243" xr:uid="{4E2B5447-9724-40B4-9774-5AB0677292AB}"/>
    <cellStyle name="Comma 5 2 2 2 3 3 4" xfId="4347" xr:uid="{A2C2E952-CAD0-4A50-B7CE-4F38F973E21B}"/>
    <cellStyle name="Comma 5 2 2 2 3 3 5" xfId="7683" xr:uid="{A36A943A-2BE4-427B-8C4D-48D58608A2A9}"/>
    <cellStyle name="Comma 5 2 2 2 3 3 6" xfId="11019" xr:uid="{6623B3CD-DB60-442E-A628-7592A1651305}"/>
    <cellStyle name="Comma 5 2 2 2 3 4" xfId="1289" xr:uid="{51A0D4F6-999C-4C30-829E-EFCEB37F2AEB}"/>
    <cellStyle name="Comma 5 2 2 2 3 4 2" xfId="2401" xr:uid="{691D2F5B-0AE9-43AE-82B2-0E2E5F85A4B8}"/>
    <cellStyle name="Comma 5 2 2 2 3 4 2 2" xfId="5737" xr:uid="{B157ECB1-4DAE-4BE8-B041-D7B459C0751D}"/>
    <cellStyle name="Comma 5 2 2 2 3 4 2 3" xfId="9073" xr:uid="{A4FFE654-4030-480C-9E4C-68760EC60959}"/>
    <cellStyle name="Comma 5 2 2 2 3 4 2 4" xfId="12409" xr:uid="{5862C17E-24F3-4AF2-920A-0626DA518472}"/>
    <cellStyle name="Comma 5 2 2 2 3 4 3" xfId="3513" xr:uid="{C04F8026-8EF0-450E-B9BF-DC370D60FCBC}"/>
    <cellStyle name="Comma 5 2 2 2 3 4 3 2" xfId="6849" xr:uid="{5252EB77-89B6-458A-80C0-1B2FAC257406}"/>
    <cellStyle name="Comma 5 2 2 2 3 4 3 3" xfId="10185" xr:uid="{ED44A4DE-CC43-4E81-B1CC-E226AEE849CB}"/>
    <cellStyle name="Comma 5 2 2 2 3 4 3 4" xfId="13521" xr:uid="{2B908235-5BCD-4E6E-BC08-C0CBAB4D4FDA}"/>
    <cellStyle name="Comma 5 2 2 2 3 4 4" xfId="4625" xr:uid="{4E0F8AF6-E5B7-4113-8641-40289A253153}"/>
    <cellStyle name="Comma 5 2 2 2 3 4 5" xfId="7961" xr:uid="{2A6125D4-0AD0-433F-8A09-F92027EB98C3}"/>
    <cellStyle name="Comma 5 2 2 2 3 4 6" xfId="11297" xr:uid="{68A0B245-0A80-4EDD-AB08-D33FE2A43C93}"/>
    <cellStyle name="Comma 5 2 2 2 3 5" xfId="1567" xr:uid="{F0454E76-8D0F-41BD-A7B9-412CA53CF080}"/>
    <cellStyle name="Comma 5 2 2 2 3 5 2" xfId="4903" xr:uid="{80B9F5FC-EED2-448E-AD0E-CF1B0F7D94A4}"/>
    <cellStyle name="Comma 5 2 2 2 3 5 3" xfId="8239" xr:uid="{EBEBD720-8A7C-40DA-B623-C77DAD8407F0}"/>
    <cellStyle name="Comma 5 2 2 2 3 5 4" xfId="11575" xr:uid="{A5BC48B5-E80F-461A-909C-1F664BF7171C}"/>
    <cellStyle name="Comma 5 2 2 2 3 6" xfId="2679" xr:uid="{F277E7E0-791B-4892-9470-EF8CDEE01470}"/>
    <cellStyle name="Comma 5 2 2 2 3 6 2" xfId="6015" xr:uid="{2729E636-E94D-42D7-8ECA-BE51B0056BC6}"/>
    <cellStyle name="Comma 5 2 2 2 3 6 3" xfId="9351" xr:uid="{05E7B1F2-B4D7-4BC8-B533-083DA6A09F55}"/>
    <cellStyle name="Comma 5 2 2 2 3 6 4" xfId="12687" xr:uid="{B2B037A5-B844-4109-B1CA-97152B890D65}"/>
    <cellStyle name="Comma 5 2 2 2 3 7" xfId="3791" xr:uid="{BBD9B996-9AEE-47CC-8502-624C2AF4D7C4}"/>
    <cellStyle name="Comma 5 2 2 2 3 8" xfId="7127" xr:uid="{4D91F3F5-2C21-4CA7-A02E-7B4DBF15846D}"/>
    <cellStyle name="Comma 5 2 2 2 3 9" xfId="10463" xr:uid="{3A8FA860-E20A-4337-B2D1-60BED8235FDF}"/>
    <cellStyle name="Comma 5 2 2 2 4" xfId="570" xr:uid="{BD1DAD18-F313-4934-8437-B9C4D442DAB8}"/>
    <cellStyle name="Comma 5 2 2 2 4 2" xfId="1682" xr:uid="{66AB1529-9022-4AF7-BF60-0F9F82E56626}"/>
    <cellStyle name="Comma 5 2 2 2 4 2 2" xfId="5018" xr:uid="{76963497-98C0-4E48-8A0C-E1ABFA34DA40}"/>
    <cellStyle name="Comma 5 2 2 2 4 2 3" xfId="8354" xr:uid="{CCB58211-ED5B-49B8-88BB-3461F28403B3}"/>
    <cellStyle name="Comma 5 2 2 2 4 2 4" xfId="11690" xr:uid="{832B8875-7436-42BC-9EF0-6D0CC6B594E5}"/>
    <cellStyle name="Comma 5 2 2 2 4 3" xfId="2794" xr:uid="{426ADB83-E50E-4E57-AD44-72D69EB85683}"/>
    <cellStyle name="Comma 5 2 2 2 4 3 2" xfId="6130" xr:uid="{DB8AE533-BD4E-4838-AB1F-E31F39AEF6C3}"/>
    <cellStyle name="Comma 5 2 2 2 4 3 3" xfId="9466" xr:uid="{DDCD7757-9713-4E28-921D-7BF3D4BC98DC}"/>
    <cellStyle name="Comma 5 2 2 2 4 3 4" xfId="12802" xr:uid="{81C52219-FF70-40AE-B00F-BC5A0EC0B889}"/>
    <cellStyle name="Comma 5 2 2 2 4 4" xfId="3906" xr:uid="{ACF523CB-6C7D-4EE1-8601-67857DF91887}"/>
    <cellStyle name="Comma 5 2 2 2 4 5" xfId="7242" xr:uid="{DCFADEF2-2F40-4843-8A03-981A03B8D55B}"/>
    <cellStyle name="Comma 5 2 2 2 4 6" xfId="10578" xr:uid="{A7CD9572-1383-4378-9B4C-25A079254F65}"/>
    <cellStyle name="Comma 5 2 2 2 5" xfId="848" xr:uid="{A334D749-A111-49FD-903F-C44D08FCCC33}"/>
    <cellStyle name="Comma 5 2 2 2 5 2" xfId="1960" xr:uid="{19971927-878D-418B-9381-7CC55B99EDE7}"/>
    <cellStyle name="Comma 5 2 2 2 5 2 2" xfId="5296" xr:uid="{4E70CA6A-3C72-4B7A-8013-2F4492852B2C}"/>
    <cellStyle name="Comma 5 2 2 2 5 2 3" xfId="8632" xr:uid="{09C00E64-FE2D-4D77-B196-66AD82B9EF92}"/>
    <cellStyle name="Comma 5 2 2 2 5 2 4" xfId="11968" xr:uid="{93B87882-52CA-4FE3-92A8-BD43BEDF3093}"/>
    <cellStyle name="Comma 5 2 2 2 5 3" xfId="3072" xr:uid="{E33ED682-01B0-40CA-9728-E588FCAD2F5D}"/>
    <cellStyle name="Comma 5 2 2 2 5 3 2" xfId="6408" xr:uid="{55A2B654-F8BF-4002-8684-2A3DD29F6036}"/>
    <cellStyle name="Comma 5 2 2 2 5 3 3" xfId="9744" xr:uid="{1A5EF29D-17F5-47A1-B1F2-4B879869D6DC}"/>
    <cellStyle name="Comma 5 2 2 2 5 3 4" xfId="13080" xr:uid="{39C07C45-0126-4973-83B8-701B85ACC568}"/>
    <cellStyle name="Comma 5 2 2 2 5 4" xfId="4184" xr:uid="{A31949C0-4819-44F3-BA21-44D2C47FFD73}"/>
    <cellStyle name="Comma 5 2 2 2 5 5" xfId="7520" xr:uid="{108E99E4-11D5-484D-988F-FD1E8D5BFF45}"/>
    <cellStyle name="Comma 5 2 2 2 5 6" xfId="10856" xr:uid="{59A6FCDD-5518-44AE-A801-11ED0434BB92}"/>
    <cellStyle name="Comma 5 2 2 2 6" xfId="1126" xr:uid="{1FA36A9C-0080-4209-9A80-B8CE881D23ED}"/>
    <cellStyle name="Comma 5 2 2 2 6 2" xfId="2238" xr:uid="{AD6466C3-378B-40CA-B746-CC19714BABB5}"/>
    <cellStyle name="Comma 5 2 2 2 6 2 2" xfId="5574" xr:uid="{6E6FA682-8A88-4255-97FF-974D72D49200}"/>
    <cellStyle name="Comma 5 2 2 2 6 2 3" xfId="8910" xr:uid="{A5B241B2-DDBB-477B-8F00-47FE96316B4E}"/>
    <cellStyle name="Comma 5 2 2 2 6 2 4" xfId="12246" xr:uid="{5CF57D49-3620-428E-B87D-CDF423DA293D}"/>
    <cellStyle name="Comma 5 2 2 2 6 3" xfId="3350" xr:uid="{28E309AC-D840-4D37-9AE1-1CBA3EFFCD82}"/>
    <cellStyle name="Comma 5 2 2 2 6 3 2" xfId="6686" xr:uid="{A11C9349-DBA9-44B3-8D05-546CC9794F49}"/>
    <cellStyle name="Comma 5 2 2 2 6 3 3" xfId="10022" xr:uid="{BE72D2D5-C0A5-4585-8F66-004AD3370F30}"/>
    <cellStyle name="Comma 5 2 2 2 6 3 4" xfId="13358" xr:uid="{CBFFC111-4AE1-4F68-9D36-8D4CD3C6BA01}"/>
    <cellStyle name="Comma 5 2 2 2 6 4" xfId="4462" xr:uid="{0779280C-8F1A-4986-AB51-4D35991B6211}"/>
    <cellStyle name="Comma 5 2 2 2 6 5" xfId="7798" xr:uid="{C59BAAF8-F248-40AF-9EB9-093ED8915855}"/>
    <cellStyle name="Comma 5 2 2 2 6 6" xfId="11134" xr:uid="{9878714E-48A6-418F-B0B6-0BAD4BDD397D}"/>
    <cellStyle name="Comma 5 2 2 2 7" xfId="1404" xr:uid="{A93E69F2-C0A1-4C8D-AB50-6328E452930E}"/>
    <cellStyle name="Comma 5 2 2 2 7 2" xfId="4740" xr:uid="{B04E59EF-E025-444B-AD25-B8C82177B10F}"/>
    <cellStyle name="Comma 5 2 2 2 7 3" xfId="8076" xr:uid="{F4064B98-873E-42D5-8700-42328602D90D}"/>
    <cellStyle name="Comma 5 2 2 2 7 4" xfId="11412" xr:uid="{3B22553F-48AD-46A0-A5BE-95CE2B75B731}"/>
    <cellStyle name="Comma 5 2 2 2 8" xfId="2516" xr:uid="{348ABB51-8265-4DB7-B54F-CF6C9EFBD4A6}"/>
    <cellStyle name="Comma 5 2 2 2 8 2" xfId="5852" xr:uid="{6693C39B-E364-4FF7-9F19-9FDA47B2C909}"/>
    <cellStyle name="Comma 5 2 2 2 8 3" xfId="9188" xr:uid="{01952E56-4B5A-46EF-B3DC-932D38B8D194}"/>
    <cellStyle name="Comma 5 2 2 2 8 4" xfId="12524" xr:uid="{6C5BEAAA-1574-4EA9-94EA-EAF5D5A965F3}"/>
    <cellStyle name="Comma 5 2 2 2 9" xfId="3628" xr:uid="{F4C9C5BF-C2B4-4EF9-AF1C-2FC61012E80C}"/>
    <cellStyle name="Comma 5 2 2 3" xfId="289" xr:uid="{00000000-0005-0000-0000-0000C8000000}"/>
    <cellStyle name="Comma 5 2 2 3 10" xfId="6981" xr:uid="{B71F6B31-9498-49E7-BB6E-6085F67EE741}"/>
    <cellStyle name="Comma 5 2 2 3 11" xfId="10317" xr:uid="{11D12825-D2D5-4F0C-B287-C56E684A5107}"/>
    <cellStyle name="Comma 5 2 2 3 2" xfId="379" xr:uid="{00000000-0005-0000-0000-0000C9000000}"/>
    <cellStyle name="Comma 5 2 2 3 2 2" xfId="673" xr:uid="{74E70B07-1B7F-4946-BF98-6B47EC063A82}"/>
    <cellStyle name="Comma 5 2 2 3 2 2 2" xfId="1785" xr:uid="{1D8C803C-A752-49A6-A66E-FD38386432E9}"/>
    <cellStyle name="Comma 5 2 2 3 2 2 2 2" xfId="5121" xr:uid="{24BE3B57-2BA4-4DF0-B0A6-05F4C11A08E3}"/>
    <cellStyle name="Comma 5 2 2 3 2 2 2 3" xfId="8457" xr:uid="{39C90727-55AE-4492-A63C-B441C72FBB47}"/>
    <cellStyle name="Comma 5 2 2 3 2 2 2 4" xfId="11793" xr:uid="{9EC523E1-0734-473A-A7E2-F157B57A6F47}"/>
    <cellStyle name="Comma 5 2 2 3 2 2 3" xfId="2897" xr:uid="{B82B31A2-7DA0-4AF3-B893-14790F24A9AD}"/>
    <cellStyle name="Comma 5 2 2 3 2 2 3 2" xfId="6233" xr:uid="{22620FE1-F03D-4CCE-A441-1B7BC0D1D4B2}"/>
    <cellStyle name="Comma 5 2 2 3 2 2 3 3" xfId="9569" xr:uid="{8B00D48E-7DD4-4756-8E93-A141CC9856F0}"/>
    <cellStyle name="Comma 5 2 2 3 2 2 3 4" xfId="12905" xr:uid="{FF7FE10B-DD33-4C1E-A736-8418873FD748}"/>
    <cellStyle name="Comma 5 2 2 3 2 2 4" xfId="4009" xr:uid="{76ED10C0-CEF0-4D63-B897-A3724583F5F9}"/>
    <cellStyle name="Comma 5 2 2 3 2 2 5" xfId="7345" xr:uid="{99931E89-D15A-46D7-9CBA-3A886FA4F476}"/>
    <cellStyle name="Comma 5 2 2 3 2 2 6" xfId="10681" xr:uid="{16E6F02E-E332-42FA-A19B-93E408465A2F}"/>
    <cellStyle name="Comma 5 2 2 3 2 3" xfId="951" xr:uid="{DB0544CB-3220-4A79-AE51-FA59D03FA779}"/>
    <cellStyle name="Comma 5 2 2 3 2 3 2" xfId="2063" xr:uid="{DB9E58FF-267D-4C76-BA50-945691C858B8}"/>
    <cellStyle name="Comma 5 2 2 3 2 3 2 2" xfId="5399" xr:uid="{2B727E18-B113-4B83-AA87-174A6CDCBF97}"/>
    <cellStyle name="Comma 5 2 2 3 2 3 2 3" xfId="8735" xr:uid="{F3E0C881-FE7C-4935-A2C8-58753F7F46BF}"/>
    <cellStyle name="Comma 5 2 2 3 2 3 2 4" xfId="12071" xr:uid="{DEC03118-C232-434D-9EBF-2B2180C5C4F4}"/>
    <cellStyle name="Comma 5 2 2 3 2 3 3" xfId="3175" xr:uid="{E344A70E-AFB9-4D98-AC4F-46E273B6D2C0}"/>
    <cellStyle name="Comma 5 2 2 3 2 3 3 2" xfId="6511" xr:uid="{1F8804F4-84A6-499A-942D-96D36D973338}"/>
    <cellStyle name="Comma 5 2 2 3 2 3 3 3" xfId="9847" xr:uid="{868A57A0-DD4F-47D3-B02B-EB39FF87DB29}"/>
    <cellStyle name="Comma 5 2 2 3 2 3 3 4" xfId="13183" xr:uid="{AF491CF2-234B-4280-A1FC-83EB2EF122BB}"/>
    <cellStyle name="Comma 5 2 2 3 2 3 4" xfId="4287" xr:uid="{CC12EC92-6B70-43AD-94CC-08048416791A}"/>
    <cellStyle name="Comma 5 2 2 3 2 3 5" xfId="7623" xr:uid="{01FA07E3-D4CD-4090-B2B0-3DB64EA3AB3B}"/>
    <cellStyle name="Comma 5 2 2 3 2 3 6" xfId="10959" xr:uid="{3A6C0BED-7406-48A4-8F47-BEB2636FD9D0}"/>
    <cellStyle name="Comma 5 2 2 3 2 4" xfId="1229" xr:uid="{62E37E22-66CA-4DAB-88C7-4FF908C96988}"/>
    <cellStyle name="Comma 5 2 2 3 2 4 2" xfId="2341" xr:uid="{2EB6593E-5E34-48AB-9A8E-F43BBAA8138A}"/>
    <cellStyle name="Comma 5 2 2 3 2 4 2 2" xfId="5677" xr:uid="{0D5947CB-FF45-4F72-B8C2-9540CAB1B2AE}"/>
    <cellStyle name="Comma 5 2 2 3 2 4 2 3" xfId="9013" xr:uid="{8A31E07E-1E31-4F07-A91D-DD2FDC3C86BE}"/>
    <cellStyle name="Comma 5 2 2 3 2 4 2 4" xfId="12349" xr:uid="{96158E0C-6B53-43C3-BEF7-46FA76CEF52A}"/>
    <cellStyle name="Comma 5 2 2 3 2 4 3" xfId="3453" xr:uid="{332072A3-9584-4FA7-B920-D502837BC59B}"/>
    <cellStyle name="Comma 5 2 2 3 2 4 3 2" xfId="6789" xr:uid="{0621DDDD-FD55-47DF-A8B2-3BD51086CE1B}"/>
    <cellStyle name="Comma 5 2 2 3 2 4 3 3" xfId="10125" xr:uid="{8090B73A-CF55-4A94-A48F-80A8DA689EE0}"/>
    <cellStyle name="Comma 5 2 2 3 2 4 3 4" xfId="13461" xr:uid="{950D02CC-6087-4C50-9F90-7A9FBED56918}"/>
    <cellStyle name="Comma 5 2 2 3 2 4 4" xfId="4565" xr:uid="{2960749F-714D-486D-8D8F-286FCE771DF6}"/>
    <cellStyle name="Comma 5 2 2 3 2 4 5" xfId="7901" xr:uid="{DE7275F5-38D3-412C-8756-D21E27659D76}"/>
    <cellStyle name="Comma 5 2 2 3 2 4 6" xfId="11237" xr:uid="{E797CB24-0BD4-4A6C-A840-88F04700973E}"/>
    <cellStyle name="Comma 5 2 2 3 2 5" xfId="1507" xr:uid="{F8093412-ADE7-4419-9668-F8359734D2E9}"/>
    <cellStyle name="Comma 5 2 2 3 2 5 2" xfId="4843" xr:uid="{788A8D2B-B176-494F-B225-BC9E7A7987CA}"/>
    <cellStyle name="Comma 5 2 2 3 2 5 3" xfId="8179" xr:uid="{410202E4-7ABF-4E54-9C36-97569B29B208}"/>
    <cellStyle name="Comma 5 2 2 3 2 5 4" xfId="11515" xr:uid="{6C8276D8-AA63-4B2C-A09D-04597BE30B47}"/>
    <cellStyle name="Comma 5 2 2 3 2 6" xfId="2619" xr:uid="{A8CD9C8D-62D8-4484-8B90-4901F22688E3}"/>
    <cellStyle name="Comma 5 2 2 3 2 6 2" xfId="5955" xr:uid="{35698270-25DA-493B-939B-737B910C9402}"/>
    <cellStyle name="Comma 5 2 2 3 2 6 3" xfId="9291" xr:uid="{EB0E4588-0F2C-45FD-85D1-54D06125C7F6}"/>
    <cellStyle name="Comma 5 2 2 3 2 6 4" xfId="12627" xr:uid="{A6F2B37B-FDC0-4DAC-B802-D90E69D13130}"/>
    <cellStyle name="Comma 5 2 2 3 2 7" xfId="3731" xr:uid="{1F38139C-82D4-4081-8193-AC6095671A8B}"/>
    <cellStyle name="Comma 5 2 2 3 2 8" xfId="7067" xr:uid="{AB99E846-6BB3-47FD-A42E-7CFB905C9436}"/>
    <cellStyle name="Comma 5 2 2 3 2 9" xfId="10403" xr:uid="{FA861DD3-BD97-4DEA-86CE-5C6262FE0C62}"/>
    <cellStyle name="Comma 5 2 2 3 3" xfId="456" xr:uid="{00000000-0005-0000-0000-0000CA000000}"/>
    <cellStyle name="Comma 5 2 2 3 3 2" xfId="750" xr:uid="{7591E694-F9B8-4B3E-9F88-65832186D67B}"/>
    <cellStyle name="Comma 5 2 2 3 3 2 2" xfId="1862" xr:uid="{EAC41E0F-BBDF-46CB-BD3F-4A2D47F5269C}"/>
    <cellStyle name="Comma 5 2 2 3 3 2 2 2" xfId="5198" xr:uid="{6BF4F75B-92A0-4251-8A5B-5976A84A5DF6}"/>
    <cellStyle name="Comma 5 2 2 3 3 2 2 3" xfId="8534" xr:uid="{72066F2F-AF6B-4DBC-A3F0-55E9B76C7930}"/>
    <cellStyle name="Comma 5 2 2 3 3 2 2 4" xfId="11870" xr:uid="{CE8C645D-8AC8-48A0-8B5C-05611B43FD69}"/>
    <cellStyle name="Comma 5 2 2 3 3 2 3" xfId="2974" xr:uid="{E69B614E-DA93-45A2-BDFB-0544D0472B09}"/>
    <cellStyle name="Comma 5 2 2 3 3 2 3 2" xfId="6310" xr:uid="{7B07BA16-72F6-46ED-B347-3D988EE5E62D}"/>
    <cellStyle name="Comma 5 2 2 3 3 2 3 3" xfId="9646" xr:uid="{4A673CB8-5416-4696-92E3-5566A0E1C266}"/>
    <cellStyle name="Comma 5 2 2 3 3 2 3 4" xfId="12982" xr:uid="{D6242223-9A07-4712-A11A-F0A096C87428}"/>
    <cellStyle name="Comma 5 2 2 3 3 2 4" xfId="4086" xr:uid="{FA98DF3C-194F-4591-9E95-ED8F98A45AF7}"/>
    <cellStyle name="Comma 5 2 2 3 3 2 5" xfId="7422" xr:uid="{BD18331C-169A-4FF7-9550-B68768231F3E}"/>
    <cellStyle name="Comma 5 2 2 3 3 2 6" xfId="10758" xr:uid="{559292B6-0665-45B5-A08D-0983825BB31D}"/>
    <cellStyle name="Comma 5 2 2 3 3 3" xfId="1028" xr:uid="{99C66BAD-C25B-4830-B7A0-B8DB2D84D924}"/>
    <cellStyle name="Comma 5 2 2 3 3 3 2" xfId="2140" xr:uid="{5BC9249D-CA5D-4E99-B177-DD3253301A31}"/>
    <cellStyle name="Comma 5 2 2 3 3 3 2 2" xfId="5476" xr:uid="{F61DFE6F-4BD7-4646-83E5-D387DE3D4471}"/>
    <cellStyle name="Comma 5 2 2 3 3 3 2 3" xfId="8812" xr:uid="{3ED1D43A-3F56-44BD-8597-32212DABC621}"/>
    <cellStyle name="Comma 5 2 2 3 3 3 2 4" xfId="12148" xr:uid="{814D0507-97FD-4AAD-9974-D075467F4A70}"/>
    <cellStyle name="Comma 5 2 2 3 3 3 3" xfId="3252" xr:uid="{3D8888EF-2BDF-4BF5-9E91-CA7E1B2B2B8D}"/>
    <cellStyle name="Comma 5 2 2 3 3 3 3 2" xfId="6588" xr:uid="{11E702E4-8A46-45F8-8205-15344FFC2887}"/>
    <cellStyle name="Comma 5 2 2 3 3 3 3 3" xfId="9924" xr:uid="{5A9EB791-38C4-45C4-84D0-F035F7950072}"/>
    <cellStyle name="Comma 5 2 2 3 3 3 3 4" xfId="13260" xr:uid="{5ACEA4A7-A4CF-484B-B40E-CE1E2AB7DBF1}"/>
    <cellStyle name="Comma 5 2 2 3 3 3 4" xfId="4364" xr:uid="{782F7245-3380-4164-B165-DFBC7ABB7987}"/>
    <cellStyle name="Comma 5 2 2 3 3 3 5" xfId="7700" xr:uid="{A47EC10C-C780-43FD-8683-11D533456CF6}"/>
    <cellStyle name="Comma 5 2 2 3 3 3 6" xfId="11036" xr:uid="{906F5933-EC37-4C42-9EE7-5E6F9BC41DF7}"/>
    <cellStyle name="Comma 5 2 2 3 3 4" xfId="1306" xr:uid="{9C507D2D-3473-4BEE-9825-D2125583F0CF}"/>
    <cellStyle name="Comma 5 2 2 3 3 4 2" xfId="2418" xr:uid="{3AB044F4-1EF3-4D1F-A4BF-09781F3C56B9}"/>
    <cellStyle name="Comma 5 2 2 3 3 4 2 2" xfId="5754" xr:uid="{52CE6E31-15F3-4BBB-A0BD-E882F54EA3A0}"/>
    <cellStyle name="Comma 5 2 2 3 3 4 2 3" xfId="9090" xr:uid="{A825CAF2-C358-4CAF-A0DD-B15F8CDCF6CB}"/>
    <cellStyle name="Comma 5 2 2 3 3 4 2 4" xfId="12426" xr:uid="{95A1BDE6-78C5-48C2-B0E8-7C66A04686E2}"/>
    <cellStyle name="Comma 5 2 2 3 3 4 3" xfId="3530" xr:uid="{704EEFFD-8FA8-4698-B703-8B520CBA7AFE}"/>
    <cellStyle name="Comma 5 2 2 3 3 4 3 2" xfId="6866" xr:uid="{D4B41016-12F0-4C89-81B5-9387FC631224}"/>
    <cellStyle name="Comma 5 2 2 3 3 4 3 3" xfId="10202" xr:uid="{59088802-2725-4D0E-B104-9BF0AC29A2A8}"/>
    <cellStyle name="Comma 5 2 2 3 3 4 3 4" xfId="13538" xr:uid="{EADBA339-9863-4CA9-843D-D09EFACF8F41}"/>
    <cellStyle name="Comma 5 2 2 3 3 4 4" xfId="4642" xr:uid="{E92EECB2-FF03-4D6E-AF94-B3B3B8D668C8}"/>
    <cellStyle name="Comma 5 2 2 3 3 4 5" xfId="7978" xr:uid="{8113AB0A-0A2A-4ED2-9074-CC1B1DA960CD}"/>
    <cellStyle name="Comma 5 2 2 3 3 4 6" xfId="11314" xr:uid="{7950F4F1-0618-45AB-A917-BC83EC261F1B}"/>
    <cellStyle name="Comma 5 2 2 3 3 5" xfId="1584" xr:uid="{D5F43D54-37D2-4B72-A1C8-AD0355CE5B3C}"/>
    <cellStyle name="Comma 5 2 2 3 3 5 2" xfId="4920" xr:uid="{28B865AA-D02B-4DF2-B01E-A463024F44A7}"/>
    <cellStyle name="Comma 5 2 2 3 3 5 3" xfId="8256" xr:uid="{9B85B1D5-D5C4-4D7A-8295-15E5F5B9F691}"/>
    <cellStyle name="Comma 5 2 2 3 3 5 4" xfId="11592" xr:uid="{1688A331-45C3-46FA-9257-5045EC8A79E4}"/>
    <cellStyle name="Comma 5 2 2 3 3 6" xfId="2696" xr:uid="{DE863804-ABEA-4D28-9132-5A119FB573BA}"/>
    <cellStyle name="Comma 5 2 2 3 3 6 2" xfId="6032" xr:uid="{7AE03983-46FA-4298-9304-313D6DD1757A}"/>
    <cellStyle name="Comma 5 2 2 3 3 6 3" xfId="9368" xr:uid="{52E6D1F3-7FCF-4D5D-808A-E10290092FFE}"/>
    <cellStyle name="Comma 5 2 2 3 3 6 4" xfId="12704" xr:uid="{7DFDC239-3E81-4010-8F59-80E98DB72C77}"/>
    <cellStyle name="Comma 5 2 2 3 3 7" xfId="3808" xr:uid="{7195A90E-FC67-4162-8B05-63CC5B20BAA4}"/>
    <cellStyle name="Comma 5 2 2 3 3 8" xfId="7144" xr:uid="{C1E984EC-4FB1-4B4D-8E1F-60EA389AC532}"/>
    <cellStyle name="Comma 5 2 2 3 3 9" xfId="10480" xr:uid="{78CEB260-5BA5-49FA-92CC-D6F5C8B47619}"/>
    <cellStyle name="Comma 5 2 2 3 4" xfId="587" xr:uid="{A7EDAA08-434C-4661-943A-36F00328AB25}"/>
    <cellStyle name="Comma 5 2 2 3 4 2" xfId="1699" xr:uid="{068876BA-A0E6-4385-8DAA-5683CC09BEEA}"/>
    <cellStyle name="Comma 5 2 2 3 4 2 2" xfId="5035" xr:uid="{217E3B8B-8465-44DE-AA45-CD3B92DFB923}"/>
    <cellStyle name="Comma 5 2 2 3 4 2 3" xfId="8371" xr:uid="{681B854E-753A-4000-8D0A-141B288AA4C6}"/>
    <cellStyle name="Comma 5 2 2 3 4 2 4" xfId="11707" xr:uid="{D9692942-452B-45C2-B04B-3B1288F07719}"/>
    <cellStyle name="Comma 5 2 2 3 4 3" xfId="2811" xr:uid="{F4E8CD99-3869-4C52-B854-AC28AD2BEFE7}"/>
    <cellStyle name="Comma 5 2 2 3 4 3 2" xfId="6147" xr:uid="{A1506DA9-AC53-4DA8-B827-CDFA641CA560}"/>
    <cellStyle name="Comma 5 2 2 3 4 3 3" xfId="9483" xr:uid="{AEE852D5-7A16-4327-8AF6-F41F08129086}"/>
    <cellStyle name="Comma 5 2 2 3 4 3 4" xfId="12819" xr:uid="{B9C1DD38-3D26-43AE-80CB-45F42E225299}"/>
    <cellStyle name="Comma 5 2 2 3 4 4" xfId="3923" xr:uid="{77F50105-7454-4509-9B48-A55EDE737E8D}"/>
    <cellStyle name="Comma 5 2 2 3 4 5" xfId="7259" xr:uid="{BC7592D9-9FD4-4671-A47A-3818F6EBFD87}"/>
    <cellStyle name="Comma 5 2 2 3 4 6" xfId="10595" xr:uid="{05292A7C-8526-4CC3-85BA-554AF5AABA16}"/>
    <cellStyle name="Comma 5 2 2 3 5" xfId="865" xr:uid="{5E20AAEA-BF2C-4D5C-82B9-3C3AED5D985C}"/>
    <cellStyle name="Comma 5 2 2 3 5 2" xfId="1977" xr:uid="{88469391-DDAC-4103-AC15-1A0DB2A77B4C}"/>
    <cellStyle name="Comma 5 2 2 3 5 2 2" xfId="5313" xr:uid="{816DE594-7FE3-4C97-840B-9A8133C429AC}"/>
    <cellStyle name="Comma 5 2 2 3 5 2 3" xfId="8649" xr:uid="{0582984B-D86D-4639-A0D3-2A6633D64FB7}"/>
    <cellStyle name="Comma 5 2 2 3 5 2 4" xfId="11985" xr:uid="{84F0463B-BF28-42B2-9788-9B56FC1136F3}"/>
    <cellStyle name="Comma 5 2 2 3 5 3" xfId="3089" xr:uid="{4E828B1C-05A5-4F38-A5D3-A875D59F41A1}"/>
    <cellStyle name="Comma 5 2 2 3 5 3 2" xfId="6425" xr:uid="{24952D37-FF66-469B-9CC8-4DF8B7204B16}"/>
    <cellStyle name="Comma 5 2 2 3 5 3 3" xfId="9761" xr:uid="{EFF044D3-E126-4E63-BDDC-3BD8BAA23987}"/>
    <cellStyle name="Comma 5 2 2 3 5 3 4" xfId="13097" xr:uid="{F1F4B248-EB00-4128-9F72-D6C9914BAAA9}"/>
    <cellStyle name="Comma 5 2 2 3 5 4" xfId="4201" xr:uid="{CF94D3EF-7A3E-4ADB-A6D0-C26913A3DB53}"/>
    <cellStyle name="Comma 5 2 2 3 5 5" xfId="7537" xr:uid="{F6E2AABB-7B68-4BBA-864A-6DACBCC54EDC}"/>
    <cellStyle name="Comma 5 2 2 3 5 6" xfId="10873" xr:uid="{DB52FCDE-371A-4363-800F-58BB0E34FA60}"/>
    <cellStyle name="Comma 5 2 2 3 6" xfId="1143" xr:uid="{8EED11A1-B819-4B09-895D-77F51C22257B}"/>
    <cellStyle name="Comma 5 2 2 3 6 2" xfId="2255" xr:uid="{C92236EC-28D8-4BC4-8460-B453C8D98C87}"/>
    <cellStyle name="Comma 5 2 2 3 6 2 2" xfId="5591" xr:uid="{CC202B2A-9D91-4D92-AAD1-090BEF790E44}"/>
    <cellStyle name="Comma 5 2 2 3 6 2 3" xfId="8927" xr:uid="{B262577C-1124-45EC-85CB-654E7A3B6E80}"/>
    <cellStyle name="Comma 5 2 2 3 6 2 4" xfId="12263" xr:uid="{546FDA8C-69A3-4FF7-BBE9-7FB7AE57E4C0}"/>
    <cellStyle name="Comma 5 2 2 3 6 3" xfId="3367" xr:uid="{7C4F522C-8E72-4AC8-B7B7-004627C86CEF}"/>
    <cellStyle name="Comma 5 2 2 3 6 3 2" xfId="6703" xr:uid="{83DC0170-7E75-4D5B-A8EB-F3472FE3C595}"/>
    <cellStyle name="Comma 5 2 2 3 6 3 3" xfId="10039" xr:uid="{FB2F09F3-8D97-40F3-AE03-28853F4F0DE3}"/>
    <cellStyle name="Comma 5 2 2 3 6 3 4" xfId="13375" xr:uid="{7010B0E2-C901-44BA-BB5B-60D8F86E9980}"/>
    <cellStyle name="Comma 5 2 2 3 6 4" xfId="4479" xr:uid="{5028FD09-4784-484E-A902-4FFB540CECC3}"/>
    <cellStyle name="Comma 5 2 2 3 6 5" xfId="7815" xr:uid="{37695FBB-38B1-4508-878E-DB43CEACE67D}"/>
    <cellStyle name="Comma 5 2 2 3 6 6" xfId="11151" xr:uid="{708D3958-B083-4CB2-8E40-F183EC6EBC51}"/>
    <cellStyle name="Comma 5 2 2 3 7" xfId="1421" xr:uid="{F6AD6DD0-5A3A-40A8-BC41-27863AA64CD1}"/>
    <cellStyle name="Comma 5 2 2 3 7 2" xfId="4757" xr:uid="{1070E3EA-A51D-4AA7-A2BB-9236C97208DB}"/>
    <cellStyle name="Comma 5 2 2 3 7 3" xfId="8093" xr:uid="{CD121F4D-A320-428B-A653-C26EC2A55900}"/>
    <cellStyle name="Comma 5 2 2 3 7 4" xfId="11429" xr:uid="{0A52496B-F090-435E-A65B-68C5B1C69762}"/>
    <cellStyle name="Comma 5 2 2 3 8" xfId="2533" xr:uid="{BA7762CC-01DE-4331-8D9B-061A7EDD31CF}"/>
    <cellStyle name="Comma 5 2 2 3 8 2" xfId="5869" xr:uid="{FB5EF087-1E5D-4E79-875F-5724AF17E8D6}"/>
    <cellStyle name="Comma 5 2 2 3 8 3" xfId="9205" xr:uid="{47672B3A-CAE5-4C5D-BB83-FBDE5B5F0417}"/>
    <cellStyle name="Comma 5 2 2 3 8 4" xfId="12541" xr:uid="{2E82B126-DF38-4392-BE17-D181DC4784B6}"/>
    <cellStyle name="Comma 5 2 2 3 9" xfId="3645" xr:uid="{B40F61AD-342B-408D-B0F0-F6670E6517DD}"/>
    <cellStyle name="Comma 5 2 2 4" xfId="306" xr:uid="{00000000-0005-0000-0000-0000CB000000}"/>
    <cellStyle name="Comma 5 2 2 4 10" xfId="6998" xr:uid="{1DD5E1F0-41B1-48F8-9A04-82DF6E139019}"/>
    <cellStyle name="Comma 5 2 2 4 11" xfId="10334" xr:uid="{DBDF1B34-A6E0-4953-8386-A735E617BDDB}"/>
    <cellStyle name="Comma 5 2 2 4 2" xfId="396" xr:uid="{00000000-0005-0000-0000-0000CC000000}"/>
    <cellStyle name="Comma 5 2 2 4 2 2" xfId="690" xr:uid="{E0DE8DC1-241C-49CA-B222-BAC2034E67FD}"/>
    <cellStyle name="Comma 5 2 2 4 2 2 2" xfId="1802" xr:uid="{CE53011F-DF14-43CA-A6E8-0920C79FAA9C}"/>
    <cellStyle name="Comma 5 2 2 4 2 2 2 2" xfId="5138" xr:uid="{6F69AB55-2663-47F8-A09B-933D30770394}"/>
    <cellStyle name="Comma 5 2 2 4 2 2 2 3" xfId="8474" xr:uid="{B59656F1-D21D-4054-A848-6AE0C16FFC32}"/>
    <cellStyle name="Comma 5 2 2 4 2 2 2 4" xfId="11810" xr:uid="{04E864FD-36CC-4281-AD70-CB63CD74E768}"/>
    <cellStyle name="Comma 5 2 2 4 2 2 3" xfId="2914" xr:uid="{D18C55B1-F614-467E-B935-493170785CE7}"/>
    <cellStyle name="Comma 5 2 2 4 2 2 3 2" xfId="6250" xr:uid="{E929A99B-F923-4118-B9E1-23C6F9DA32DA}"/>
    <cellStyle name="Comma 5 2 2 4 2 2 3 3" xfId="9586" xr:uid="{BBC6FA7E-1F8C-44F7-BDCD-E89C72AC30DA}"/>
    <cellStyle name="Comma 5 2 2 4 2 2 3 4" xfId="12922" xr:uid="{58F11EDD-A275-49AD-90F8-9BFBBF6F7D34}"/>
    <cellStyle name="Comma 5 2 2 4 2 2 4" xfId="4026" xr:uid="{E9A029A1-8F40-4DBB-968A-8B3B00C90193}"/>
    <cellStyle name="Comma 5 2 2 4 2 2 5" xfId="7362" xr:uid="{9FA8A867-2DE4-4512-9B28-4388E732F7A6}"/>
    <cellStyle name="Comma 5 2 2 4 2 2 6" xfId="10698" xr:uid="{AA59515E-6AD0-4505-AE14-C4AE00CE75E4}"/>
    <cellStyle name="Comma 5 2 2 4 2 3" xfId="968" xr:uid="{C22F7F9D-B347-497B-9AA0-36C456FB0AD4}"/>
    <cellStyle name="Comma 5 2 2 4 2 3 2" xfId="2080" xr:uid="{5EC9FD70-282C-4D00-8F83-36BFD5691579}"/>
    <cellStyle name="Comma 5 2 2 4 2 3 2 2" xfId="5416" xr:uid="{454937F1-F0B0-4790-AD99-DE4B81322D19}"/>
    <cellStyle name="Comma 5 2 2 4 2 3 2 3" xfId="8752" xr:uid="{09DD0519-0D6E-46F6-8B6B-6866155945DC}"/>
    <cellStyle name="Comma 5 2 2 4 2 3 2 4" xfId="12088" xr:uid="{3CAD81F5-BFC1-433F-8623-F88E3E73D6BC}"/>
    <cellStyle name="Comma 5 2 2 4 2 3 3" xfId="3192" xr:uid="{F995FF27-7B72-4699-9B1B-D2A28FD40717}"/>
    <cellStyle name="Comma 5 2 2 4 2 3 3 2" xfId="6528" xr:uid="{8D420561-ED13-4287-AB05-66DA1964E6E0}"/>
    <cellStyle name="Comma 5 2 2 4 2 3 3 3" xfId="9864" xr:uid="{CDCAA84B-6285-4E6F-8EAD-D2B3D9CEC037}"/>
    <cellStyle name="Comma 5 2 2 4 2 3 3 4" xfId="13200" xr:uid="{DB5DB639-6D20-4D20-983D-6F69CE44E671}"/>
    <cellStyle name="Comma 5 2 2 4 2 3 4" xfId="4304" xr:uid="{EE3F333D-C0C4-45F4-A661-CE0BC80346A0}"/>
    <cellStyle name="Comma 5 2 2 4 2 3 5" xfId="7640" xr:uid="{67F4E6F4-A729-4806-9FD7-E022ACC57F74}"/>
    <cellStyle name="Comma 5 2 2 4 2 3 6" xfId="10976" xr:uid="{320C4173-1FAD-44FB-927C-70803B8874BC}"/>
    <cellStyle name="Comma 5 2 2 4 2 4" xfId="1246" xr:uid="{9770A2EF-122B-4FBE-B701-43776944753B}"/>
    <cellStyle name="Comma 5 2 2 4 2 4 2" xfId="2358" xr:uid="{AE2FFF85-E856-4774-9A84-41BE5A4D8910}"/>
    <cellStyle name="Comma 5 2 2 4 2 4 2 2" xfId="5694" xr:uid="{1EB1784D-EF54-4F9D-8239-9F6898F28F97}"/>
    <cellStyle name="Comma 5 2 2 4 2 4 2 3" xfId="9030" xr:uid="{39336042-5E87-4844-A0C3-22C64F82A379}"/>
    <cellStyle name="Comma 5 2 2 4 2 4 2 4" xfId="12366" xr:uid="{53BF2C58-48D6-4AFC-91BB-995EF4A14DA7}"/>
    <cellStyle name="Comma 5 2 2 4 2 4 3" xfId="3470" xr:uid="{8F4D4B49-9281-4EB9-BF05-EEFAB9564088}"/>
    <cellStyle name="Comma 5 2 2 4 2 4 3 2" xfId="6806" xr:uid="{A136DC74-3866-4606-90F0-8FC56BA5CBEC}"/>
    <cellStyle name="Comma 5 2 2 4 2 4 3 3" xfId="10142" xr:uid="{8B5F0E68-E42F-4BC8-B9FA-6768BC6A09C1}"/>
    <cellStyle name="Comma 5 2 2 4 2 4 3 4" xfId="13478" xr:uid="{0AB6A4AA-9D8C-43B1-9257-5A657C0B0D11}"/>
    <cellStyle name="Comma 5 2 2 4 2 4 4" xfId="4582" xr:uid="{C25B8B57-3CE3-456F-BB4B-B7E1706620C2}"/>
    <cellStyle name="Comma 5 2 2 4 2 4 5" xfId="7918" xr:uid="{5E6CEAAF-DD0B-48C4-BE47-95C30CBB05A9}"/>
    <cellStyle name="Comma 5 2 2 4 2 4 6" xfId="11254" xr:uid="{6E4E7734-AA41-43FF-901B-3DEE4AB70961}"/>
    <cellStyle name="Comma 5 2 2 4 2 5" xfId="1524" xr:uid="{5802B7E0-D008-457B-9426-74B8F9333485}"/>
    <cellStyle name="Comma 5 2 2 4 2 5 2" xfId="4860" xr:uid="{A6259064-DAE4-4D05-8742-960144456627}"/>
    <cellStyle name="Comma 5 2 2 4 2 5 3" xfId="8196" xr:uid="{8A9E28C6-F854-46D6-9E95-B527E5072205}"/>
    <cellStyle name="Comma 5 2 2 4 2 5 4" xfId="11532" xr:uid="{EFA1DE7D-1FD5-423D-A83A-1CF521219C7B}"/>
    <cellStyle name="Comma 5 2 2 4 2 6" xfId="2636" xr:uid="{CE870619-C115-47C5-B6A7-AC39C827F006}"/>
    <cellStyle name="Comma 5 2 2 4 2 6 2" xfId="5972" xr:uid="{053FBD17-95BD-4493-8023-6085A4A160A7}"/>
    <cellStyle name="Comma 5 2 2 4 2 6 3" xfId="9308" xr:uid="{A9DAD58F-D1BA-4DF4-9614-3FB58567B070}"/>
    <cellStyle name="Comma 5 2 2 4 2 6 4" xfId="12644" xr:uid="{0FB98785-E41F-4129-9A0E-D498269C5D14}"/>
    <cellStyle name="Comma 5 2 2 4 2 7" xfId="3748" xr:uid="{EE60E727-5455-4F82-8DBD-96600977A8AD}"/>
    <cellStyle name="Comma 5 2 2 4 2 8" xfId="7084" xr:uid="{1DE1570A-399C-40CC-AAF0-D784B1621622}"/>
    <cellStyle name="Comma 5 2 2 4 2 9" xfId="10420" xr:uid="{3FEDFD72-71B0-4088-A247-AEEC6FD435E2}"/>
    <cellStyle name="Comma 5 2 2 4 3" xfId="473" xr:uid="{00000000-0005-0000-0000-0000CD000000}"/>
    <cellStyle name="Comma 5 2 2 4 3 2" xfId="767" xr:uid="{81A07453-BE12-41A3-A317-44DDE7497488}"/>
    <cellStyle name="Comma 5 2 2 4 3 2 2" xfId="1879" xr:uid="{47835596-E596-41C0-903A-6BA0C9EED58E}"/>
    <cellStyle name="Comma 5 2 2 4 3 2 2 2" xfId="5215" xr:uid="{DD5F8C6E-EB95-4A19-A535-C5056EE2EFBA}"/>
    <cellStyle name="Comma 5 2 2 4 3 2 2 3" xfId="8551" xr:uid="{A45F91A1-2E2C-4DC1-A46F-88CA12C7B01C}"/>
    <cellStyle name="Comma 5 2 2 4 3 2 2 4" xfId="11887" xr:uid="{5099E221-6B52-4E5A-86BD-77C0F5965E13}"/>
    <cellStyle name="Comma 5 2 2 4 3 2 3" xfId="2991" xr:uid="{1AC9C90B-D67A-4019-AD8F-47B42E8B8D5A}"/>
    <cellStyle name="Comma 5 2 2 4 3 2 3 2" xfId="6327" xr:uid="{75C180BC-91AA-434D-9C84-982E5E991B61}"/>
    <cellStyle name="Comma 5 2 2 4 3 2 3 3" xfId="9663" xr:uid="{3C3C6D43-B370-4AC2-BA94-A7706D97EC48}"/>
    <cellStyle name="Comma 5 2 2 4 3 2 3 4" xfId="12999" xr:uid="{DB245FAD-D165-4AFB-AC52-6C3C4F9A31A0}"/>
    <cellStyle name="Comma 5 2 2 4 3 2 4" xfId="4103" xr:uid="{9E1EC836-B926-4DC3-9922-C43B4EE8C055}"/>
    <cellStyle name="Comma 5 2 2 4 3 2 5" xfId="7439" xr:uid="{3A7FFAC5-3E37-4BD0-A466-FEDD0D6D538D}"/>
    <cellStyle name="Comma 5 2 2 4 3 2 6" xfId="10775" xr:uid="{437D2B24-3D31-41A1-B0AC-B0C0EA9FB820}"/>
    <cellStyle name="Comma 5 2 2 4 3 3" xfId="1045" xr:uid="{71FF6D0F-195F-43D9-963E-2949A8594CA9}"/>
    <cellStyle name="Comma 5 2 2 4 3 3 2" xfId="2157" xr:uid="{EEFEAD15-6C74-4CFE-B5D4-44C9C4C998DC}"/>
    <cellStyle name="Comma 5 2 2 4 3 3 2 2" xfId="5493" xr:uid="{68036DE1-8DCD-4A99-A126-A60919150E33}"/>
    <cellStyle name="Comma 5 2 2 4 3 3 2 3" xfId="8829" xr:uid="{8B942739-FA7E-4B93-9182-B98B72425603}"/>
    <cellStyle name="Comma 5 2 2 4 3 3 2 4" xfId="12165" xr:uid="{B8821F82-D271-4156-86B2-6507D41AF626}"/>
    <cellStyle name="Comma 5 2 2 4 3 3 3" xfId="3269" xr:uid="{C73D7D0F-2EE5-43A6-81FB-9B2C5FF2D12A}"/>
    <cellStyle name="Comma 5 2 2 4 3 3 3 2" xfId="6605" xr:uid="{23D56B30-E735-424E-A5BE-9FEC91BB0F55}"/>
    <cellStyle name="Comma 5 2 2 4 3 3 3 3" xfId="9941" xr:uid="{F68DC450-F108-465B-8547-B4C0DEBDFB75}"/>
    <cellStyle name="Comma 5 2 2 4 3 3 3 4" xfId="13277" xr:uid="{B06BC8DB-C656-4950-BDD1-E54CE90DAC15}"/>
    <cellStyle name="Comma 5 2 2 4 3 3 4" xfId="4381" xr:uid="{0FB83D20-32F9-4635-9C2E-00AEFF9CDDE1}"/>
    <cellStyle name="Comma 5 2 2 4 3 3 5" xfId="7717" xr:uid="{ADA38666-3851-4767-994E-62FB95F8FE3A}"/>
    <cellStyle name="Comma 5 2 2 4 3 3 6" xfId="11053" xr:uid="{CB1004A1-2F58-4C35-A232-17DEEDA5AB48}"/>
    <cellStyle name="Comma 5 2 2 4 3 4" xfId="1323" xr:uid="{2BC712B0-7F76-450E-BE0E-0415E652EE83}"/>
    <cellStyle name="Comma 5 2 2 4 3 4 2" xfId="2435" xr:uid="{420F6C3C-7A82-4440-A1B2-6EF7F6030588}"/>
    <cellStyle name="Comma 5 2 2 4 3 4 2 2" xfId="5771" xr:uid="{EE285DE6-9F30-46A3-9EAB-D9A00F303548}"/>
    <cellStyle name="Comma 5 2 2 4 3 4 2 3" xfId="9107" xr:uid="{48418C40-8033-405A-8EEA-640123D5C381}"/>
    <cellStyle name="Comma 5 2 2 4 3 4 2 4" xfId="12443" xr:uid="{10BACA95-90BD-4883-BF35-31A3CB14640B}"/>
    <cellStyle name="Comma 5 2 2 4 3 4 3" xfId="3547" xr:uid="{858AFFE8-9134-4AC1-B376-B7C8F6362038}"/>
    <cellStyle name="Comma 5 2 2 4 3 4 3 2" xfId="6883" xr:uid="{90A63349-E623-413D-9E5F-627C3F5640A3}"/>
    <cellStyle name="Comma 5 2 2 4 3 4 3 3" xfId="10219" xr:uid="{B9F4C6A2-5B78-4493-BF90-278435C15B2E}"/>
    <cellStyle name="Comma 5 2 2 4 3 4 3 4" xfId="13555" xr:uid="{95A99F9A-F05A-4AD6-BF40-182FA2DAB459}"/>
    <cellStyle name="Comma 5 2 2 4 3 4 4" xfId="4659" xr:uid="{A4328051-F49F-483A-8A4D-40F416AED77C}"/>
    <cellStyle name="Comma 5 2 2 4 3 4 5" xfId="7995" xr:uid="{4C68C535-0A19-4F04-9B90-62FF01134398}"/>
    <cellStyle name="Comma 5 2 2 4 3 4 6" xfId="11331" xr:uid="{B90D8D1B-B87F-45A1-8199-3D234716A940}"/>
    <cellStyle name="Comma 5 2 2 4 3 5" xfId="1601" xr:uid="{E16A06A1-368A-4643-AB12-BC12E08F7CF4}"/>
    <cellStyle name="Comma 5 2 2 4 3 5 2" xfId="4937" xr:uid="{F3BF6E91-84DF-4E89-9501-AAB20045EEE1}"/>
    <cellStyle name="Comma 5 2 2 4 3 5 3" xfId="8273" xr:uid="{F9F0AABC-D759-4FEC-BB2F-32D4C8132B3F}"/>
    <cellStyle name="Comma 5 2 2 4 3 5 4" xfId="11609" xr:uid="{D6F7B081-E86C-4050-8B94-07C4171EFA9C}"/>
    <cellStyle name="Comma 5 2 2 4 3 6" xfId="2713" xr:uid="{072E2FEA-B92C-4A56-B6F8-FF6056DE46F3}"/>
    <cellStyle name="Comma 5 2 2 4 3 6 2" xfId="6049" xr:uid="{06AD4548-745E-48FA-A478-3E5A2F03EA4A}"/>
    <cellStyle name="Comma 5 2 2 4 3 6 3" xfId="9385" xr:uid="{D1C8BF6B-D053-4295-ADE2-CC4128563957}"/>
    <cellStyle name="Comma 5 2 2 4 3 6 4" xfId="12721" xr:uid="{D1C64D75-E470-41BB-9897-40FADF6B6E1E}"/>
    <cellStyle name="Comma 5 2 2 4 3 7" xfId="3825" xr:uid="{93B06449-CD75-4CD7-9497-1E75F09E2DCE}"/>
    <cellStyle name="Comma 5 2 2 4 3 8" xfId="7161" xr:uid="{2BC47438-F8E1-4D2F-8B3E-4628E16C4BA2}"/>
    <cellStyle name="Comma 5 2 2 4 3 9" xfId="10497" xr:uid="{1FCE1D4B-07B4-4429-B5FD-6135943BACC3}"/>
    <cellStyle name="Comma 5 2 2 4 4" xfId="604" xr:uid="{3F520949-ED19-4C86-885C-8A7835DBECE1}"/>
    <cellStyle name="Comma 5 2 2 4 4 2" xfId="1716" xr:uid="{1C3CB674-59E6-460E-B33B-C0508AAA9602}"/>
    <cellStyle name="Comma 5 2 2 4 4 2 2" xfId="5052" xr:uid="{6D7DECE3-09D6-4990-86A0-220A03BEC51B}"/>
    <cellStyle name="Comma 5 2 2 4 4 2 3" xfId="8388" xr:uid="{71F25A72-08BA-4E76-8F38-058273003DBC}"/>
    <cellStyle name="Comma 5 2 2 4 4 2 4" xfId="11724" xr:uid="{17790536-E36A-4AAB-BEAF-C1636A7A5A28}"/>
    <cellStyle name="Comma 5 2 2 4 4 3" xfId="2828" xr:uid="{E52BDA27-0789-44B0-8785-2E68161F667B}"/>
    <cellStyle name="Comma 5 2 2 4 4 3 2" xfId="6164" xr:uid="{8C39D438-8F23-4BD8-A6D7-1ED8287A347B}"/>
    <cellStyle name="Comma 5 2 2 4 4 3 3" xfId="9500" xr:uid="{E33A5829-22D8-499B-A571-F25B9BEC0252}"/>
    <cellStyle name="Comma 5 2 2 4 4 3 4" xfId="12836" xr:uid="{084B2D96-37FF-4BE4-8921-E088CA421F8F}"/>
    <cellStyle name="Comma 5 2 2 4 4 4" xfId="3940" xr:uid="{AF73C5F4-21AC-4AF1-B7D9-AE8EAD36652A}"/>
    <cellStyle name="Comma 5 2 2 4 4 5" xfId="7276" xr:uid="{88387C06-CA98-4602-8F81-2C53C97331E0}"/>
    <cellStyle name="Comma 5 2 2 4 4 6" xfId="10612" xr:uid="{8F141CA2-B96E-413D-873B-1EEB99A5694B}"/>
    <cellStyle name="Comma 5 2 2 4 5" xfId="882" xr:uid="{021519CF-1D60-4644-B7F6-063C98614C55}"/>
    <cellStyle name="Comma 5 2 2 4 5 2" xfId="1994" xr:uid="{3D3B441E-5E2F-4BD0-8784-04C52BBF2A26}"/>
    <cellStyle name="Comma 5 2 2 4 5 2 2" xfId="5330" xr:uid="{5A6638CD-09FB-4659-A873-A14913DC8C91}"/>
    <cellStyle name="Comma 5 2 2 4 5 2 3" xfId="8666" xr:uid="{8C34E139-339A-4A9A-9C4B-E66B939B01A3}"/>
    <cellStyle name="Comma 5 2 2 4 5 2 4" xfId="12002" xr:uid="{B08EE8BA-9CE8-4A36-B9BB-C7B99723C597}"/>
    <cellStyle name="Comma 5 2 2 4 5 3" xfId="3106" xr:uid="{E199CD9A-2626-4B20-BE7F-54A91B28D2EF}"/>
    <cellStyle name="Comma 5 2 2 4 5 3 2" xfId="6442" xr:uid="{F26A77B1-8D62-41C9-BBBC-A0380B986A65}"/>
    <cellStyle name="Comma 5 2 2 4 5 3 3" xfId="9778" xr:uid="{E5AC8F73-5C86-47E5-AE69-37394DB0D470}"/>
    <cellStyle name="Comma 5 2 2 4 5 3 4" xfId="13114" xr:uid="{35A02021-4566-44AF-A5E4-59C4A6419289}"/>
    <cellStyle name="Comma 5 2 2 4 5 4" xfId="4218" xr:uid="{58F371C9-23C5-4E18-AE92-89F8E926B14F}"/>
    <cellStyle name="Comma 5 2 2 4 5 5" xfId="7554" xr:uid="{C7D7CC4F-C9B7-448F-991A-E377A9C68387}"/>
    <cellStyle name="Comma 5 2 2 4 5 6" xfId="10890" xr:uid="{3BE78474-46B3-4943-BAC4-018FD2622E48}"/>
    <cellStyle name="Comma 5 2 2 4 6" xfId="1160" xr:uid="{2E07614D-C824-4D1E-9C64-0508221D6487}"/>
    <cellStyle name="Comma 5 2 2 4 6 2" xfId="2272" xr:uid="{1D46AEAB-3EC4-4EC1-A7B5-2AF86C2ADAE8}"/>
    <cellStyle name="Comma 5 2 2 4 6 2 2" xfId="5608" xr:uid="{9DDD7D9F-02F0-47D3-B7A3-88485436E15A}"/>
    <cellStyle name="Comma 5 2 2 4 6 2 3" xfId="8944" xr:uid="{C7F23F88-391C-48D2-9F2F-E678C55A9068}"/>
    <cellStyle name="Comma 5 2 2 4 6 2 4" xfId="12280" xr:uid="{BC6E189B-E879-416F-84B5-49AE99D76BD9}"/>
    <cellStyle name="Comma 5 2 2 4 6 3" xfId="3384" xr:uid="{730EA277-E3A4-4DAF-91B9-5CDCCA01AE66}"/>
    <cellStyle name="Comma 5 2 2 4 6 3 2" xfId="6720" xr:uid="{F991C5D7-03C2-4E68-8AA7-E7936D3D469F}"/>
    <cellStyle name="Comma 5 2 2 4 6 3 3" xfId="10056" xr:uid="{734D49DD-4AD8-4A11-9073-DEEEEB9E7B36}"/>
    <cellStyle name="Comma 5 2 2 4 6 3 4" xfId="13392" xr:uid="{0D1D2C1F-5399-453F-B56D-353B0BCF9050}"/>
    <cellStyle name="Comma 5 2 2 4 6 4" xfId="4496" xr:uid="{87C5BFDF-31A2-4D9E-97F0-A4ADB7082283}"/>
    <cellStyle name="Comma 5 2 2 4 6 5" xfId="7832" xr:uid="{3801435B-3E55-4E60-807C-C01DCCC6CDEC}"/>
    <cellStyle name="Comma 5 2 2 4 6 6" xfId="11168" xr:uid="{8168CC1B-47FE-4E88-B821-26B90C0FA978}"/>
    <cellStyle name="Comma 5 2 2 4 7" xfId="1438" xr:uid="{06F6D547-A373-4A6D-B610-F180B03F494C}"/>
    <cellStyle name="Comma 5 2 2 4 7 2" xfId="4774" xr:uid="{586B0DA3-1A40-44F9-9D9E-FB47B81DEAB5}"/>
    <cellStyle name="Comma 5 2 2 4 7 3" xfId="8110" xr:uid="{E402622B-FD71-4FC6-8D31-1DC477166523}"/>
    <cellStyle name="Comma 5 2 2 4 7 4" xfId="11446" xr:uid="{74E16E39-95A7-4302-8D18-A0ED5B46E043}"/>
    <cellStyle name="Comma 5 2 2 4 8" xfId="2550" xr:uid="{3F603888-4935-4A70-8081-79A0A0C64DE4}"/>
    <cellStyle name="Comma 5 2 2 4 8 2" xfId="5886" xr:uid="{6DC877AB-CF77-4E5A-A74B-F2214AA38B60}"/>
    <cellStyle name="Comma 5 2 2 4 8 3" xfId="9222" xr:uid="{21DA685C-AF4E-430E-A3D1-C0C102370866}"/>
    <cellStyle name="Comma 5 2 2 4 8 4" xfId="12558" xr:uid="{6DFEEE96-431E-488F-811A-4393FA56F370}"/>
    <cellStyle name="Comma 5 2 2 4 9" xfId="3662" xr:uid="{E429E674-1D93-4D35-AD58-FD9C99C43B92}"/>
    <cellStyle name="Comma 5 2 2 5" xfId="347" xr:uid="{00000000-0005-0000-0000-0000CE000000}"/>
    <cellStyle name="Comma 5 2 2 5 2" xfId="641" xr:uid="{6BA94095-BE29-4468-9479-5C9D70D67FCE}"/>
    <cellStyle name="Comma 5 2 2 5 2 2" xfId="1753" xr:uid="{852DC17D-79CF-45FE-A8B6-0F31CB79379F}"/>
    <cellStyle name="Comma 5 2 2 5 2 2 2" xfId="5089" xr:uid="{1BACFFBC-93EF-4C76-9762-CC46F08C964F}"/>
    <cellStyle name="Comma 5 2 2 5 2 2 3" xfId="8425" xr:uid="{31DDF612-9A2E-4FEF-8561-8C0ED3C0D013}"/>
    <cellStyle name="Comma 5 2 2 5 2 2 4" xfId="11761" xr:uid="{33AEC4C5-B37E-4CA2-BFE5-8747B39E778B}"/>
    <cellStyle name="Comma 5 2 2 5 2 3" xfId="2865" xr:uid="{B547B2C9-E946-41CE-A1B7-3B9295B158B0}"/>
    <cellStyle name="Comma 5 2 2 5 2 3 2" xfId="6201" xr:uid="{B8ED0AC6-C85C-41AE-B79E-7E5443A12395}"/>
    <cellStyle name="Comma 5 2 2 5 2 3 3" xfId="9537" xr:uid="{4049E8F5-EBC1-4E00-88A9-21CF76623ADF}"/>
    <cellStyle name="Comma 5 2 2 5 2 3 4" xfId="12873" xr:uid="{A864768B-9AA3-47A3-99A2-35FE80F1C133}"/>
    <cellStyle name="Comma 5 2 2 5 2 4" xfId="3977" xr:uid="{4372C687-78E9-4F10-A7C9-5D59A3F3B27A}"/>
    <cellStyle name="Comma 5 2 2 5 2 5" xfId="7313" xr:uid="{08C6BD22-D6D8-4F0E-AC1A-3702B8AE2C50}"/>
    <cellStyle name="Comma 5 2 2 5 2 6" xfId="10649" xr:uid="{C8CB143D-3B42-47CE-AC18-288ACAEEFDE4}"/>
    <cellStyle name="Comma 5 2 2 5 3" xfId="919" xr:uid="{582B5AF8-84FB-4410-B0AC-9320CBBE6F02}"/>
    <cellStyle name="Comma 5 2 2 5 3 2" xfId="2031" xr:uid="{1A01ACF1-E5AF-4495-9039-2539FB19A1E8}"/>
    <cellStyle name="Comma 5 2 2 5 3 2 2" xfId="5367" xr:uid="{D243F78E-F22B-466C-9547-D5331AD1F9CA}"/>
    <cellStyle name="Comma 5 2 2 5 3 2 3" xfId="8703" xr:uid="{2C07610F-E0EA-4170-B483-3CA5FEAF322A}"/>
    <cellStyle name="Comma 5 2 2 5 3 2 4" xfId="12039" xr:uid="{60DBC9F5-68F0-4891-ACEA-A8D700FDFC85}"/>
    <cellStyle name="Comma 5 2 2 5 3 3" xfId="3143" xr:uid="{423D5F79-4931-4354-85CF-200376F1D0EB}"/>
    <cellStyle name="Comma 5 2 2 5 3 3 2" xfId="6479" xr:uid="{69BB974B-7209-4A0C-9C0C-294FA29660F3}"/>
    <cellStyle name="Comma 5 2 2 5 3 3 3" xfId="9815" xr:uid="{32D7E026-3A5A-4FFE-93D9-00E812BB69F0}"/>
    <cellStyle name="Comma 5 2 2 5 3 3 4" xfId="13151" xr:uid="{21F15638-5489-4CFD-BFD6-9D712F8670EF}"/>
    <cellStyle name="Comma 5 2 2 5 3 4" xfId="4255" xr:uid="{AC2BFFA7-F53E-4807-9EE4-8DBA1F771FC5}"/>
    <cellStyle name="Comma 5 2 2 5 3 5" xfId="7591" xr:uid="{9244DDE6-7330-4C1E-9A21-9C99CC8B8270}"/>
    <cellStyle name="Comma 5 2 2 5 3 6" xfId="10927" xr:uid="{3A40B271-C068-40FF-9AB2-BC10507802B2}"/>
    <cellStyle name="Comma 5 2 2 5 4" xfId="1197" xr:uid="{94654FB3-C2BB-4484-B22F-CC22241FE249}"/>
    <cellStyle name="Comma 5 2 2 5 4 2" xfId="2309" xr:uid="{9668F288-F3FB-4F7C-A74E-6EC80163106F}"/>
    <cellStyle name="Comma 5 2 2 5 4 2 2" xfId="5645" xr:uid="{0C5EC7F0-66CB-40A0-81F4-D4F80AC68B14}"/>
    <cellStyle name="Comma 5 2 2 5 4 2 3" xfId="8981" xr:uid="{B2AF8CE9-213C-4C1F-A609-140FEBAED5E2}"/>
    <cellStyle name="Comma 5 2 2 5 4 2 4" xfId="12317" xr:uid="{5DFF2E76-8204-42B0-920E-695F42C6C1B8}"/>
    <cellStyle name="Comma 5 2 2 5 4 3" xfId="3421" xr:uid="{EFEA382D-844F-420A-87B4-75D71FC7F128}"/>
    <cellStyle name="Comma 5 2 2 5 4 3 2" xfId="6757" xr:uid="{23DE6D0C-7827-492A-8D33-591192FA8023}"/>
    <cellStyle name="Comma 5 2 2 5 4 3 3" xfId="10093" xr:uid="{628DEEA1-7F27-4768-9E8F-D5AE1115D156}"/>
    <cellStyle name="Comma 5 2 2 5 4 3 4" xfId="13429" xr:uid="{FC418AC9-C5AC-4715-863B-276EAE172721}"/>
    <cellStyle name="Comma 5 2 2 5 4 4" xfId="4533" xr:uid="{E014229E-90B6-4CB6-9AB2-D7786A977207}"/>
    <cellStyle name="Comma 5 2 2 5 4 5" xfId="7869" xr:uid="{2EB646EB-B1DB-446B-97DE-BD8CF280050D}"/>
    <cellStyle name="Comma 5 2 2 5 4 6" xfId="11205" xr:uid="{F8219043-E71F-4F08-AC5C-C9F9BF36384A}"/>
    <cellStyle name="Comma 5 2 2 5 5" xfId="1475" xr:uid="{5C83D430-D261-409F-81C4-9DCEE7B675CD}"/>
    <cellStyle name="Comma 5 2 2 5 5 2" xfId="4811" xr:uid="{1C1A0E0F-0C47-49D6-9EAA-6C36C87627AF}"/>
    <cellStyle name="Comma 5 2 2 5 5 3" xfId="8147" xr:uid="{F3D4AD66-756E-47B6-B3AE-3FAEE66121A8}"/>
    <cellStyle name="Comma 5 2 2 5 5 4" xfId="11483" xr:uid="{6FF30C18-A5F4-426C-B466-EB1D1CD9DE46}"/>
    <cellStyle name="Comma 5 2 2 5 6" xfId="2587" xr:uid="{8D776364-347A-44A0-9066-FB788053190D}"/>
    <cellStyle name="Comma 5 2 2 5 6 2" xfId="5923" xr:uid="{CE89C7F3-C2CC-4746-834D-BFEF7541E370}"/>
    <cellStyle name="Comma 5 2 2 5 6 3" xfId="9259" xr:uid="{4720C3F3-A6FA-4501-87B5-731BD6B11989}"/>
    <cellStyle name="Comma 5 2 2 5 6 4" xfId="12595" xr:uid="{2D24D78E-F7E4-4FB8-8915-A7D61B961D7A}"/>
    <cellStyle name="Comma 5 2 2 5 7" xfId="3699" xr:uid="{F062B8DB-08D9-4133-A8A5-30770FE6A8DE}"/>
    <cellStyle name="Comma 5 2 2 5 8" xfId="7035" xr:uid="{FC73D7B7-73FA-40BB-A4BF-0BB618853432}"/>
    <cellStyle name="Comma 5 2 2 5 9" xfId="10371" xr:uid="{A580D3F9-5275-409D-A546-1D3AB30F185A}"/>
    <cellStyle name="Comma 5 2 2 6" xfId="424" xr:uid="{00000000-0005-0000-0000-0000CF000000}"/>
    <cellStyle name="Comma 5 2 2 6 2" xfId="718" xr:uid="{1B9163D8-EE4B-4D91-803A-8A2C95DCFFED}"/>
    <cellStyle name="Comma 5 2 2 6 2 2" xfId="1830" xr:uid="{5BC2D032-ACAE-40D6-A9E1-3C6A54DF626D}"/>
    <cellStyle name="Comma 5 2 2 6 2 2 2" xfId="5166" xr:uid="{BD74F81D-1A92-4FF4-9F72-2830AA2F10B9}"/>
    <cellStyle name="Comma 5 2 2 6 2 2 3" xfId="8502" xr:uid="{568F8CA3-D99D-4770-8515-43B9221DFA8A}"/>
    <cellStyle name="Comma 5 2 2 6 2 2 4" xfId="11838" xr:uid="{B650D63E-32A1-4165-9518-1F3BCE49154B}"/>
    <cellStyle name="Comma 5 2 2 6 2 3" xfId="2942" xr:uid="{7C013BFA-7429-4080-817D-65C529327FCA}"/>
    <cellStyle name="Comma 5 2 2 6 2 3 2" xfId="6278" xr:uid="{9DA22998-BEFA-4E92-A828-3EAE3B9D6856}"/>
    <cellStyle name="Comma 5 2 2 6 2 3 3" xfId="9614" xr:uid="{2D41E68C-986B-4196-B2B1-A500876D7BF0}"/>
    <cellStyle name="Comma 5 2 2 6 2 3 4" xfId="12950" xr:uid="{23EC9BF0-06AF-48CF-B94D-E3C30D7D5F43}"/>
    <cellStyle name="Comma 5 2 2 6 2 4" xfId="4054" xr:uid="{46FD936E-0F89-41A0-B553-39D5EF7FC434}"/>
    <cellStyle name="Comma 5 2 2 6 2 5" xfId="7390" xr:uid="{EBE550A8-39C3-46FB-A759-A1F606B1E4EC}"/>
    <cellStyle name="Comma 5 2 2 6 2 6" xfId="10726" xr:uid="{82E3B67E-DC02-49D4-B7C8-C3E922E41D68}"/>
    <cellStyle name="Comma 5 2 2 6 3" xfId="996" xr:uid="{DBBC2536-6F02-4F92-8968-5D5E2D39E8F9}"/>
    <cellStyle name="Comma 5 2 2 6 3 2" xfId="2108" xr:uid="{EEEE8DB7-49DC-47BC-827B-3B73AC8FFF01}"/>
    <cellStyle name="Comma 5 2 2 6 3 2 2" xfId="5444" xr:uid="{428DBDBA-3F1C-4AD5-92C0-8BBF9D96C6B7}"/>
    <cellStyle name="Comma 5 2 2 6 3 2 3" xfId="8780" xr:uid="{D9D69F67-12B9-4F41-87F3-1E57C78842E7}"/>
    <cellStyle name="Comma 5 2 2 6 3 2 4" xfId="12116" xr:uid="{35B92EDF-1D12-4CF3-8B6E-63CB97F9B44F}"/>
    <cellStyle name="Comma 5 2 2 6 3 3" xfId="3220" xr:uid="{226A56F9-F487-4B9B-813F-C12D14371613}"/>
    <cellStyle name="Comma 5 2 2 6 3 3 2" xfId="6556" xr:uid="{40A34608-865B-4C15-91FD-DD56D8C3C95E}"/>
    <cellStyle name="Comma 5 2 2 6 3 3 3" xfId="9892" xr:uid="{B3415747-56D7-460F-B9D8-FD420A351552}"/>
    <cellStyle name="Comma 5 2 2 6 3 3 4" xfId="13228" xr:uid="{FBF14350-F85B-40D2-87AB-8FB94473813D}"/>
    <cellStyle name="Comma 5 2 2 6 3 4" xfId="4332" xr:uid="{191A3D54-D7E2-4AC3-8FBA-86BB45433C3A}"/>
    <cellStyle name="Comma 5 2 2 6 3 5" xfId="7668" xr:uid="{4BE28152-A581-44F2-B7DE-611CF4C1D1E7}"/>
    <cellStyle name="Comma 5 2 2 6 3 6" xfId="11004" xr:uid="{DB5A537C-1050-4B4A-9475-58AEB4486052}"/>
    <cellStyle name="Comma 5 2 2 6 4" xfId="1274" xr:uid="{712D6070-D85D-42B2-9E1D-33233AE50CF3}"/>
    <cellStyle name="Comma 5 2 2 6 4 2" xfId="2386" xr:uid="{80637DA3-F94C-4B0B-A2C4-405709C17F5C}"/>
    <cellStyle name="Comma 5 2 2 6 4 2 2" xfId="5722" xr:uid="{32E7D04A-C5A5-4D21-B51C-E6C5E39E31E5}"/>
    <cellStyle name="Comma 5 2 2 6 4 2 3" xfId="9058" xr:uid="{1AE4A44A-4B33-48E5-A761-AA56E413FF4A}"/>
    <cellStyle name="Comma 5 2 2 6 4 2 4" xfId="12394" xr:uid="{AD01105A-DD84-48CF-AE3A-36E4017869C8}"/>
    <cellStyle name="Comma 5 2 2 6 4 3" xfId="3498" xr:uid="{4A63EB65-7EB8-407A-BC00-A1F7786A72C4}"/>
    <cellStyle name="Comma 5 2 2 6 4 3 2" xfId="6834" xr:uid="{E67BFAB6-EF3E-4573-9096-398DA5F6FB44}"/>
    <cellStyle name="Comma 5 2 2 6 4 3 3" xfId="10170" xr:uid="{08E9BE06-72C3-49B8-A337-91CCDC6FADF2}"/>
    <cellStyle name="Comma 5 2 2 6 4 3 4" xfId="13506" xr:uid="{B9E8647A-05BF-497D-AC2A-D8C639CAAB47}"/>
    <cellStyle name="Comma 5 2 2 6 4 4" xfId="4610" xr:uid="{A626E8D2-116C-48DA-994D-005EAAF9E361}"/>
    <cellStyle name="Comma 5 2 2 6 4 5" xfId="7946" xr:uid="{181AA909-4217-4743-A765-7FC3C16AB94A}"/>
    <cellStyle name="Comma 5 2 2 6 4 6" xfId="11282" xr:uid="{A0D840E2-365A-4BE3-A02F-3296BE26BEFA}"/>
    <cellStyle name="Comma 5 2 2 6 5" xfId="1552" xr:uid="{1869D592-ACE2-4C7E-9D6A-0D0FC3BA7AAF}"/>
    <cellStyle name="Comma 5 2 2 6 5 2" xfId="4888" xr:uid="{4CD597B6-062C-47DE-BC37-7F53B442BBD0}"/>
    <cellStyle name="Comma 5 2 2 6 5 3" xfId="8224" xr:uid="{31C00568-B96B-4E73-A825-FCD44DD5AC09}"/>
    <cellStyle name="Comma 5 2 2 6 5 4" xfId="11560" xr:uid="{CD9A0449-7457-4A2B-B081-B934AE6B8D97}"/>
    <cellStyle name="Comma 5 2 2 6 6" xfId="2664" xr:uid="{E2EC001F-F07B-43B0-9651-DFEAB73AA7EA}"/>
    <cellStyle name="Comma 5 2 2 6 6 2" xfId="6000" xr:uid="{CB99FC66-B2DC-4ACC-8013-B51ADD4E3DDE}"/>
    <cellStyle name="Comma 5 2 2 6 6 3" xfId="9336" xr:uid="{32490144-7C5E-424C-8B69-14949B64F808}"/>
    <cellStyle name="Comma 5 2 2 6 6 4" xfId="12672" xr:uid="{778E9169-F0AF-48E6-BF74-BF7926C203EF}"/>
    <cellStyle name="Comma 5 2 2 6 7" xfId="3776" xr:uid="{D8D4CBBE-DCC6-457F-A423-E7D65B658D47}"/>
    <cellStyle name="Comma 5 2 2 6 8" xfId="7112" xr:uid="{DAD9F6F3-5C20-4334-9763-70CA1E16BE17}"/>
    <cellStyle name="Comma 5 2 2 6 9" xfId="10448" xr:uid="{2A607C36-2C2C-40C1-9EF2-92D98B7E6A80}"/>
    <cellStyle name="Comma 5 2 2 7" xfId="519" xr:uid="{00000000-0005-0000-0000-0000D0000000}"/>
    <cellStyle name="Comma 5 2 2 7 2" xfId="797" xr:uid="{8D20611E-9EED-4BE6-B735-A2D44C81CD65}"/>
    <cellStyle name="Comma 5 2 2 7 2 2" xfId="1909" xr:uid="{A886A143-4C3E-49B1-9C78-27A010198CBE}"/>
    <cellStyle name="Comma 5 2 2 7 2 2 2" xfId="5245" xr:uid="{8360EC72-CE37-4765-A3D5-B54776C550BC}"/>
    <cellStyle name="Comma 5 2 2 7 2 2 3" xfId="8581" xr:uid="{7107D424-9FAD-4C20-8A12-747FBE6446A7}"/>
    <cellStyle name="Comma 5 2 2 7 2 2 4" xfId="11917" xr:uid="{054E4904-1221-4C47-B38F-328898095045}"/>
    <cellStyle name="Comma 5 2 2 7 2 3" xfId="3021" xr:uid="{9D67EF4E-C812-4386-BF5F-0F558370A4F9}"/>
    <cellStyle name="Comma 5 2 2 7 2 3 2" xfId="6357" xr:uid="{248DB371-13BF-4EBB-A0BF-77FA037FA014}"/>
    <cellStyle name="Comma 5 2 2 7 2 3 3" xfId="9693" xr:uid="{EE4401E6-A375-410F-AED7-274D211525C6}"/>
    <cellStyle name="Comma 5 2 2 7 2 3 4" xfId="13029" xr:uid="{2CB134E1-21FA-433F-8B72-E9341B870D57}"/>
    <cellStyle name="Comma 5 2 2 7 2 4" xfId="4133" xr:uid="{DE524CC1-02E1-48F2-AAD0-E5F7F8F2DB58}"/>
    <cellStyle name="Comma 5 2 2 7 2 5" xfId="7469" xr:uid="{25BD8CA5-052B-42FA-BEBF-A1118280095A}"/>
    <cellStyle name="Comma 5 2 2 7 2 6" xfId="10805" xr:uid="{1D0015C1-B562-4AB1-8172-143BBA2D249A}"/>
    <cellStyle name="Comma 5 2 2 7 3" xfId="1075" xr:uid="{47B8ED0C-4684-4364-ADD9-EE1C0CC9C286}"/>
    <cellStyle name="Comma 5 2 2 7 3 2" xfId="2187" xr:uid="{78E28752-E117-4046-A4DF-59E55685C0F7}"/>
    <cellStyle name="Comma 5 2 2 7 3 2 2" xfId="5523" xr:uid="{69B5C87E-01EA-4E94-A0B5-6899F5ED6937}"/>
    <cellStyle name="Comma 5 2 2 7 3 2 3" xfId="8859" xr:uid="{59608553-DBDA-4159-9092-80A97EE05407}"/>
    <cellStyle name="Comma 5 2 2 7 3 2 4" xfId="12195" xr:uid="{DBDABFFF-FF3B-4002-ABCE-9D9C5E655744}"/>
    <cellStyle name="Comma 5 2 2 7 3 3" xfId="3299" xr:uid="{827D682F-DB84-4E28-B347-63C5470ACDC2}"/>
    <cellStyle name="Comma 5 2 2 7 3 3 2" xfId="6635" xr:uid="{F345E2A9-85BF-4086-9133-9C70400E3782}"/>
    <cellStyle name="Comma 5 2 2 7 3 3 3" xfId="9971" xr:uid="{063BCF26-7428-4C5D-B724-8F270C65D300}"/>
    <cellStyle name="Comma 5 2 2 7 3 3 4" xfId="13307" xr:uid="{6BDB09FA-3CC9-4BAA-A6DF-5D1FD7C3D8D3}"/>
    <cellStyle name="Comma 5 2 2 7 3 4" xfId="4411" xr:uid="{B92D101E-0D35-422C-809B-A84F32AC4D6C}"/>
    <cellStyle name="Comma 5 2 2 7 3 5" xfId="7747" xr:uid="{C22ACCD0-D073-468C-BB27-C90220DFE0EA}"/>
    <cellStyle name="Comma 5 2 2 7 3 6" xfId="11083" xr:uid="{EB5EE82D-B478-484F-A6AD-635ABE3C19E9}"/>
    <cellStyle name="Comma 5 2 2 7 4" xfId="1353" xr:uid="{9913606F-72D8-41C6-9220-158998E0642B}"/>
    <cellStyle name="Comma 5 2 2 7 4 2" xfId="2465" xr:uid="{91C52937-04B7-47C7-864B-F890D4239525}"/>
    <cellStyle name="Comma 5 2 2 7 4 2 2" xfId="5801" xr:uid="{BD3FC1AD-10C9-4E63-B038-CE37EF9FAB38}"/>
    <cellStyle name="Comma 5 2 2 7 4 2 3" xfId="9137" xr:uid="{E68DD698-AD93-4F52-B280-C217C59B6866}"/>
    <cellStyle name="Comma 5 2 2 7 4 2 4" xfId="12473" xr:uid="{1861651F-8BAB-4853-964E-D7E0FFC077F4}"/>
    <cellStyle name="Comma 5 2 2 7 4 3" xfId="3577" xr:uid="{2851977E-8341-4F55-AB06-5EFD01366BEB}"/>
    <cellStyle name="Comma 5 2 2 7 4 3 2" xfId="6913" xr:uid="{ACCF3803-EC0A-4522-8729-18E8C5196B1D}"/>
    <cellStyle name="Comma 5 2 2 7 4 3 3" xfId="10249" xr:uid="{63D02995-81A2-4687-9213-965807ABC332}"/>
    <cellStyle name="Comma 5 2 2 7 4 3 4" xfId="13585" xr:uid="{C4BAB104-24DF-4C91-80A7-0141B5317786}"/>
    <cellStyle name="Comma 5 2 2 7 4 4" xfId="4689" xr:uid="{56F76535-F124-43A4-A5B4-F478016054D9}"/>
    <cellStyle name="Comma 5 2 2 7 4 5" xfId="8025" xr:uid="{983425D0-044F-431F-BD69-C26B96DFA0F8}"/>
    <cellStyle name="Comma 5 2 2 7 4 6" xfId="11361" xr:uid="{0285B960-37EF-445A-862A-EB8F58B38F3C}"/>
    <cellStyle name="Comma 5 2 2 7 5" xfId="1631" xr:uid="{5941FE4D-7D59-40A1-A7FB-832CF1B06854}"/>
    <cellStyle name="Comma 5 2 2 7 5 2" xfId="4967" xr:uid="{7CFD4176-F71E-4683-8C4C-567D643D57EC}"/>
    <cellStyle name="Comma 5 2 2 7 5 3" xfId="8303" xr:uid="{F23D5E07-DD7E-4AEA-AB19-6F5F54041DE8}"/>
    <cellStyle name="Comma 5 2 2 7 5 4" xfId="11639" xr:uid="{F444CA04-1073-45AE-A6A5-3CF559DB678F}"/>
    <cellStyle name="Comma 5 2 2 7 6" xfId="2743" xr:uid="{0F43C947-2105-43E8-95E1-A1D213C941FB}"/>
    <cellStyle name="Comma 5 2 2 7 6 2" xfId="6079" xr:uid="{326007C0-4F57-4635-AD3E-40EF1D854662}"/>
    <cellStyle name="Comma 5 2 2 7 6 3" xfId="9415" xr:uid="{76DFF952-29C0-4FCC-B367-B6FB1E4819F7}"/>
    <cellStyle name="Comma 5 2 2 7 6 4" xfId="12751" xr:uid="{58EEEEF5-368D-46AF-8828-8B50A8BB11BF}"/>
    <cellStyle name="Comma 5 2 2 7 7" xfId="3855" xr:uid="{AAC3DEFC-4C8F-40E5-8D0E-89F6D9315810}"/>
    <cellStyle name="Comma 5 2 2 7 8" xfId="7191" xr:uid="{0D61E4A8-AEA2-4727-9DA0-05DE9853AA6B}"/>
    <cellStyle name="Comma 5 2 2 7 9" xfId="10527" xr:uid="{060DC453-D7E7-4480-9F4A-46CA4136C882}"/>
    <cellStyle name="Comma 5 2 2 8" xfId="536" xr:uid="{00000000-0005-0000-0000-0000D1000000}"/>
    <cellStyle name="Comma 5 2 2 8 2" xfId="814" xr:uid="{772209F0-2A64-43A7-9D6D-F80D7E2CB55E}"/>
    <cellStyle name="Comma 5 2 2 8 2 2" xfId="1926" xr:uid="{A8A50FAF-B1B9-4F6C-999B-70BCD71C3318}"/>
    <cellStyle name="Comma 5 2 2 8 2 2 2" xfId="5262" xr:uid="{AB3D9088-97F2-4529-9421-BE83692D5EF7}"/>
    <cellStyle name="Comma 5 2 2 8 2 2 3" xfId="8598" xr:uid="{EF54BD7F-BDA9-428D-9433-6099AB3FC7B4}"/>
    <cellStyle name="Comma 5 2 2 8 2 2 4" xfId="11934" xr:uid="{17D9ED53-8C49-4664-AC68-EA3EDF832A02}"/>
    <cellStyle name="Comma 5 2 2 8 2 3" xfId="3038" xr:uid="{38D24292-E1B6-43B4-B42C-8FDCD26F04E9}"/>
    <cellStyle name="Comma 5 2 2 8 2 3 2" xfId="6374" xr:uid="{70AFEF51-102B-4023-8409-BC9D9DA84756}"/>
    <cellStyle name="Comma 5 2 2 8 2 3 3" xfId="9710" xr:uid="{A5D46575-CD5A-44DA-A3A1-3B63BB8BFD3A}"/>
    <cellStyle name="Comma 5 2 2 8 2 3 4" xfId="13046" xr:uid="{C2F6F557-FEAB-42B7-A66C-272F2B6CFBBB}"/>
    <cellStyle name="Comma 5 2 2 8 2 4" xfId="4150" xr:uid="{6D8FF9BC-A965-4BDC-9FF2-E0A69435069D}"/>
    <cellStyle name="Comma 5 2 2 8 2 5" xfId="7486" xr:uid="{4B3D49AE-B82D-46B8-93A9-4B2A1C9ECA1F}"/>
    <cellStyle name="Comma 5 2 2 8 2 6" xfId="10822" xr:uid="{A4212B6D-33C1-4880-8467-B252839DF439}"/>
    <cellStyle name="Comma 5 2 2 8 3" xfId="1092" xr:uid="{DB6A93DC-4AFE-4D37-A402-78A53019124C}"/>
    <cellStyle name="Comma 5 2 2 8 3 2" xfId="2204" xr:uid="{9191EDBF-3339-463C-9FBE-4323209EEE34}"/>
    <cellStyle name="Comma 5 2 2 8 3 2 2" xfId="5540" xr:uid="{4E7E51F8-4548-4D16-9F37-61C38B252792}"/>
    <cellStyle name="Comma 5 2 2 8 3 2 3" xfId="8876" xr:uid="{CE555DBC-5001-49D3-BB41-8724677F6BDD}"/>
    <cellStyle name="Comma 5 2 2 8 3 2 4" xfId="12212" xr:uid="{88D4CB28-F34C-4A68-B4AB-31938B25BC79}"/>
    <cellStyle name="Comma 5 2 2 8 3 3" xfId="3316" xr:uid="{BBB8AAF1-FBE1-4EF7-9932-8E6CAD7F6BC3}"/>
    <cellStyle name="Comma 5 2 2 8 3 3 2" xfId="6652" xr:uid="{2B4971C8-397F-40F4-9332-E2286560D019}"/>
    <cellStyle name="Comma 5 2 2 8 3 3 3" xfId="9988" xr:uid="{30060752-107C-4AE4-934B-CDC030F30D19}"/>
    <cellStyle name="Comma 5 2 2 8 3 3 4" xfId="13324" xr:uid="{442CA7FC-EBBA-439E-95DE-0B41702E8A98}"/>
    <cellStyle name="Comma 5 2 2 8 3 4" xfId="4428" xr:uid="{FA8B2637-0DCA-40E1-9803-D7BA8CE8A6AC}"/>
    <cellStyle name="Comma 5 2 2 8 3 5" xfId="7764" xr:uid="{37BAB340-C651-430D-9A0D-ECAE9D050095}"/>
    <cellStyle name="Comma 5 2 2 8 3 6" xfId="11100" xr:uid="{82D09B4E-B63B-4721-9D4B-7AD56DDD4C10}"/>
    <cellStyle name="Comma 5 2 2 8 4" xfId="1370" xr:uid="{E61C7ACB-CC05-4221-B069-506FEF0C4E90}"/>
    <cellStyle name="Comma 5 2 2 8 4 2" xfId="2482" xr:uid="{DB7EE4F7-1029-4197-9C9D-FC0134C92AC5}"/>
    <cellStyle name="Comma 5 2 2 8 4 2 2" xfId="5818" xr:uid="{5548B802-735E-42BD-BC4F-FB107BFB5CC1}"/>
    <cellStyle name="Comma 5 2 2 8 4 2 3" xfId="9154" xr:uid="{9F73A577-6090-474D-B1A4-A142A7134EEA}"/>
    <cellStyle name="Comma 5 2 2 8 4 2 4" xfId="12490" xr:uid="{60DEC718-7D1E-4717-8914-EB794940B5CC}"/>
    <cellStyle name="Comma 5 2 2 8 4 3" xfId="3594" xr:uid="{52DA937B-9B03-4993-81D8-2EADBCDB0185}"/>
    <cellStyle name="Comma 5 2 2 8 4 3 2" xfId="6930" xr:uid="{58EDF581-01F5-4F03-BE92-329F89B02BED}"/>
    <cellStyle name="Comma 5 2 2 8 4 3 3" xfId="10266" xr:uid="{9E2FD0FB-837F-478C-BA7E-D1B40D57450E}"/>
    <cellStyle name="Comma 5 2 2 8 4 3 4" xfId="13602" xr:uid="{67DFD08A-B58D-40B7-95AB-C027A77C1B18}"/>
    <cellStyle name="Comma 5 2 2 8 4 4" xfId="4706" xr:uid="{02C565D3-350F-407E-93B9-2684731E5F59}"/>
    <cellStyle name="Comma 5 2 2 8 4 5" xfId="8042" xr:uid="{7290523D-263C-4ACE-94AA-A530D4C68CCA}"/>
    <cellStyle name="Comma 5 2 2 8 4 6" xfId="11378" xr:uid="{D077528E-647D-4F33-8186-FE9BC431BE87}"/>
    <cellStyle name="Comma 5 2 2 8 5" xfId="1648" xr:uid="{8579CEDE-7A33-432C-9C85-79E1B69311A4}"/>
    <cellStyle name="Comma 5 2 2 8 5 2" xfId="4984" xr:uid="{7A61B09B-4970-4CF7-AC7A-461B268B18CF}"/>
    <cellStyle name="Comma 5 2 2 8 5 3" xfId="8320" xr:uid="{5528CBDB-5B68-45C0-94E4-0EF14E5B1998}"/>
    <cellStyle name="Comma 5 2 2 8 5 4" xfId="11656" xr:uid="{59B9B9C0-9798-4484-94D2-97BF7E6482F3}"/>
    <cellStyle name="Comma 5 2 2 8 6" xfId="2760" xr:uid="{78259600-0859-4DC4-B44C-4E0535D1E1B4}"/>
    <cellStyle name="Comma 5 2 2 8 6 2" xfId="6096" xr:uid="{94385ED6-C907-4662-8388-8471620E6CD5}"/>
    <cellStyle name="Comma 5 2 2 8 6 3" xfId="9432" xr:uid="{77FDF82F-64E4-43A0-BCD9-9203CB789184}"/>
    <cellStyle name="Comma 5 2 2 8 6 4" xfId="12768" xr:uid="{E8001B67-A5AF-48B0-9CA7-4DE534AB3AD9}"/>
    <cellStyle name="Comma 5 2 2 8 7" xfId="3872" xr:uid="{D5BF215F-5A4C-4C7D-956B-73AFE9EFD4DA}"/>
    <cellStyle name="Comma 5 2 2 8 8" xfId="7208" xr:uid="{453952A8-8F3A-4CEE-9D38-5D589B019231}"/>
    <cellStyle name="Comma 5 2 2 8 9" xfId="10544" xr:uid="{A451972D-1602-4A64-9913-9F63335DE5D3}"/>
    <cellStyle name="Comma 5 2 2 9" xfId="555" xr:uid="{3555DF53-60DA-4522-AEE6-08B6B6A48664}"/>
    <cellStyle name="Comma 5 2 2 9 2" xfId="1667" xr:uid="{5D9D067C-B38D-4773-A47A-A02849CD8758}"/>
    <cellStyle name="Comma 5 2 2 9 2 2" xfId="5003" xr:uid="{F4B6B2C2-608A-475F-9345-3D163DCD2268}"/>
    <cellStyle name="Comma 5 2 2 9 2 3" xfId="8339" xr:uid="{A4C2E388-8E37-45ED-8B33-25187B0A3F0F}"/>
    <cellStyle name="Comma 5 2 2 9 2 4" xfId="11675" xr:uid="{4A83E7C2-B512-4337-B406-E6E0232B2CDA}"/>
    <cellStyle name="Comma 5 2 2 9 3" xfId="2779" xr:uid="{500E4E6D-341C-4694-8D9B-C8C47E65D633}"/>
    <cellStyle name="Comma 5 2 2 9 3 2" xfId="6115" xr:uid="{A36DD2D0-D6E7-4594-83A7-197464C33D75}"/>
    <cellStyle name="Comma 5 2 2 9 3 3" xfId="9451" xr:uid="{80194398-D1D0-4C44-95C8-A06CDD916079}"/>
    <cellStyle name="Comma 5 2 2 9 3 4" xfId="12787" xr:uid="{8F12E2A5-5828-486E-AB03-CB055E1647A0}"/>
    <cellStyle name="Comma 5 2 2 9 4" xfId="3891" xr:uid="{E93FAC9E-11D7-465A-B361-25981AC66D03}"/>
    <cellStyle name="Comma 5 2 2 9 5" xfId="7227" xr:uid="{898A9DE9-7CD2-49F7-8882-4FF3C2059B48}"/>
    <cellStyle name="Comma 5 2 2 9 6" xfId="10563" xr:uid="{7B860BA9-9A05-409F-BE72-BAA909291581}"/>
    <cellStyle name="Comma 5 3" xfId="177" xr:uid="{00000000-0005-0000-0000-0000D2000000}"/>
    <cellStyle name="Comma 5 3 10" xfId="528" xr:uid="{00000000-0005-0000-0000-0000D3000000}"/>
    <cellStyle name="Comma 5 3 10 2" xfId="806" xr:uid="{0E659C08-A690-4580-91CE-C31F73ED5146}"/>
    <cellStyle name="Comma 5 3 10 2 2" xfId="1918" xr:uid="{35E58FC6-C5F0-4A42-8F47-D5C49BEC274D}"/>
    <cellStyle name="Comma 5 3 10 2 2 2" xfId="5254" xr:uid="{33C9FA8D-678C-49B1-9BD4-ED7F28534562}"/>
    <cellStyle name="Comma 5 3 10 2 2 3" xfId="8590" xr:uid="{82BC94C9-FED2-4330-A870-1781B36D722E}"/>
    <cellStyle name="Comma 5 3 10 2 2 4" xfId="11926" xr:uid="{FF56E11B-FB82-486D-87DF-F19776240AE4}"/>
    <cellStyle name="Comma 5 3 10 2 3" xfId="3030" xr:uid="{12913E9E-0B2B-4DCE-B1FE-1F7F758D4358}"/>
    <cellStyle name="Comma 5 3 10 2 3 2" xfId="6366" xr:uid="{425FBD23-50EA-445F-BC5B-84746C4B32A2}"/>
    <cellStyle name="Comma 5 3 10 2 3 3" xfId="9702" xr:uid="{8255E45C-E63A-4B35-9846-FCCE55375683}"/>
    <cellStyle name="Comma 5 3 10 2 3 4" xfId="13038" xr:uid="{A69A0BA9-EFB8-4CB1-BD20-7E36BC7523AE}"/>
    <cellStyle name="Comma 5 3 10 2 4" xfId="4142" xr:uid="{9E0BE51B-B3EC-45A7-AC20-7DCB8E77B584}"/>
    <cellStyle name="Comma 5 3 10 2 5" xfId="7478" xr:uid="{A500EE0A-65CA-45DA-A0CD-29E543BE379E}"/>
    <cellStyle name="Comma 5 3 10 2 6" xfId="10814" xr:uid="{D5E9ABBB-4038-48E3-A78F-2BA26707D912}"/>
    <cellStyle name="Comma 5 3 10 3" xfId="1084" xr:uid="{E3F0899E-6891-49DC-876F-62041EC1FFEA}"/>
    <cellStyle name="Comma 5 3 10 3 2" xfId="2196" xr:uid="{321E6223-C205-44FF-85A0-B3435D64C0EE}"/>
    <cellStyle name="Comma 5 3 10 3 2 2" xfId="5532" xr:uid="{87E36567-E23E-4475-A1B8-52E38F2ED6DB}"/>
    <cellStyle name="Comma 5 3 10 3 2 3" xfId="8868" xr:uid="{4345E433-51EF-4391-A27A-5464DE87D412}"/>
    <cellStyle name="Comma 5 3 10 3 2 4" xfId="12204" xr:uid="{87068AB8-103E-4056-9ED0-69B89D636BAE}"/>
    <cellStyle name="Comma 5 3 10 3 3" xfId="3308" xr:uid="{BCCA5ACB-EBA6-41C3-8C59-B9D129ABDB24}"/>
    <cellStyle name="Comma 5 3 10 3 3 2" xfId="6644" xr:uid="{C62469F4-3465-4A78-A959-0CB3507F8243}"/>
    <cellStyle name="Comma 5 3 10 3 3 3" xfId="9980" xr:uid="{BD5B476C-1750-46F6-8663-DF0DA7C302FD}"/>
    <cellStyle name="Comma 5 3 10 3 3 4" xfId="13316" xr:uid="{7A6ACCDB-2CD8-426C-8BEF-B05FB1A12E6B}"/>
    <cellStyle name="Comma 5 3 10 3 4" xfId="4420" xr:uid="{BF080472-DF83-4397-8434-071287AF41BB}"/>
    <cellStyle name="Comma 5 3 10 3 5" xfId="7756" xr:uid="{32A2B955-C946-41FB-BD14-969F2D74BD0F}"/>
    <cellStyle name="Comma 5 3 10 3 6" xfId="11092" xr:uid="{EFC3BE06-13E6-4E6F-AFA8-3467F2EAACF4}"/>
    <cellStyle name="Comma 5 3 10 4" xfId="1362" xr:uid="{596ED068-05FC-4588-9770-20746E970160}"/>
    <cellStyle name="Comma 5 3 10 4 2" xfId="2474" xr:uid="{12589F6F-CE46-4DF9-96AB-5CA02CC203A2}"/>
    <cellStyle name="Comma 5 3 10 4 2 2" xfId="5810" xr:uid="{C374F22D-D78C-4610-A719-A730AD6C36B0}"/>
    <cellStyle name="Comma 5 3 10 4 2 3" xfId="9146" xr:uid="{B0E35D05-F3DB-4BD2-9F2E-610311134DF0}"/>
    <cellStyle name="Comma 5 3 10 4 2 4" xfId="12482" xr:uid="{B31A8EB1-7783-4E21-AA09-AD7BF3906793}"/>
    <cellStyle name="Comma 5 3 10 4 3" xfId="3586" xr:uid="{A619162C-0B26-44C1-8DA0-4E6F381A41F3}"/>
    <cellStyle name="Comma 5 3 10 4 3 2" xfId="6922" xr:uid="{7D3984CF-DA33-4E28-9979-9B6B34C4AF60}"/>
    <cellStyle name="Comma 5 3 10 4 3 3" xfId="10258" xr:uid="{390BBF9F-A9B7-4C40-ABB1-5CCA9F54137F}"/>
    <cellStyle name="Comma 5 3 10 4 3 4" xfId="13594" xr:uid="{F09BE10B-4D75-48E2-AE0B-ABC54358CA3B}"/>
    <cellStyle name="Comma 5 3 10 4 4" xfId="4698" xr:uid="{B278196C-3A45-453F-B66C-A5F50F78F6B4}"/>
    <cellStyle name="Comma 5 3 10 4 5" xfId="8034" xr:uid="{C49E1154-D2E9-4F5F-9524-82170D006907}"/>
    <cellStyle name="Comma 5 3 10 4 6" xfId="11370" xr:uid="{6AAE64B4-7D56-4D4E-9CAB-9268BEC8AA50}"/>
    <cellStyle name="Comma 5 3 10 5" xfId="1640" xr:uid="{BC337CEE-52E2-4399-9BA1-055ED071C312}"/>
    <cellStyle name="Comma 5 3 10 5 2" xfId="4976" xr:uid="{930D4D79-E9D0-49B5-9004-8AABA46FFDD0}"/>
    <cellStyle name="Comma 5 3 10 5 3" xfId="8312" xr:uid="{D7964696-AF7C-4CE9-893F-1197C01028F3}"/>
    <cellStyle name="Comma 5 3 10 5 4" xfId="11648" xr:uid="{D39F3F2A-9106-4514-8915-2965426FBFA9}"/>
    <cellStyle name="Comma 5 3 10 6" xfId="2752" xr:uid="{1EAF8187-BBB4-470C-AACE-D95B357CD3C0}"/>
    <cellStyle name="Comma 5 3 10 6 2" xfId="6088" xr:uid="{697E16C1-55A5-4220-BE4D-7329CCDAC970}"/>
    <cellStyle name="Comma 5 3 10 6 3" xfId="9424" xr:uid="{368E5E64-3308-4054-B054-53660EE93901}"/>
    <cellStyle name="Comma 5 3 10 6 4" xfId="12760" xr:uid="{D77C2036-107D-4447-AB80-B9757B46333D}"/>
    <cellStyle name="Comma 5 3 10 7" xfId="3864" xr:uid="{DA245340-6710-4F77-9116-7DC92FAAB5F4}"/>
    <cellStyle name="Comma 5 3 10 8" xfId="7200" xr:uid="{CD62C7A0-CBE5-495F-B3C2-6AE6A11F33DC}"/>
    <cellStyle name="Comma 5 3 10 9" xfId="10536" xr:uid="{9EB56295-2F24-4160-95EB-03DDBF993D37}"/>
    <cellStyle name="Comma 5 3 11" xfId="547" xr:uid="{AA9A8A60-0E38-475F-81D0-5D697857782B}"/>
    <cellStyle name="Comma 5 3 11 2" xfId="1659" xr:uid="{36497F4E-26A7-4A55-818D-619F6013484F}"/>
    <cellStyle name="Comma 5 3 11 2 2" xfId="4995" xr:uid="{011E3D24-BD2B-404D-9806-B86900BEE613}"/>
    <cellStyle name="Comma 5 3 11 2 3" xfId="8331" xr:uid="{3D76CD97-95ED-491D-9CED-029C8B161C90}"/>
    <cellStyle name="Comma 5 3 11 2 4" xfId="11667" xr:uid="{4F449B75-8769-4995-B032-5738E9D3C89B}"/>
    <cellStyle name="Comma 5 3 11 3" xfId="2771" xr:uid="{9D21DE50-80F6-4AA2-AC57-F0C21CBB3747}"/>
    <cellStyle name="Comma 5 3 11 3 2" xfId="6107" xr:uid="{F08348C0-155F-42AF-B5AA-5824D7FCC52E}"/>
    <cellStyle name="Comma 5 3 11 3 3" xfId="9443" xr:uid="{4A677941-0EAF-48BE-854B-F7ADFEDFE283}"/>
    <cellStyle name="Comma 5 3 11 3 4" xfId="12779" xr:uid="{3BE1AC1E-4B22-4303-A44E-C75977DF95B0}"/>
    <cellStyle name="Comma 5 3 11 4" xfId="3883" xr:uid="{20E459E9-27D1-4617-9148-3E7DD175EC77}"/>
    <cellStyle name="Comma 5 3 11 5" xfId="7219" xr:uid="{F3C95D6D-8126-4521-9061-8D1CAADD87ED}"/>
    <cellStyle name="Comma 5 3 11 6" xfId="10555" xr:uid="{7551C6D2-934D-4ED4-9447-5B7B6549CA77}"/>
    <cellStyle name="Comma 5 3 12" xfId="825" xr:uid="{2B35CD4C-0C7E-403D-9AF1-9C5F24A0565A}"/>
    <cellStyle name="Comma 5 3 12 2" xfId="1937" xr:uid="{77398746-89B2-4524-A2A9-56312B4811E4}"/>
    <cellStyle name="Comma 5 3 12 2 2" xfId="5273" xr:uid="{6D1D68B6-9A50-4F4D-A44D-B70440FF4040}"/>
    <cellStyle name="Comma 5 3 12 2 3" xfId="8609" xr:uid="{871A11CE-E23C-4069-967D-2BB7E25CE7A1}"/>
    <cellStyle name="Comma 5 3 12 2 4" xfId="11945" xr:uid="{EB0014C1-DE8E-4D44-83ED-D50A8D020FA1}"/>
    <cellStyle name="Comma 5 3 12 3" xfId="3049" xr:uid="{CB64D4DA-CC8E-444D-B6CB-4BC3A2B4BD6C}"/>
    <cellStyle name="Comma 5 3 12 3 2" xfId="6385" xr:uid="{98506848-3B5D-4AED-A23B-E5058E28C455}"/>
    <cellStyle name="Comma 5 3 12 3 3" xfId="9721" xr:uid="{9338ACA8-561E-4B38-9FB4-40DED98828D6}"/>
    <cellStyle name="Comma 5 3 12 3 4" xfId="13057" xr:uid="{28A1F12B-2172-44D6-91F8-3F8131F6B8C2}"/>
    <cellStyle name="Comma 5 3 12 4" xfId="4161" xr:uid="{5C92A947-1DA1-456B-BC91-28E56A8A498F}"/>
    <cellStyle name="Comma 5 3 12 5" xfId="7497" xr:uid="{38B19C84-DF48-4CF4-B143-74245990C8D1}"/>
    <cellStyle name="Comma 5 3 12 6" xfId="10833" xr:uid="{C6BBE2D6-A602-4C6F-8697-3B4D3923CDF3}"/>
    <cellStyle name="Comma 5 3 13" xfId="1103" xr:uid="{F922CE5C-C546-425B-955A-0D7760532582}"/>
    <cellStyle name="Comma 5 3 13 2" xfId="2215" xr:uid="{A8AD0A43-F283-4FA4-956A-7BF4129A9212}"/>
    <cellStyle name="Comma 5 3 13 2 2" xfId="5551" xr:uid="{AF3CC38B-C7F1-4038-A9A5-02DD3326D91F}"/>
    <cellStyle name="Comma 5 3 13 2 3" xfId="8887" xr:uid="{D1FDCEC4-21C9-4A39-9D84-946040E264EB}"/>
    <cellStyle name="Comma 5 3 13 2 4" xfId="12223" xr:uid="{53BAEED9-2F1D-4E98-879E-36E7203708BD}"/>
    <cellStyle name="Comma 5 3 13 3" xfId="3327" xr:uid="{363A1986-9414-4AA9-8730-A954A013CF61}"/>
    <cellStyle name="Comma 5 3 13 3 2" xfId="6663" xr:uid="{E461BF1D-0ECB-4791-8800-0A51075BD94A}"/>
    <cellStyle name="Comma 5 3 13 3 3" xfId="9999" xr:uid="{A6BFA0B5-D14D-456A-B871-DDED8D0DCB6F}"/>
    <cellStyle name="Comma 5 3 13 3 4" xfId="13335" xr:uid="{1BD1BD7A-7895-413D-9F84-63646C91A1C1}"/>
    <cellStyle name="Comma 5 3 13 4" xfId="4439" xr:uid="{975F564E-83C2-43E4-937F-E0E64FC5B467}"/>
    <cellStyle name="Comma 5 3 13 5" xfId="7775" xr:uid="{2A7A20E4-5965-47C0-B365-79A068E3586E}"/>
    <cellStyle name="Comma 5 3 13 6" xfId="11111" xr:uid="{FCDCEF94-2A0F-43C4-ABED-797BB12C3AB3}"/>
    <cellStyle name="Comma 5 3 14" xfId="1381" xr:uid="{B017EFE1-1F2A-42C1-85A0-35BF1AF5C412}"/>
    <cellStyle name="Comma 5 3 14 2" xfId="4717" xr:uid="{EE795729-E483-41E6-9D59-8477AC60DFAD}"/>
    <cellStyle name="Comma 5 3 14 3" xfId="8053" xr:uid="{044EB24B-7133-4B1C-9980-9EB1232579C3}"/>
    <cellStyle name="Comma 5 3 14 4" xfId="11389" xr:uid="{D551CBCA-FE5C-4504-B618-F8E60EEFE7E3}"/>
    <cellStyle name="Comma 5 3 15" xfId="2493" xr:uid="{5B36196C-A700-4FD9-A071-8CC7A247B0A2}"/>
    <cellStyle name="Comma 5 3 15 2" xfId="5829" xr:uid="{B7A0E90C-5747-452F-9D85-96873CD49B2B}"/>
    <cellStyle name="Comma 5 3 15 3" xfId="9165" xr:uid="{6E55DBE9-6127-48D2-B60C-0617A1974562}"/>
    <cellStyle name="Comma 5 3 15 4" xfId="12501" xr:uid="{04AB1AC8-F9FE-426F-BC7E-08944F0A98F3}"/>
    <cellStyle name="Comma 5 3 16" xfId="3605" xr:uid="{A8CAB190-4BCB-4F9E-9D7F-521B5FB834CB}"/>
    <cellStyle name="Comma 5 3 17" xfId="6941" xr:uid="{1C9D8D04-4E07-4FA4-8CF5-5487451337EF}"/>
    <cellStyle name="Comma 5 3 18" xfId="10277" xr:uid="{3EEA7070-3DF8-4812-96E6-C13F2E5BFF18}"/>
    <cellStyle name="Comma 5 3 2" xfId="218" xr:uid="{00000000-0005-0000-0000-0000D4000000}"/>
    <cellStyle name="Comma 5 3 2 10" xfId="6956" xr:uid="{878CC3F7-E7F5-460F-9D36-DEB2420F4CCF}"/>
    <cellStyle name="Comma 5 3 2 11" xfId="10292" xr:uid="{6D8FB4BE-3ECB-4557-B17A-AD7937B24CB0}"/>
    <cellStyle name="Comma 5 3 2 2" xfId="354" xr:uid="{00000000-0005-0000-0000-0000D5000000}"/>
    <cellStyle name="Comma 5 3 2 2 2" xfId="648" xr:uid="{22099747-7826-415C-934E-5DDC6FE423BB}"/>
    <cellStyle name="Comma 5 3 2 2 2 2" xfId="1760" xr:uid="{C7A40F85-A03D-4B7F-92B6-D307124BC6A9}"/>
    <cellStyle name="Comma 5 3 2 2 2 2 2" xfId="5096" xr:uid="{BC5C7778-475C-4B4C-89D5-8D24D4419C11}"/>
    <cellStyle name="Comma 5 3 2 2 2 2 3" xfId="8432" xr:uid="{A4BAB7FB-AF8C-4B72-9E8B-6C32B0CE4232}"/>
    <cellStyle name="Comma 5 3 2 2 2 2 4" xfId="11768" xr:uid="{CB8F6519-6D30-4016-A45D-9E5C5078DA7C}"/>
    <cellStyle name="Comma 5 3 2 2 2 3" xfId="2872" xr:uid="{CB0E2AD0-331F-46A6-BFDE-17DD8C00B00E}"/>
    <cellStyle name="Comma 5 3 2 2 2 3 2" xfId="6208" xr:uid="{AF9BB87D-5B64-44DD-A8D1-4F782CC171B6}"/>
    <cellStyle name="Comma 5 3 2 2 2 3 3" xfId="9544" xr:uid="{7061509A-B420-4BB1-822C-0E8B2DD9936D}"/>
    <cellStyle name="Comma 5 3 2 2 2 3 4" xfId="12880" xr:uid="{AD008E57-CD20-4512-85D0-2C23984EB405}"/>
    <cellStyle name="Comma 5 3 2 2 2 4" xfId="3984" xr:uid="{D10C2538-24A4-48F8-B6FD-B45E99BC0B0E}"/>
    <cellStyle name="Comma 5 3 2 2 2 5" xfId="7320" xr:uid="{CC57A112-9CC3-4CD2-AAF8-E874C555CF4F}"/>
    <cellStyle name="Comma 5 3 2 2 2 6" xfId="10656" xr:uid="{0FCB8925-E660-492A-AD11-3275B03742D9}"/>
    <cellStyle name="Comma 5 3 2 2 3" xfId="926" xr:uid="{3CDB812E-73A8-450C-BFB2-2CC086F910A3}"/>
    <cellStyle name="Comma 5 3 2 2 3 2" xfId="2038" xr:uid="{D36A8FFF-78DA-48A2-9777-5A665EC1980E}"/>
    <cellStyle name="Comma 5 3 2 2 3 2 2" xfId="5374" xr:uid="{0BDB36C8-962A-4565-8F92-549522F09051}"/>
    <cellStyle name="Comma 5 3 2 2 3 2 3" xfId="8710" xr:uid="{322E9CEC-F213-40B6-BDA9-702933AB8940}"/>
    <cellStyle name="Comma 5 3 2 2 3 2 4" xfId="12046" xr:uid="{DA6CDB1B-F8AE-415C-AFA9-B7CC5ED13DD0}"/>
    <cellStyle name="Comma 5 3 2 2 3 3" xfId="3150" xr:uid="{86EC78AD-9E9D-4ACC-A330-B5C4267FB09E}"/>
    <cellStyle name="Comma 5 3 2 2 3 3 2" xfId="6486" xr:uid="{E74DD608-4CC5-4CBD-B07C-79EA55241E0E}"/>
    <cellStyle name="Comma 5 3 2 2 3 3 3" xfId="9822" xr:uid="{6D963274-2C38-4986-86D9-7190959C9236}"/>
    <cellStyle name="Comma 5 3 2 2 3 3 4" xfId="13158" xr:uid="{E55D290C-74F5-426D-9934-549C37352B26}"/>
    <cellStyle name="Comma 5 3 2 2 3 4" xfId="4262" xr:uid="{6064B2FE-7DB8-468E-8A67-1AE8E88A2A59}"/>
    <cellStyle name="Comma 5 3 2 2 3 5" xfId="7598" xr:uid="{F1D00446-6068-4A2E-A706-405558442E35}"/>
    <cellStyle name="Comma 5 3 2 2 3 6" xfId="10934" xr:uid="{05F97E14-ED41-48F1-87F0-00E73F0A862C}"/>
    <cellStyle name="Comma 5 3 2 2 4" xfId="1204" xr:uid="{4CFB10F4-03F9-4ABC-ABE4-436B3A115337}"/>
    <cellStyle name="Comma 5 3 2 2 4 2" xfId="2316" xr:uid="{B2DA2700-CE8C-45B7-A26A-08BB727EC030}"/>
    <cellStyle name="Comma 5 3 2 2 4 2 2" xfId="5652" xr:uid="{1942DE16-4C82-4C96-AA3B-C15591B50CDE}"/>
    <cellStyle name="Comma 5 3 2 2 4 2 3" xfId="8988" xr:uid="{37484438-9DAC-4380-98BE-57BF4C878BC1}"/>
    <cellStyle name="Comma 5 3 2 2 4 2 4" xfId="12324" xr:uid="{53C3EE4A-D46E-4BCB-8058-934AFA94D6D3}"/>
    <cellStyle name="Comma 5 3 2 2 4 3" xfId="3428" xr:uid="{C250EF1E-213E-45BE-9C31-821357DFC9A1}"/>
    <cellStyle name="Comma 5 3 2 2 4 3 2" xfId="6764" xr:uid="{BA582BC8-C8B7-4E56-A3F8-35D0E83F6E9D}"/>
    <cellStyle name="Comma 5 3 2 2 4 3 3" xfId="10100" xr:uid="{EC6DB3C0-FC7D-4BF3-B997-786EF1331B18}"/>
    <cellStyle name="Comma 5 3 2 2 4 3 4" xfId="13436" xr:uid="{215E2BE5-EA49-4077-B791-4EE2E95B15A3}"/>
    <cellStyle name="Comma 5 3 2 2 4 4" xfId="4540" xr:uid="{E29E3689-6526-4203-87F7-3CBC1412565D}"/>
    <cellStyle name="Comma 5 3 2 2 4 5" xfId="7876" xr:uid="{96B1C72C-3AC5-4175-93CE-6DC3E18F0569}"/>
    <cellStyle name="Comma 5 3 2 2 4 6" xfId="11212" xr:uid="{27C9AB1D-3378-43C3-B56B-5B62C4357825}"/>
    <cellStyle name="Comma 5 3 2 2 5" xfId="1482" xr:uid="{F8942B68-2DA7-4592-A89F-6AA53617C83A}"/>
    <cellStyle name="Comma 5 3 2 2 5 2" xfId="4818" xr:uid="{2427AE42-5BC0-463A-9F20-4FE495933D18}"/>
    <cellStyle name="Comma 5 3 2 2 5 3" xfId="8154" xr:uid="{714AF17C-82E5-4BB5-BFEE-D72D02BD0207}"/>
    <cellStyle name="Comma 5 3 2 2 5 4" xfId="11490" xr:uid="{7ECADE44-FB0E-4DA9-AB92-5655950615C6}"/>
    <cellStyle name="Comma 5 3 2 2 6" xfId="2594" xr:uid="{4763A622-A03F-4907-92BF-0E1749551FB9}"/>
    <cellStyle name="Comma 5 3 2 2 6 2" xfId="5930" xr:uid="{01BE5660-4E40-4EEF-A55E-A4C974CC7112}"/>
    <cellStyle name="Comma 5 3 2 2 6 3" xfId="9266" xr:uid="{9E78F3CA-36CC-40E0-849C-C9BBDFA6D362}"/>
    <cellStyle name="Comma 5 3 2 2 6 4" xfId="12602" xr:uid="{A9B656C5-B370-4C64-87F7-8FBC74A0B1D7}"/>
    <cellStyle name="Comma 5 3 2 2 7" xfId="3706" xr:uid="{40455D93-53C1-4207-9488-29E47EAB4AA8}"/>
    <cellStyle name="Comma 5 3 2 2 8" xfId="7042" xr:uid="{73B845ED-E9FC-48E7-BAF4-BE0DAD63EAF0}"/>
    <cellStyle name="Comma 5 3 2 2 9" xfId="10378" xr:uid="{A212D331-E2E2-485D-9FFC-57A3AFF03C1E}"/>
    <cellStyle name="Comma 5 3 2 3" xfId="431" xr:uid="{00000000-0005-0000-0000-0000D6000000}"/>
    <cellStyle name="Comma 5 3 2 3 2" xfId="725" xr:uid="{184EE1B7-7CE6-41E9-B5D5-E6032C2F2874}"/>
    <cellStyle name="Comma 5 3 2 3 2 2" xfId="1837" xr:uid="{1F3D75CF-E06E-4F4D-828D-7F3AF7F2E2A8}"/>
    <cellStyle name="Comma 5 3 2 3 2 2 2" xfId="5173" xr:uid="{89995160-FD8B-4423-9343-B18CA7139D7C}"/>
    <cellStyle name="Comma 5 3 2 3 2 2 3" xfId="8509" xr:uid="{79C5636D-68DF-437F-A2F5-8FED208AC874}"/>
    <cellStyle name="Comma 5 3 2 3 2 2 4" xfId="11845" xr:uid="{ABA73612-7559-41C3-8026-CF5E05E5DDD8}"/>
    <cellStyle name="Comma 5 3 2 3 2 3" xfId="2949" xr:uid="{BE1A6783-7A61-4558-B67F-8AD640742652}"/>
    <cellStyle name="Comma 5 3 2 3 2 3 2" xfId="6285" xr:uid="{28F40FC5-9764-4545-AC9B-9436B2458061}"/>
    <cellStyle name="Comma 5 3 2 3 2 3 3" xfId="9621" xr:uid="{28854525-A04B-4EA3-9FAC-228BBD060BA7}"/>
    <cellStyle name="Comma 5 3 2 3 2 3 4" xfId="12957" xr:uid="{9B1227E3-1941-47F6-8660-29428A7DA1B3}"/>
    <cellStyle name="Comma 5 3 2 3 2 4" xfId="4061" xr:uid="{CB45C0DA-F0AE-43AA-B3BE-5B53798994E8}"/>
    <cellStyle name="Comma 5 3 2 3 2 5" xfId="7397" xr:uid="{AB772CE3-DE2A-44FB-B44B-B0BBAA6338FF}"/>
    <cellStyle name="Comma 5 3 2 3 2 6" xfId="10733" xr:uid="{0C05AEFA-A9B1-4A20-A5CF-5C973CE34A51}"/>
    <cellStyle name="Comma 5 3 2 3 3" xfId="1003" xr:uid="{C344DAFA-55D2-4A10-9B92-F90A8B65A28D}"/>
    <cellStyle name="Comma 5 3 2 3 3 2" xfId="2115" xr:uid="{50221DF4-3EB5-4BD5-9322-3DE175DFBCA4}"/>
    <cellStyle name="Comma 5 3 2 3 3 2 2" xfId="5451" xr:uid="{262705C5-5850-449E-B355-FEF30E4EE72B}"/>
    <cellStyle name="Comma 5 3 2 3 3 2 3" xfId="8787" xr:uid="{CC22F99B-798E-4AAC-8F26-9298825E6AB1}"/>
    <cellStyle name="Comma 5 3 2 3 3 2 4" xfId="12123" xr:uid="{A2B7D7F4-F82D-4747-9450-10F94D37AECA}"/>
    <cellStyle name="Comma 5 3 2 3 3 3" xfId="3227" xr:uid="{19CB77EC-94B0-429D-AAE7-6509F0F26B7D}"/>
    <cellStyle name="Comma 5 3 2 3 3 3 2" xfId="6563" xr:uid="{618E7A85-C52E-4AA7-AB2D-C9BB2C007BD5}"/>
    <cellStyle name="Comma 5 3 2 3 3 3 3" xfId="9899" xr:uid="{7BCEFA32-54D5-4507-A0D2-7E186B12EDC2}"/>
    <cellStyle name="Comma 5 3 2 3 3 3 4" xfId="13235" xr:uid="{2F9DA627-A122-4571-923F-DCE0D9870EEF}"/>
    <cellStyle name="Comma 5 3 2 3 3 4" xfId="4339" xr:uid="{E17FDE36-5B68-4DF1-A981-7A333E597563}"/>
    <cellStyle name="Comma 5 3 2 3 3 5" xfId="7675" xr:uid="{EBBC142D-615F-4F97-8507-CF9489604A69}"/>
    <cellStyle name="Comma 5 3 2 3 3 6" xfId="11011" xr:uid="{6C16CA8B-7FA6-4C86-8921-2527756EC358}"/>
    <cellStyle name="Comma 5 3 2 3 4" xfId="1281" xr:uid="{4C89BF88-13FA-4482-984D-15E6987FD7C3}"/>
    <cellStyle name="Comma 5 3 2 3 4 2" xfId="2393" xr:uid="{2682D127-6C33-4AF5-8747-F08204795A5F}"/>
    <cellStyle name="Comma 5 3 2 3 4 2 2" xfId="5729" xr:uid="{8C68E25F-3E04-4787-B66F-6803F9EFE79F}"/>
    <cellStyle name="Comma 5 3 2 3 4 2 3" xfId="9065" xr:uid="{A547352E-9552-456D-87EB-5B640713ED3C}"/>
    <cellStyle name="Comma 5 3 2 3 4 2 4" xfId="12401" xr:uid="{1C33B43B-8C39-47D9-8043-B79A21AF00A9}"/>
    <cellStyle name="Comma 5 3 2 3 4 3" xfId="3505" xr:uid="{7BC99DBB-5960-4D50-853C-0A0114AB38E5}"/>
    <cellStyle name="Comma 5 3 2 3 4 3 2" xfId="6841" xr:uid="{D23ABC9F-915A-4805-9E6D-80BD70F27C12}"/>
    <cellStyle name="Comma 5 3 2 3 4 3 3" xfId="10177" xr:uid="{C8FC7C25-3D6E-4D56-AC29-0DDAE0362754}"/>
    <cellStyle name="Comma 5 3 2 3 4 3 4" xfId="13513" xr:uid="{7260F2BE-B34F-4506-A280-3F5DC53CD308}"/>
    <cellStyle name="Comma 5 3 2 3 4 4" xfId="4617" xr:uid="{F0D3A030-2108-42F7-B0F5-4BF194C7B9FC}"/>
    <cellStyle name="Comma 5 3 2 3 4 5" xfId="7953" xr:uid="{6F538284-4974-4A1D-9BAE-4A3164DC1927}"/>
    <cellStyle name="Comma 5 3 2 3 4 6" xfId="11289" xr:uid="{D91391A4-AEC0-4736-8F36-9C8907198F6A}"/>
    <cellStyle name="Comma 5 3 2 3 5" xfId="1559" xr:uid="{C16E8989-351A-40D8-B276-CAF5CE9BE898}"/>
    <cellStyle name="Comma 5 3 2 3 5 2" xfId="4895" xr:uid="{72C1F6F7-F3D5-45FF-BFA4-347BEFA090DA}"/>
    <cellStyle name="Comma 5 3 2 3 5 3" xfId="8231" xr:uid="{DBE50D40-7B69-4F3C-B4F4-EDC21BCEC746}"/>
    <cellStyle name="Comma 5 3 2 3 5 4" xfId="11567" xr:uid="{3F17107F-8C04-42D9-B85D-B82926E84811}"/>
    <cellStyle name="Comma 5 3 2 3 6" xfId="2671" xr:uid="{A9C38D1B-1F15-41D6-8E6F-1C9C17050314}"/>
    <cellStyle name="Comma 5 3 2 3 6 2" xfId="6007" xr:uid="{21C64893-6AE1-4B33-8CD6-2FD38D118A67}"/>
    <cellStyle name="Comma 5 3 2 3 6 3" xfId="9343" xr:uid="{C16356F7-87FE-4D46-83EC-13858D5CD7F9}"/>
    <cellStyle name="Comma 5 3 2 3 6 4" xfId="12679" xr:uid="{48A32271-5309-4283-811A-C53F14957D13}"/>
    <cellStyle name="Comma 5 3 2 3 7" xfId="3783" xr:uid="{271D3FE8-91C2-4E08-BC80-32F36705554E}"/>
    <cellStyle name="Comma 5 3 2 3 8" xfId="7119" xr:uid="{52406172-CFE6-4AB3-8BA6-E40D9FFBE664}"/>
    <cellStyle name="Comma 5 3 2 3 9" xfId="10455" xr:uid="{3C49EB44-8833-4DCB-B7F8-00A9FB39CADD}"/>
    <cellStyle name="Comma 5 3 2 4" xfId="562" xr:uid="{AA86833E-4360-4B3C-BCCE-AA6E6D20278F}"/>
    <cellStyle name="Comma 5 3 2 4 2" xfId="1674" xr:uid="{7AA9B886-6D2D-4620-B587-293E5042B3E2}"/>
    <cellStyle name="Comma 5 3 2 4 2 2" xfId="5010" xr:uid="{A7202586-D4BE-422B-B2BF-F22C5D08F886}"/>
    <cellStyle name="Comma 5 3 2 4 2 3" xfId="8346" xr:uid="{24C5EDCE-93E7-4A2C-AB02-CE9843019720}"/>
    <cellStyle name="Comma 5 3 2 4 2 4" xfId="11682" xr:uid="{045E8EA7-786B-4CB2-8CB0-9FE0875F6AB4}"/>
    <cellStyle name="Comma 5 3 2 4 3" xfId="2786" xr:uid="{5971B578-6480-44EA-A4C8-82D29D9833F5}"/>
    <cellStyle name="Comma 5 3 2 4 3 2" xfId="6122" xr:uid="{A4BFAC99-CDF7-41CE-85E0-793F5410FA87}"/>
    <cellStyle name="Comma 5 3 2 4 3 3" xfId="9458" xr:uid="{DC5188F7-3709-45EB-867C-546BF22C1538}"/>
    <cellStyle name="Comma 5 3 2 4 3 4" xfId="12794" xr:uid="{101EDC33-1AD0-4582-9C06-B3EE3D530C9D}"/>
    <cellStyle name="Comma 5 3 2 4 4" xfId="3898" xr:uid="{86F40438-253F-4496-A7EE-1F4DC8CF7B1D}"/>
    <cellStyle name="Comma 5 3 2 4 5" xfId="7234" xr:uid="{C4D722F1-AD4C-43B8-9921-2CFCCF27393D}"/>
    <cellStyle name="Comma 5 3 2 4 6" xfId="10570" xr:uid="{079F2B51-7E2D-4070-9343-013E35045F4F}"/>
    <cellStyle name="Comma 5 3 2 5" xfId="840" xr:uid="{C351378F-1F32-4387-8C7F-35F501EDB217}"/>
    <cellStyle name="Comma 5 3 2 5 2" xfId="1952" xr:uid="{1566F0E3-2E07-4547-85FD-25DA50DE6CF1}"/>
    <cellStyle name="Comma 5 3 2 5 2 2" xfId="5288" xr:uid="{F1A1B3FF-BC46-43CF-A771-4CC9AAF36AB8}"/>
    <cellStyle name="Comma 5 3 2 5 2 3" xfId="8624" xr:uid="{2024F663-F762-465D-B64B-C2305529812E}"/>
    <cellStyle name="Comma 5 3 2 5 2 4" xfId="11960" xr:uid="{F0FA7689-5934-4C49-9099-5F1585CD3ED9}"/>
    <cellStyle name="Comma 5 3 2 5 3" xfId="3064" xr:uid="{4A23AB6A-571D-448D-AC49-E9DAAD609485}"/>
    <cellStyle name="Comma 5 3 2 5 3 2" xfId="6400" xr:uid="{EA7FEAFD-325F-4403-84A5-BB62E783AA8D}"/>
    <cellStyle name="Comma 5 3 2 5 3 3" xfId="9736" xr:uid="{6B21BDAD-E9B3-441C-A269-02DD652F98E4}"/>
    <cellStyle name="Comma 5 3 2 5 3 4" xfId="13072" xr:uid="{523E02F4-85FC-4988-9FEE-DA560362475E}"/>
    <cellStyle name="Comma 5 3 2 5 4" xfId="4176" xr:uid="{986A4312-F687-4A22-84F0-74705560FCD0}"/>
    <cellStyle name="Comma 5 3 2 5 5" xfId="7512" xr:uid="{2FCDF86B-19D9-486E-BA52-0DB968FFE650}"/>
    <cellStyle name="Comma 5 3 2 5 6" xfId="10848" xr:uid="{D2E95137-075D-4D24-9CBE-DD71B7B0867F}"/>
    <cellStyle name="Comma 5 3 2 6" xfId="1118" xr:uid="{058F4960-37E5-4FCE-8D3D-2AED4E9C7176}"/>
    <cellStyle name="Comma 5 3 2 6 2" xfId="2230" xr:uid="{8AA9EBCE-A971-496C-923C-22DA1E8CD72A}"/>
    <cellStyle name="Comma 5 3 2 6 2 2" xfId="5566" xr:uid="{6E03DA54-15A8-407B-BBFF-C26C68E3D873}"/>
    <cellStyle name="Comma 5 3 2 6 2 3" xfId="8902" xr:uid="{E0F493D4-5268-4B83-99E2-3944EE92D3BE}"/>
    <cellStyle name="Comma 5 3 2 6 2 4" xfId="12238" xr:uid="{3DF63166-9198-4CC9-BFE9-A74B66A99090}"/>
    <cellStyle name="Comma 5 3 2 6 3" xfId="3342" xr:uid="{4EEFE42B-0AF5-4FFF-B9B6-1FAEC25B22B4}"/>
    <cellStyle name="Comma 5 3 2 6 3 2" xfId="6678" xr:uid="{34A2B3B7-9C8B-440A-9F6A-7A632A12CB03}"/>
    <cellStyle name="Comma 5 3 2 6 3 3" xfId="10014" xr:uid="{922B2472-C68C-426A-AF9D-B7FA05613AD1}"/>
    <cellStyle name="Comma 5 3 2 6 3 4" xfId="13350" xr:uid="{1EAFBE36-CA50-4F8E-B639-D48EA4B4C76B}"/>
    <cellStyle name="Comma 5 3 2 6 4" xfId="4454" xr:uid="{2D4E5F75-4AB8-4722-90D2-5F6B2DC69B52}"/>
    <cellStyle name="Comma 5 3 2 6 5" xfId="7790" xr:uid="{DD45A181-E066-486C-8E54-068F420C9B24}"/>
    <cellStyle name="Comma 5 3 2 6 6" xfId="11126" xr:uid="{C076B729-F921-4137-9E2E-887FFDEB27D6}"/>
    <cellStyle name="Comma 5 3 2 7" xfId="1396" xr:uid="{78E38725-BB09-488C-9208-566A1E05E729}"/>
    <cellStyle name="Comma 5 3 2 7 2" xfId="4732" xr:uid="{D4446DCD-76E9-41D3-A0EB-CBF57979A038}"/>
    <cellStyle name="Comma 5 3 2 7 3" xfId="8068" xr:uid="{EBCF5734-6079-4E39-A2E0-252942F96F3C}"/>
    <cellStyle name="Comma 5 3 2 7 4" xfId="11404" xr:uid="{54373A76-1B8E-4CF6-8E80-0AA82FBD0D2A}"/>
    <cellStyle name="Comma 5 3 2 8" xfId="2508" xr:uid="{473E3BB5-72FA-4460-919F-B5CC4ED25DF2}"/>
    <cellStyle name="Comma 5 3 2 8 2" xfId="5844" xr:uid="{326A711E-3158-492B-BFAA-AB41DFD87ED2}"/>
    <cellStyle name="Comma 5 3 2 8 3" xfId="9180" xr:uid="{988B88E9-E5E0-4963-A72F-B3C3C9C150AB}"/>
    <cellStyle name="Comma 5 3 2 8 4" xfId="12516" xr:uid="{C26DD26E-72A1-4602-A6E4-1FA4C647ED69}"/>
    <cellStyle name="Comma 5 3 2 9" xfId="3620" xr:uid="{F1583ACB-11B2-4631-A38B-75B046FF78BB}"/>
    <cellStyle name="Comma 5 3 3" xfId="281" xr:uid="{00000000-0005-0000-0000-0000D7000000}"/>
    <cellStyle name="Comma 5 3 3 10" xfId="6973" xr:uid="{F94F0598-DC73-436A-BB84-B23145B44ACB}"/>
    <cellStyle name="Comma 5 3 3 11" xfId="10309" xr:uid="{457D80D6-CE24-4BAF-9B81-5973B7099A54}"/>
    <cellStyle name="Comma 5 3 3 2" xfId="371" xr:uid="{00000000-0005-0000-0000-0000D8000000}"/>
    <cellStyle name="Comma 5 3 3 2 2" xfId="665" xr:uid="{65DBB74E-1113-4B10-98D1-2666C6057A67}"/>
    <cellStyle name="Comma 5 3 3 2 2 2" xfId="1777" xr:uid="{F5F1DEC5-9485-423F-B329-02BD7284D4CB}"/>
    <cellStyle name="Comma 5 3 3 2 2 2 2" xfId="5113" xr:uid="{0981F485-D528-451F-BE7D-3EC146E7D387}"/>
    <cellStyle name="Comma 5 3 3 2 2 2 3" xfId="8449" xr:uid="{03C990DA-B262-4D81-B1D4-AF902DF0D7B0}"/>
    <cellStyle name="Comma 5 3 3 2 2 2 4" xfId="11785" xr:uid="{D4D264A1-15AD-4F5B-8C0E-5289DCFD263D}"/>
    <cellStyle name="Comma 5 3 3 2 2 3" xfId="2889" xr:uid="{CEE73F27-8CDA-47A6-A2F3-08D70DA6F0DA}"/>
    <cellStyle name="Comma 5 3 3 2 2 3 2" xfId="6225" xr:uid="{1ADEF4C1-C693-473C-8406-EEDACD97A601}"/>
    <cellStyle name="Comma 5 3 3 2 2 3 3" xfId="9561" xr:uid="{9D679C15-5809-432C-A613-E53D7F6EC24B}"/>
    <cellStyle name="Comma 5 3 3 2 2 3 4" xfId="12897" xr:uid="{EFE1547D-3AE9-4753-96AF-D6A17D4CEB3D}"/>
    <cellStyle name="Comma 5 3 3 2 2 4" xfId="4001" xr:uid="{7A57EBEC-BFA8-4C2F-83E1-E726D9D228AB}"/>
    <cellStyle name="Comma 5 3 3 2 2 5" xfId="7337" xr:uid="{E8C96C56-9B04-4658-B64A-67790805E17C}"/>
    <cellStyle name="Comma 5 3 3 2 2 6" xfId="10673" xr:uid="{A73A2F8C-1AC5-40E3-8C9D-765B50D34444}"/>
    <cellStyle name="Comma 5 3 3 2 3" xfId="943" xr:uid="{44781998-6679-425A-B97A-6B27ED85A0FD}"/>
    <cellStyle name="Comma 5 3 3 2 3 2" xfId="2055" xr:uid="{0C72EED1-C1AF-41A2-9C4B-D1BC069D94C2}"/>
    <cellStyle name="Comma 5 3 3 2 3 2 2" xfId="5391" xr:uid="{23F65BD8-43BF-4729-9D9E-99A4C4AAC1CF}"/>
    <cellStyle name="Comma 5 3 3 2 3 2 3" xfId="8727" xr:uid="{5DBE803B-B81E-4E28-A561-EA961D028646}"/>
    <cellStyle name="Comma 5 3 3 2 3 2 4" xfId="12063" xr:uid="{70F4DACD-71D8-47BD-989B-B5DD6E35C8C1}"/>
    <cellStyle name="Comma 5 3 3 2 3 3" xfId="3167" xr:uid="{783E43CA-028B-45BE-A3C6-14C7A8A0BD78}"/>
    <cellStyle name="Comma 5 3 3 2 3 3 2" xfId="6503" xr:uid="{0C00F9A4-4D7E-445C-845E-40BA0378FC5D}"/>
    <cellStyle name="Comma 5 3 3 2 3 3 3" xfId="9839" xr:uid="{6F6FBC27-804E-46E2-A222-F134DEA64D61}"/>
    <cellStyle name="Comma 5 3 3 2 3 3 4" xfId="13175" xr:uid="{424DF26F-DF55-42BD-A7D3-8D9DA1E82BFB}"/>
    <cellStyle name="Comma 5 3 3 2 3 4" xfId="4279" xr:uid="{56839917-5813-4E72-9BB7-C322BDB3C107}"/>
    <cellStyle name="Comma 5 3 3 2 3 5" xfId="7615" xr:uid="{2828B546-7329-42F6-94E3-5807B2CBBFF8}"/>
    <cellStyle name="Comma 5 3 3 2 3 6" xfId="10951" xr:uid="{DC250BCF-5489-44F4-872A-3EC148CC6BFC}"/>
    <cellStyle name="Comma 5 3 3 2 4" xfId="1221" xr:uid="{6C7A0295-D726-460E-B6D6-DB429175E696}"/>
    <cellStyle name="Comma 5 3 3 2 4 2" xfId="2333" xr:uid="{AF6EF3A0-2196-4C24-B917-F2DBF629ED98}"/>
    <cellStyle name="Comma 5 3 3 2 4 2 2" xfId="5669" xr:uid="{DC60AABE-1761-4615-96C7-A7B79D6F35FD}"/>
    <cellStyle name="Comma 5 3 3 2 4 2 3" xfId="9005" xr:uid="{636D51F3-BABE-4451-B5AE-3BF6F53F417E}"/>
    <cellStyle name="Comma 5 3 3 2 4 2 4" xfId="12341" xr:uid="{7A7353AA-885F-4869-9241-CA1B753F00A8}"/>
    <cellStyle name="Comma 5 3 3 2 4 3" xfId="3445" xr:uid="{FA1DC21A-54FF-4EF6-AC2E-9D92E41FA9ED}"/>
    <cellStyle name="Comma 5 3 3 2 4 3 2" xfId="6781" xr:uid="{C181696D-4A6F-4B08-A45E-632D0F0698F1}"/>
    <cellStyle name="Comma 5 3 3 2 4 3 3" xfId="10117" xr:uid="{54147C64-F3EA-4DDF-97A7-D1B12578E3CC}"/>
    <cellStyle name="Comma 5 3 3 2 4 3 4" xfId="13453" xr:uid="{92557380-6FA5-4A58-A4DF-16C33D9BEC6E}"/>
    <cellStyle name="Comma 5 3 3 2 4 4" xfId="4557" xr:uid="{87246AAE-25C1-477E-B85B-ECE452F42B29}"/>
    <cellStyle name="Comma 5 3 3 2 4 5" xfId="7893" xr:uid="{42072EE5-90C8-4738-84C8-30E5C22392AB}"/>
    <cellStyle name="Comma 5 3 3 2 4 6" xfId="11229" xr:uid="{C546010D-C9A1-4E70-B3F1-1593DE048FA5}"/>
    <cellStyle name="Comma 5 3 3 2 5" xfId="1499" xr:uid="{9F8A4100-66D7-430A-8866-DBC3644024E9}"/>
    <cellStyle name="Comma 5 3 3 2 5 2" xfId="4835" xr:uid="{528A87B4-2299-497D-B6C6-B9F051447E6C}"/>
    <cellStyle name="Comma 5 3 3 2 5 3" xfId="8171" xr:uid="{EFCA16B9-4167-4D7E-B65E-28551A5EEDC9}"/>
    <cellStyle name="Comma 5 3 3 2 5 4" xfId="11507" xr:uid="{E1BEAD3B-E73D-48F6-9066-51F456D0A028}"/>
    <cellStyle name="Comma 5 3 3 2 6" xfId="2611" xr:uid="{5897E5C5-F2D1-4796-9D16-5DE3816FDF2A}"/>
    <cellStyle name="Comma 5 3 3 2 6 2" xfId="5947" xr:uid="{D1B0F3B7-4EEC-43B2-8438-EB2E7C5A6927}"/>
    <cellStyle name="Comma 5 3 3 2 6 3" xfId="9283" xr:uid="{3A216064-9822-4C63-BD2B-E55FEC66B655}"/>
    <cellStyle name="Comma 5 3 3 2 6 4" xfId="12619" xr:uid="{B1479602-0AF3-4436-93E6-1AFC3020CAFD}"/>
    <cellStyle name="Comma 5 3 3 2 7" xfId="3723" xr:uid="{DE1CA626-2B6B-432B-939A-2D05106E129B}"/>
    <cellStyle name="Comma 5 3 3 2 8" xfId="7059" xr:uid="{96E2D1A9-18A8-4DD2-8194-9A31F83D2EA5}"/>
    <cellStyle name="Comma 5 3 3 2 9" xfId="10395" xr:uid="{5436A7D8-5E9B-436B-B71B-BC3A2AB5C228}"/>
    <cellStyle name="Comma 5 3 3 3" xfId="448" xr:uid="{00000000-0005-0000-0000-0000D9000000}"/>
    <cellStyle name="Comma 5 3 3 3 2" xfId="742" xr:uid="{7A9BC2F3-0EEC-4A25-9070-E231647FEBC4}"/>
    <cellStyle name="Comma 5 3 3 3 2 2" xfId="1854" xr:uid="{B96F4F28-258F-455D-A241-5D867976F036}"/>
    <cellStyle name="Comma 5 3 3 3 2 2 2" xfId="5190" xr:uid="{F7B48218-C5A2-4178-A384-80CB6B16B7BF}"/>
    <cellStyle name="Comma 5 3 3 3 2 2 3" xfId="8526" xr:uid="{C22737B3-C035-4692-B3F6-71F249C4F1C7}"/>
    <cellStyle name="Comma 5 3 3 3 2 2 4" xfId="11862" xr:uid="{8B8367DF-AB46-4E3C-A05B-9E2A69AC5573}"/>
    <cellStyle name="Comma 5 3 3 3 2 3" xfId="2966" xr:uid="{617A8389-21C1-4D80-9621-81C5BE32434A}"/>
    <cellStyle name="Comma 5 3 3 3 2 3 2" xfId="6302" xr:uid="{F67218FA-896E-42DE-A260-AC5D50DF402E}"/>
    <cellStyle name="Comma 5 3 3 3 2 3 3" xfId="9638" xr:uid="{B43186A1-F035-49CC-9E38-034E16F63DFA}"/>
    <cellStyle name="Comma 5 3 3 3 2 3 4" xfId="12974" xr:uid="{7410B82C-562D-4F3B-8D7E-AD2F89A65D92}"/>
    <cellStyle name="Comma 5 3 3 3 2 4" xfId="4078" xr:uid="{F1F9ED43-9513-4027-8AE9-3713B1BF3792}"/>
    <cellStyle name="Comma 5 3 3 3 2 5" xfId="7414" xr:uid="{514903BC-7A4F-49C0-B822-6415DA09A2E0}"/>
    <cellStyle name="Comma 5 3 3 3 2 6" xfId="10750" xr:uid="{E494548B-228F-4B7B-918C-4E393D2E5E60}"/>
    <cellStyle name="Comma 5 3 3 3 3" xfId="1020" xr:uid="{297A5A71-9DA7-41D6-8E0A-0D3CAC0A70B0}"/>
    <cellStyle name="Comma 5 3 3 3 3 2" xfId="2132" xr:uid="{57F25ACB-B137-4DA2-BFAD-8325D55025D7}"/>
    <cellStyle name="Comma 5 3 3 3 3 2 2" xfId="5468" xr:uid="{77CD6258-F85A-444C-AE0D-F1A71F8957E0}"/>
    <cellStyle name="Comma 5 3 3 3 3 2 3" xfId="8804" xr:uid="{4C29DC6F-D804-4742-AE8B-70879CAEC38A}"/>
    <cellStyle name="Comma 5 3 3 3 3 2 4" xfId="12140" xr:uid="{336EC264-3E04-44B5-A8FE-43B598A6554A}"/>
    <cellStyle name="Comma 5 3 3 3 3 3" xfId="3244" xr:uid="{80F1195D-4B9C-4FE3-9D48-81A4384A0781}"/>
    <cellStyle name="Comma 5 3 3 3 3 3 2" xfId="6580" xr:uid="{0FACD325-19B2-44FB-95E9-28FF648BB860}"/>
    <cellStyle name="Comma 5 3 3 3 3 3 3" xfId="9916" xr:uid="{EFFF2ADE-40A7-4A45-9D8C-EEE33D20B566}"/>
    <cellStyle name="Comma 5 3 3 3 3 3 4" xfId="13252" xr:uid="{6122CFE7-E90E-4132-8E0D-AD899BC20AA4}"/>
    <cellStyle name="Comma 5 3 3 3 3 4" xfId="4356" xr:uid="{598BF43C-C576-46AF-95D4-3935D548392D}"/>
    <cellStyle name="Comma 5 3 3 3 3 5" xfId="7692" xr:uid="{A49BBC29-E4A5-4CA6-BD2D-2C82848DAEF9}"/>
    <cellStyle name="Comma 5 3 3 3 3 6" xfId="11028" xr:uid="{46E42C0C-6B1A-40CD-8E21-FB9857EC40EB}"/>
    <cellStyle name="Comma 5 3 3 3 4" xfId="1298" xr:uid="{9AD49AEA-BC17-4739-952C-BE52B2D005B2}"/>
    <cellStyle name="Comma 5 3 3 3 4 2" xfId="2410" xr:uid="{20910846-1CC6-4107-81CF-E2875B06E78C}"/>
    <cellStyle name="Comma 5 3 3 3 4 2 2" xfId="5746" xr:uid="{2679580F-5220-4C77-9BCF-4BE755529758}"/>
    <cellStyle name="Comma 5 3 3 3 4 2 3" xfId="9082" xr:uid="{E4486C87-099E-4764-B046-1F9BB1E45BEE}"/>
    <cellStyle name="Comma 5 3 3 3 4 2 4" xfId="12418" xr:uid="{C9AE8EA4-B669-416C-A8FB-8B1F3AA9D07F}"/>
    <cellStyle name="Comma 5 3 3 3 4 3" xfId="3522" xr:uid="{DA499F08-15D3-48F9-939F-8DBD769B8058}"/>
    <cellStyle name="Comma 5 3 3 3 4 3 2" xfId="6858" xr:uid="{605AFEC8-3016-4C54-AAEC-70E207526EC8}"/>
    <cellStyle name="Comma 5 3 3 3 4 3 3" xfId="10194" xr:uid="{4308F61E-57B7-467C-96CB-C553255ACF37}"/>
    <cellStyle name="Comma 5 3 3 3 4 3 4" xfId="13530" xr:uid="{90426516-CC70-4A15-AE2D-9BA69098AD0A}"/>
    <cellStyle name="Comma 5 3 3 3 4 4" xfId="4634" xr:uid="{B778B418-DB36-4295-8359-B02CAC8A005F}"/>
    <cellStyle name="Comma 5 3 3 3 4 5" xfId="7970" xr:uid="{7DC3FF28-496D-4F1B-91B0-D003E00E13BE}"/>
    <cellStyle name="Comma 5 3 3 3 4 6" xfId="11306" xr:uid="{872B1A3A-FDEB-4357-B111-22242C4EBF78}"/>
    <cellStyle name="Comma 5 3 3 3 5" xfId="1576" xr:uid="{D1AC7176-014C-41C4-8804-48118A7BA732}"/>
    <cellStyle name="Comma 5 3 3 3 5 2" xfId="4912" xr:uid="{6AD0F955-32E3-438C-AA24-FD94900F78DA}"/>
    <cellStyle name="Comma 5 3 3 3 5 3" xfId="8248" xr:uid="{72A8173C-5445-40D4-8AD8-EA2CF68DED23}"/>
    <cellStyle name="Comma 5 3 3 3 5 4" xfId="11584" xr:uid="{376C0CA3-BFFA-49D4-9231-DED59E0CBAB7}"/>
    <cellStyle name="Comma 5 3 3 3 6" xfId="2688" xr:uid="{A41EF17D-7003-48C1-BA7E-96D401634A5D}"/>
    <cellStyle name="Comma 5 3 3 3 6 2" xfId="6024" xr:uid="{617DD2DE-43DE-4AA8-93D1-8FAC9FA31B5C}"/>
    <cellStyle name="Comma 5 3 3 3 6 3" xfId="9360" xr:uid="{639A2EAD-CAFF-49AB-875A-8CB1EADC615B}"/>
    <cellStyle name="Comma 5 3 3 3 6 4" xfId="12696" xr:uid="{5B8FCA21-30B6-40E8-9CA7-30427A135C79}"/>
    <cellStyle name="Comma 5 3 3 3 7" xfId="3800" xr:uid="{68F5D48B-B405-45C0-923E-4947F2504660}"/>
    <cellStyle name="Comma 5 3 3 3 8" xfId="7136" xr:uid="{87782A96-780C-4A5D-94B8-2420E63A412D}"/>
    <cellStyle name="Comma 5 3 3 3 9" xfId="10472" xr:uid="{B286E4AA-F068-4DC3-A323-FE8D1C2FC409}"/>
    <cellStyle name="Comma 5 3 3 4" xfId="579" xr:uid="{2F935B40-F963-4C97-94A6-67D6E97B72C8}"/>
    <cellStyle name="Comma 5 3 3 4 2" xfId="1691" xr:uid="{0ECEF347-642F-4EC2-AB8F-0C9F8508F245}"/>
    <cellStyle name="Comma 5 3 3 4 2 2" xfId="5027" xr:uid="{1C86AC05-DBCB-4B89-95CB-9B182F41906D}"/>
    <cellStyle name="Comma 5 3 3 4 2 3" xfId="8363" xr:uid="{BCE23A39-49B3-482E-81F0-14D41F5D9B39}"/>
    <cellStyle name="Comma 5 3 3 4 2 4" xfId="11699" xr:uid="{1EF6CE54-3F29-4C5E-8A78-AF534B91B1EC}"/>
    <cellStyle name="Comma 5 3 3 4 3" xfId="2803" xr:uid="{6DAB3569-2366-4FD8-A0DD-9D052626D140}"/>
    <cellStyle name="Comma 5 3 3 4 3 2" xfId="6139" xr:uid="{9FB0DB1D-BBD3-4785-A4DA-9CED4891BB2D}"/>
    <cellStyle name="Comma 5 3 3 4 3 3" xfId="9475" xr:uid="{9501846C-8CED-4F25-BEE6-E0C5AF2C6867}"/>
    <cellStyle name="Comma 5 3 3 4 3 4" xfId="12811" xr:uid="{0499DB22-2EDE-496E-8FE0-F6A2DD81AFE6}"/>
    <cellStyle name="Comma 5 3 3 4 4" xfId="3915" xr:uid="{C2AF764D-8BF8-4548-A40D-A96DB8BF39AB}"/>
    <cellStyle name="Comma 5 3 3 4 5" xfId="7251" xr:uid="{6BCB1B98-8F22-42DA-80EE-AC8D5EBDAEBC}"/>
    <cellStyle name="Comma 5 3 3 4 6" xfId="10587" xr:uid="{47592F73-2CA7-4BFF-866F-DB2BB49F62CE}"/>
    <cellStyle name="Comma 5 3 3 5" xfId="857" xr:uid="{4ED802F0-F12F-4222-A161-3C0F5702DD9F}"/>
    <cellStyle name="Comma 5 3 3 5 2" xfId="1969" xr:uid="{FF7684FD-EBAB-4901-B4FF-7C0498A85289}"/>
    <cellStyle name="Comma 5 3 3 5 2 2" xfId="5305" xr:uid="{3EFE78B4-A7F9-455A-96E6-90955BB86D98}"/>
    <cellStyle name="Comma 5 3 3 5 2 3" xfId="8641" xr:uid="{F9D53083-2485-450A-A87D-0A36D886FA4C}"/>
    <cellStyle name="Comma 5 3 3 5 2 4" xfId="11977" xr:uid="{A621E7F4-3A2E-4298-AFDB-E0578600DCA5}"/>
    <cellStyle name="Comma 5 3 3 5 3" xfId="3081" xr:uid="{F7064661-ED36-47B4-81BE-199A47961B95}"/>
    <cellStyle name="Comma 5 3 3 5 3 2" xfId="6417" xr:uid="{B9C16239-DBD6-4944-8978-593FFAA455CF}"/>
    <cellStyle name="Comma 5 3 3 5 3 3" xfId="9753" xr:uid="{1FABC2D5-C4AA-4929-A3AF-8E3B7F75AFF5}"/>
    <cellStyle name="Comma 5 3 3 5 3 4" xfId="13089" xr:uid="{4DDF5B11-FEAC-4648-A562-73F0B155D506}"/>
    <cellStyle name="Comma 5 3 3 5 4" xfId="4193" xr:uid="{0626CD7B-7728-4AA1-BE5D-B9C50B2F1AE1}"/>
    <cellStyle name="Comma 5 3 3 5 5" xfId="7529" xr:uid="{A3CB722A-8570-44FB-841B-25677A38E835}"/>
    <cellStyle name="Comma 5 3 3 5 6" xfId="10865" xr:uid="{08BE8526-DC8A-40BF-89DE-E36B802D5393}"/>
    <cellStyle name="Comma 5 3 3 6" xfId="1135" xr:uid="{5C435119-414A-420B-8FB5-529FDF066C28}"/>
    <cellStyle name="Comma 5 3 3 6 2" xfId="2247" xr:uid="{B7709939-02FE-4878-A173-F7179489277E}"/>
    <cellStyle name="Comma 5 3 3 6 2 2" xfId="5583" xr:uid="{BA911A73-B750-4067-A30A-ABB3FE7D1172}"/>
    <cellStyle name="Comma 5 3 3 6 2 3" xfId="8919" xr:uid="{B2298F46-E62E-4FCB-A2F5-310F9AFB564F}"/>
    <cellStyle name="Comma 5 3 3 6 2 4" xfId="12255" xr:uid="{3B692234-6B8E-4AD0-839F-B59CF4DD9121}"/>
    <cellStyle name="Comma 5 3 3 6 3" xfId="3359" xr:uid="{EA7EC89C-06B3-4DCC-A7F7-55058B4CE1AD}"/>
    <cellStyle name="Comma 5 3 3 6 3 2" xfId="6695" xr:uid="{66767F75-1223-4C4B-BE35-45F8FCC2F973}"/>
    <cellStyle name="Comma 5 3 3 6 3 3" xfId="10031" xr:uid="{B42758CF-50F2-4E8A-AD72-A3FF83A96A5E}"/>
    <cellStyle name="Comma 5 3 3 6 3 4" xfId="13367" xr:uid="{6A8CB331-3120-4E7D-B022-A82280BEE5EC}"/>
    <cellStyle name="Comma 5 3 3 6 4" xfId="4471" xr:uid="{74B65A68-E6FE-4EED-AA25-2C3984F4A3E7}"/>
    <cellStyle name="Comma 5 3 3 6 5" xfId="7807" xr:uid="{D953EE9E-9FD5-42E2-A736-F5AEE7A72F86}"/>
    <cellStyle name="Comma 5 3 3 6 6" xfId="11143" xr:uid="{B2B83CE1-C8B6-42BC-92BA-BBC4C4A996AC}"/>
    <cellStyle name="Comma 5 3 3 7" xfId="1413" xr:uid="{757D2CDB-B18B-4D04-ABBD-C714D40C8B3F}"/>
    <cellStyle name="Comma 5 3 3 7 2" xfId="4749" xr:uid="{99359734-41EE-43A4-A38D-2074C4226821}"/>
    <cellStyle name="Comma 5 3 3 7 3" xfId="8085" xr:uid="{860F7087-0666-42F0-AAD6-A4852DAFACBE}"/>
    <cellStyle name="Comma 5 3 3 7 4" xfId="11421" xr:uid="{FD1A6E00-21EF-4291-8748-354361F110B2}"/>
    <cellStyle name="Comma 5 3 3 8" xfId="2525" xr:uid="{82AB537D-1C3A-4310-A2C4-FBB91F1042F9}"/>
    <cellStyle name="Comma 5 3 3 8 2" xfId="5861" xr:uid="{D13DC694-61A3-487A-B3EF-F6749C26D559}"/>
    <cellStyle name="Comma 5 3 3 8 3" xfId="9197" xr:uid="{52C39094-6598-4A93-80BB-9B0E012F2CCC}"/>
    <cellStyle name="Comma 5 3 3 8 4" xfId="12533" xr:uid="{F5EEBC65-7B2F-409F-95E5-C32A1BD2B438}"/>
    <cellStyle name="Comma 5 3 3 9" xfId="3637" xr:uid="{AF93F263-0436-43A1-B73B-98AD5426349D}"/>
    <cellStyle name="Comma 5 3 4" xfId="298" xr:uid="{00000000-0005-0000-0000-0000DA000000}"/>
    <cellStyle name="Comma 5 3 4 10" xfId="6990" xr:uid="{8E4AB02D-1AC8-4F5D-99BD-9AE224D72A43}"/>
    <cellStyle name="Comma 5 3 4 11" xfId="10326" xr:uid="{DFD37EBB-58A9-4C56-9C78-DAEF3B82B65C}"/>
    <cellStyle name="Comma 5 3 4 2" xfId="388" xr:uid="{00000000-0005-0000-0000-0000DB000000}"/>
    <cellStyle name="Comma 5 3 4 2 2" xfId="682" xr:uid="{8203BAF0-C311-4EF0-A59C-7BB06689A121}"/>
    <cellStyle name="Comma 5 3 4 2 2 2" xfId="1794" xr:uid="{A89060FE-D3E2-4388-B4D8-9022EE21E986}"/>
    <cellStyle name="Comma 5 3 4 2 2 2 2" xfId="5130" xr:uid="{A05EDA1C-C384-4952-9D6F-0E95CF63C4F9}"/>
    <cellStyle name="Comma 5 3 4 2 2 2 3" xfId="8466" xr:uid="{2F33354E-9F49-4369-ADE3-C776FCA5E077}"/>
    <cellStyle name="Comma 5 3 4 2 2 2 4" xfId="11802" xr:uid="{C0AD9DFE-B338-4629-BF47-1F778573A6A5}"/>
    <cellStyle name="Comma 5 3 4 2 2 3" xfId="2906" xr:uid="{04018662-3A0E-41E0-9C3B-E9FD090A6BDC}"/>
    <cellStyle name="Comma 5 3 4 2 2 3 2" xfId="6242" xr:uid="{42D46B63-2F5A-4C4E-807F-AE2A230EC323}"/>
    <cellStyle name="Comma 5 3 4 2 2 3 3" xfId="9578" xr:uid="{FF1CF4E3-9E0B-4287-9335-E4E1925EAF4B}"/>
    <cellStyle name="Comma 5 3 4 2 2 3 4" xfId="12914" xr:uid="{3B6C1A9B-4012-4FEC-9454-CCC850089B15}"/>
    <cellStyle name="Comma 5 3 4 2 2 4" xfId="4018" xr:uid="{E79CE0D7-C770-4B66-A880-FED402A209EB}"/>
    <cellStyle name="Comma 5 3 4 2 2 5" xfId="7354" xr:uid="{18CE38D7-55EF-4588-9995-4E8FF75D4892}"/>
    <cellStyle name="Comma 5 3 4 2 2 6" xfId="10690" xr:uid="{7F2A54AA-22B5-44A0-BCFC-B76721B2835C}"/>
    <cellStyle name="Comma 5 3 4 2 3" xfId="960" xr:uid="{64A7B35E-558F-433A-B498-0DBAD75115CB}"/>
    <cellStyle name="Comma 5 3 4 2 3 2" xfId="2072" xr:uid="{88CCAC22-854A-4AC5-BE22-ACEB0BD8B400}"/>
    <cellStyle name="Comma 5 3 4 2 3 2 2" xfId="5408" xr:uid="{2CB2E004-9AD1-4655-A307-F3858DBD3011}"/>
    <cellStyle name="Comma 5 3 4 2 3 2 3" xfId="8744" xr:uid="{8A59C302-4985-4040-834D-D0D0F2B64A59}"/>
    <cellStyle name="Comma 5 3 4 2 3 2 4" xfId="12080" xr:uid="{706550B7-62FB-4982-9ED3-AB75071DCC7E}"/>
    <cellStyle name="Comma 5 3 4 2 3 3" xfId="3184" xr:uid="{3BA4E80E-673F-430E-9AEC-67D956B1DCA0}"/>
    <cellStyle name="Comma 5 3 4 2 3 3 2" xfId="6520" xr:uid="{6D093AF7-82EC-41F4-9273-C869AF2A2E47}"/>
    <cellStyle name="Comma 5 3 4 2 3 3 3" xfId="9856" xr:uid="{EA998835-F5C1-4E41-8C6B-FACB40A2B371}"/>
    <cellStyle name="Comma 5 3 4 2 3 3 4" xfId="13192" xr:uid="{820B2398-4407-4B7F-A5B8-E4434CA4770F}"/>
    <cellStyle name="Comma 5 3 4 2 3 4" xfId="4296" xr:uid="{CDF1AA99-CF7B-46C4-9DA2-E4966F3DAD58}"/>
    <cellStyle name="Comma 5 3 4 2 3 5" xfId="7632" xr:uid="{17219531-C7BD-43CE-93CF-49916452CF53}"/>
    <cellStyle name="Comma 5 3 4 2 3 6" xfId="10968" xr:uid="{356A3977-F6EC-48F2-AE86-27789341764F}"/>
    <cellStyle name="Comma 5 3 4 2 4" xfId="1238" xr:uid="{B01ECD0E-FB71-45F7-B065-ABF36838D73D}"/>
    <cellStyle name="Comma 5 3 4 2 4 2" xfId="2350" xr:uid="{0C7A5F55-690D-41A8-A96D-81D68A94EBDD}"/>
    <cellStyle name="Comma 5 3 4 2 4 2 2" xfId="5686" xr:uid="{77077BFD-614A-4D13-957B-D03C5FF571C4}"/>
    <cellStyle name="Comma 5 3 4 2 4 2 3" xfId="9022" xr:uid="{1CA4D92E-FCC1-4CAB-AB0E-0F77DBEE7E87}"/>
    <cellStyle name="Comma 5 3 4 2 4 2 4" xfId="12358" xr:uid="{CDC69437-6437-4ADA-B11F-346E7334D0E3}"/>
    <cellStyle name="Comma 5 3 4 2 4 3" xfId="3462" xr:uid="{A842290E-8B58-489A-A515-36037B3647A9}"/>
    <cellStyle name="Comma 5 3 4 2 4 3 2" xfId="6798" xr:uid="{3A42B702-9A1C-47EF-BC5B-88BF4F345109}"/>
    <cellStyle name="Comma 5 3 4 2 4 3 3" xfId="10134" xr:uid="{8486BAD2-6DF4-42C3-9449-76B76034AAE6}"/>
    <cellStyle name="Comma 5 3 4 2 4 3 4" xfId="13470" xr:uid="{1D2F9D22-23D1-418B-B412-B505D02326C2}"/>
    <cellStyle name="Comma 5 3 4 2 4 4" xfId="4574" xr:uid="{806D0F2B-5169-4CB5-88E9-7D27FDD05A9A}"/>
    <cellStyle name="Comma 5 3 4 2 4 5" xfId="7910" xr:uid="{01789B6A-2CF6-457C-BE81-BD3F427B79B9}"/>
    <cellStyle name="Comma 5 3 4 2 4 6" xfId="11246" xr:uid="{3DDF53C0-6DDA-4467-9A96-07D25557BCB4}"/>
    <cellStyle name="Comma 5 3 4 2 5" xfId="1516" xr:uid="{DA093A0A-AC04-4666-9BBB-79AC9D8B8CA9}"/>
    <cellStyle name="Comma 5 3 4 2 5 2" xfId="4852" xr:uid="{C4945618-5440-4A37-983A-AA6B6D3F8AA4}"/>
    <cellStyle name="Comma 5 3 4 2 5 3" xfId="8188" xr:uid="{08544361-AB13-487E-A775-B49D46E82B0D}"/>
    <cellStyle name="Comma 5 3 4 2 5 4" xfId="11524" xr:uid="{EAE5D0E1-92D5-4FD8-A2C5-859991A3DEFC}"/>
    <cellStyle name="Comma 5 3 4 2 6" xfId="2628" xr:uid="{25A73638-7A2F-40B4-B31E-62E8AA0CEA9E}"/>
    <cellStyle name="Comma 5 3 4 2 6 2" xfId="5964" xr:uid="{9DA94D4B-C672-40C7-B7BD-5AAD55E3EFBE}"/>
    <cellStyle name="Comma 5 3 4 2 6 3" xfId="9300" xr:uid="{5BED7DBD-1983-4588-92D8-568F9954CB2B}"/>
    <cellStyle name="Comma 5 3 4 2 6 4" xfId="12636" xr:uid="{486DA6A5-E4F0-41F1-ACB0-D8AD3C4A14B4}"/>
    <cellStyle name="Comma 5 3 4 2 7" xfId="3740" xr:uid="{499BEDED-70B0-4041-A5BD-823A6CE616C5}"/>
    <cellStyle name="Comma 5 3 4 2 8" xfId="7076" xr:uid="{2D6641A4-AE77-4312-96ED-DB6E82D455C8}"/>
    <cellStyle name="Comma 5 3 4 2 9" xfId="10412" xr:uid="{D3A53CF3-FC49-41EB-B67C-44DB59B82553}"/>
    <cellStyle name="Comma 5 3 4 3" xfId="465" xr:uid="{00000000-0005-0000-0000-0000DC000000}"/>
    <cellStyle name="Comma 5 3 4 3 2" xfId="759" xr:uid="{0765EBC0-D368-40FF-8633-0A47E9EE5882}"/>
    <cellStyle name="Comma 5 3 4 3 2 2" xfId="1871" xr:uid="{FD58826F-C6F8-4630-92A3-9B030E3C2CCD}"/>
    <cellStyle name="Comma 5 3 4 3 2 2 2" xfId="5207" xr:uid="{A4F2DAD0-4E6D-4F5B-ABDF-08700F028547}"/>
    <cellStyle name="Comma 5 3 4 3 2 2 3" xfId="8543" xr:uid="{D2265698-A4EB-4EE2-B509-9760FEAA8747}"/>
    <cellStyle name="Comma 5 3 4 3 2 2 4" xfId="11879" xr:uid="{6323F390-D75C-4C31-961B-51A59FF2CFED}"/>
    <cellStyle name="Comma 5 3 4 3 2 3" xfId="2983" xr:uid="{87E7F2D2-AE76-4842-8A1B-404FC705A959}"/>
    <cellStyle name="Comma 5 3 4 3 2 3 2" xfId="6319" xr:uid="{67C9F859-8BA2-4335-A035-4AFFEC9E1248}"/>
    <cellStyle name="Comma 5 3 4 3 2 3 3" xfId="9655" xr:uid="{EEFC2EF4-9FF4-4B92-95DC-762F3112853D}"/>
    <cellStyle name="Comma 5 3 4 3 2 3 4" xfId="12991" xr:uid="{74D71E1E-A3E0-4C30-90E6-EB46E49A94D7}"/>
    <cellStyle name="Comma 5 3 4 3 2 4" xfId="4095" xr:uid="{20AC812C-30B3-4B9E-BA56-98E04CE03C07}"/>
    <cellStyle name="Comma 5 3 4 3 2 5" xfId="7431" xr:uid="{2C0FC0FE-03D1-4DE9-B8A1-917B8869383E}"/>
    <cellStyle name="Comma 5 3 4 3 2 6" xfId="10767" xr:uid="{24B48E5D-8847-4391-9BAE-C869A9C22DE7}"/>
    <cellStyle name="Comma 5 3 4 3 3" xfId="1037" xr:uid="{22A3680A-D12A-4D95-A2B2-35C30F937F28}"/>
    <cellStyle name="Comma 5 3 4 3 3 2" xfId="2149" xr:uid="{9D4317DE-81C9-4FA7-A92F-383BEA2373BA}"/>
    <cellStyle name="Comma 5 3 4 3 3 2 2" xfId="5485" xr:uid="{E9F60C37-2030-463F-B2A3-4F49D2FC443F}"/>
    <cellStyle name="Comma 5 3 4 3 3 2 3" xfId="8821" xr:uid="{1E82C612-9F86-41FA-BC5F-428DFA469F61}"/>
    <cellStyle name="Comma 5 3 4 3 3 2 4" xfId="12157" xr:uid="{2DC46239-81AD-4ADB-8EDD-E6858A982A7B}"/>
    <cellStyle name="Comma 5 3 4 3 3 3" xfId="3261" xr:uid="{C9F37B64-EC90-4DB0-B308-CD0753300612}"/>
    <cellStyle name="Comma 5 3 4 3 3 3 2" xfId="6597" xr:uid="{E70DD911-7054-4193-AEE3-BB72AD8CD0E3}"/>
    <cellStyle name="Comma 5 3 4 3 3 3 3" xfId="9933" xr:uid="{FFD09331-C08F-47FD-B8A5-E41D219C91E5}"/>
    <cellStyle name="Comma 5 3 4 3 3 3 4" xfId="13269" xr:uid="{10EEC44D-E5F6-4E8C-B7C7-4A8144E7A63B}"/>
    <cellStyle name="Comma 5 3 4 3 3 4" xfId="4373" xr:uid="{C5357EDF-4079-4C51-A747-E737FD460B0B}"/>
    <cellStyle name="Comma 5 3 4 3 3 5" xfId="7709" xr:uid="{ADDEF690-76C3-4911-BBDF-98FC7CF2CC57}"/>
    <cellStyle name="Comma 5 3 4 3 3 6" xfId="11045" xr:uid="{F445032A-98C0-4E45-AAB9-4E51A3B00A6F}"/>
    <cellStyle name="Comma 5 3 4 3 4" xfId="1315" xr:uid="{B9808BE2-ACC2-404E-9CE5-D598C01AF052}"/>
    <cellStyle name="Comma 5 3 4 3 4 2" xfId="2427" xr:uid="{EFD5BEC5-F335-4963-873C-B074E41692E3}"/>
    <cellStyle name="Comma 5 3 4 3 4 2 2" xfId="5763" xr:uid="{F1026CAD-6B8A-4B6B-91F9-3215FFFFF212}"/>
    <cellStyle name="Comma 5 3 4 3 4 2 3" xfId="9099" xr:uid="{E08777FA-E27F-49E3-864B-181E07AF4AFA}"/>
    <cellStyle name="Comma 5 3 4 3 4 2 4" xfId="12435" xr:uid="{684DC7D6-FC87-43A4-93A1-B36BB63C73A5}"/>
    <cellStyle name="Comma 5 3 4 3 4 3" xfId="3539" xr:uid="{3C5C336E-3350-4E12-B484-573F41E6830A}"/>
    <cellStyle name="Comma 5 3 4 3 4 3 2" xfId="6875" xr:uid="{7004A8B9-38B6-438D-9F8B-552AC731F792}"/>
    <cellStyle name="Comma 5 3 4 3 4 3 3" xfId="10211" xr:uid="{09DC84C3-9F16-4F9A-9546-99328390CBFB}"/>
    <cellStyle name="Comma 5 3 4 3 4 3 4" xfId="13547" xr:uid="{F4BA8D1E-13D9-4DAD-BEA8-8841BE46BD72}"/>
    <cellStyle name="Comma 5 3 4 3 4 4" xfId="4651" xr:uid="{E8B5E5B5-7431-479B-8908-FF1AECBC20E4}"/>
    <cellStyle name="Comma 5 3 4 3 4 5" xfId="7987" xr:uid="{0F52DBAF-8484-4C4F-901C-98F44DFC8BDC}"/>
    <cellStyle name="Comma 5 3 4 3 4 6" xfId="11323" xr:uid="{DCADF146-6228-4182-BA8C-4BE1D9CC6417}"/>
    <cellStyle name="Comma 5 3 4 3 5" xfId="1593" xr:uid="{0D53896D-7441-476B-BBB2-A725033663E9}"/>
    <cellStyle name="Comma 5 3 4 3 5 2" xfId="4929" xr:uid="{FC942990-2489-40B4-B2AF-C3D9C47BC56C}"/>
    <cellStyle name="Comma 5 3 4 3 5 3" xfId="8265" xr:uid="{B58A7EEC-7F76-4815-A998-0C68383BDC59}"/>
    <cellStyle name="Comma 5 3 4 3 5 4" xfId="11601" xr:uid="{1B64CAA4-B0A4-41A0-AB38-34C7EB4FE008}"/>
    <cellStyle name="Comma 5 3 4 3 6" xfId="2705" xr:uid="{C2978753-CCDD-4831-82C4-6E2979E0CCF1}"/>
    <cellStyle name="Comma 5 3 4 3 6 2" xfId="6041" xr:uid="{F52477BE-9E6A-4325-A40E-6549FA8256E8}"/>
    <cellStyle name="Comma 5 3 4 3 6 3" xfId="9377" xr:uid="{631D34EF-FF9C-4932-B05B-32FAA2671707}"/>
    <cellStyle name="Comma 5 3 4 3 6 4" xfId="12713" xr:uid="{DADF2840-2CDA-406D-9E74-B5F684B8C218}"/>
    <cellStyle name="Comma 5 3 4 3 7" xfId="3817" xr:uid="{B71D5AD1-9D97-4CB6-8ED6-3F8B67B31EB2}"/>
    <cellStyle name="Comma 5 3 4 3 8" xfId="7153" xr:uid="{AFE6A680-F7EE-409A-B8AA-474E1B957E3A}"/>
    <cellStyle name="Comma 5 3 4 3 9" xfId="10489" xr:uid="{425856B0-ACB1-4C86-B22B-4F1A3788B702}"/>
    <cellStyle name="Comma 5 3 4 4" xfId="596" xr:uid="{615E3B24-B9D0-4A00-BEF9-6E932A8532AF}"/>
    <cellStyle name="Comma 5 3 4 4 2" xfId="1708" xr:uid="{C1FDA41B-99F6-41BD-9617-B9065B6F75E4}"/>
    <cellStyle name="Comma 5 3 4 4 2 2" xfId="5044" xr:uid="{5DA4AD79-0AE6-4206-BA5C-55F66ED1A9E1}"/>
    <cellStyle name="Comma 5 3 4 4 2 3" xfId="8380" xr:uid="{28A5EEB4-BFC6-44F8-8EAD-A547C1A59A65}"/>
    <cellStyle name="Comma 5 3 4 4 2 4" xfId="11716" xr:uid="{435D50CB-7D83-4B20-9831-57601131B78E}"/>
    <cellStyle name="Comma 5 3 4 4 3" xfId="2820" xr:uid="{7CEF7A98-23E4-4363-AFA4-8C2C33E9A6CE}"/>
    <cellStyle name="Comma 5 3 4 4 3 2" xfId="6156" xr:uid="{014C3C16-C092-438B-9F5E-FA5123D472BB}"/>
    <cellStyle name="Comma 5 3 4 4 3 3" xfId="9492" xr:uid="{121AFE8D-9470-415D-A18F-09FB94D0186C}"/>
    <cellStyle name="Comma 5 3 4 4 3 4" xfId="12828" xr:uid="{B4721F0F-612A-41C7-9342-0B5A90150104}"/>
    <cellStyle name="Comma 5 3 4 4 4" xfId="3932" xr:uid="{09A6AC82-9C15-48E8-BEF1-BC7C9A3D4D56}"/>
    <cellStyle name="Comma 5 3 4 4 5" xfId="7268" xr:uid="{8BBD3DC6-F559-4DC4-A66D-83EE36B07777}"/>
    <cellStyle name="Comma 5 3 4 4 6" xfId="10604" xr:uid="{BBF27F0B-DB3E-4A85-A1B4-907EF58C3877}"/>
    <cellStyle name="Comma 5 3 4 5" xfId="874" xr:uid="{C284A411-7F76-44D5-B92A-34DE059D328A}"/>
    <cellStyle name="Comma 5 3 4 5 2" xfId="1986" xr:uid="{53F7FE09-03D6-458D-8AED-6BB0FF5D2E08}"/>
    <cellStyle name="Comma 5 3 4 5 2 2" xfId="5322" xr:uid="{B40026E6-90EC-468D-95B1-FE09FC2257FA}"/>
    <cellStyle name="Comma 5 3 4 5 2 3" xfId="8658" xr:uid="{F4688E5C-565E-4D0E-B42B-BE147DCEFB19}"/>
    <cellStyle name="Comma 5 3 4 5 2 4" xfId="11994" xr:uid="{14100315-CEFF-428E-A1CE-EDCA22A7BAA8}"/>
    <cellStyle name="Comma 5 3 4 5 3" xfId="3098" xr:uid="{C7A8CD2E-CE1F-4584-8E47-CBB9159AE11B}"/>
    <cellStyle name="Comma 5 3 4 5 3 2" xfId="6434" xr:uid="{CF06343A-7DA4-487A-8207-14E3211242BE}"/>
    <cellStyle name="Comma 5 3 4 5 3 3" xfId="9770" xr:uid="{208A3AC2-3602-48D4-8B17-EB24953BD88E}"/>
    <cellStyle name="Comma 5 3 4 5 3 4" xfId="13106" xr:uid="{BB529301-4E37-45F7-AD6C-12256ACD0027}"/>
    <cellStyle name="Comma 5 3 4 5 4" xfId="4210" xr:uid="{0483BF97-D07F-4B70-8827-7BB133A31922}"/>
    <cellStyle name="Comma 5 3 4 5 5" xfId="7546" xr:uid="{50EE8E31-0173-4342-A586-EEC64CAF9AFB}"/>
    <cellStyle name="Comma 5 3 4 5 6" xfId="10882" xr:uid="{FD17EA18-7F08-4088-A7D2-5573FA66DC12}"/>
    <cellStyle name="Comma 5 3 4 6" xfId="1152" xr:uid="{CC993B68-7056-41AF-A42B-DC4B0E082EEB}"/>
    <cellStyle name="Comma 5 3 4 6 2" xfId="2264" xr:uid="{745AD81E-2EE4-4824-AAAF-A3366E13F22B}"/>
    <cellStyle name="Comma 5 3 4 6 2 2" xfId="5600" xr:uid="{54D9119E-C5D0-4222-A8E8-0447796FFB3C}"/>
    <cellStyle name="Comma 5 3 4 6 2 3" xfId="8936" xr:uid="{7A53CF9A-A111-4F1D-9B41-4B425F22DB37}"/>
    <cellStyle name="Comma 5 3 4 6 2 4" xfId="12272" xr:uid="{E9EACAE2-9A7A-42DD-B048-E343710A943E}"/>
    <cellStyle name="Comma 5 3 4 6 3" xfId="3376" xr:uid="{C797E9C1-8C58-4ACD-BB76-206F8F7B5767}"/>
    <cellStyle name="Comma 5 3 4 6 3 2" xfId="6712" xr:uid="{3B9B933B-7C16-4C3A-9856-1217DFE3E950}"/>
    <cellStyle name="Comma 5 3 4 6 3 3" xfId="10048" xr:uid="{AC2CF8F0-87AE-4ACF-88F0-DB2375AD6076}"/>
    <cellStyle name="Comma 5 3 4 6 3 4" xfId="13384" xr:uid="{45594278-56E0-4A88-9A29-3D7D4CBFBA79}"/>
    <cellStyle name="Comma 5 3 4 6 4" xfId="4488" xr:uid="{433296E3-26F3-4908-A0FE-6D25A3E5E5C9}"/>
    <cellStyle name="Comma 5 3 4 6 5" xfId="7824" xr:uid="{BC7C61E0-9D69-4396-AAC2-E2C7EC6AAF94}"/>
    <cellStyle name="Comma 5 3 4 6 6" xfId="11160" xr:uid="{E5949AB4-541F-4118-BBD4-5B01C2C36677}"/>
    <cellStyle name="Comma 5 3 4 7" xfId="1430" xr:uid="{2BA39174-E4EC-4789-9BFF-9DBDACA99A52}"/>
    <cellStyle name="Comma 5 3 4 7 2" xfId="4766" xr:uid="{B294A0B3-6768-4248-B725-FEEEF192BA74}"/>
    <cellStyle name="Comma 5 3 4 7 3" xfId="8102" xr:uid="{2855FBC7-BA8E-4930-B80B-C2C2F87C8D01}"/>
    <cellStyle name="Comma 5 3 4 7 4" xfId="11438" xr:uid="{ECB0295B-BC92-4A66-8425-C840270C8B84}"/>
    <cellStyle name="Comma 5 3 4 8" xfId="2542" xr:uid="{41F6F6FD-4D3F-454B-9AB9-54FD1B3C0491}"/>
    <cellStyle name="Comma 5 3 4 8 2" xfId="5878" xr:uid="{1E092C83-FA58-4824-A59E-E088725354ED}"/>
    <cellStyle name="Comma 5 3 4 8 3" xfId="9214" xr:uid="{BFC404A2-7CB2-4D3F-A3D7-B7A1F4A0B21B}"/>
    <cellStyle name="Comma 5 3 4 8 4" xfId="12550" xr:uid="{2A0CF319-D1F2-4F4C-B12B-9801769C881A}"/>
    <cellStyle name="Comma 5 3 4 9" xfId="3654" xr:uid="{F8FAD45A-23D9-4BC1-B2FB-EE1EBA5FEAAB}"/>
    <cellStyle name="Comma 5 3 5" xfId="316" xr:uid="{00000000-0005-0000-0000-0000DD000000}"/>
    <cellStyle name="Comma 5 3 5 10" xfId="7008" xr:uid="{999E9AB9-1D16-45BA-B010-425D47C15265}"/>
    <cellStyle name="Comma 5 3 5 11" xfId="10344" xr:uid="{6962DF46-FA6C-4E49-9EC0-9FDFBED06161}"/>
    <cellStyle name="Comma 5 3 5 2" xfId="406" xr:uid="{00000000-0005-0000-0000-0000DE000000}"/>
    <cellStyle name="Comma 5 3 5 2 2" xfId="700" xr:uid="{DBD46A0A-0D09-417F-A6EE-2D2EF586E2FC}"/>
    <cellStyle name="Comma 5 3 5 2 2 2" xfId="1812" xr:uid="{F04E64B3-71A3-4D46-999E-8F22BC11FB1B}"/>
    <cellStyle name="Comma 5 3 5 2 2 2 2" xfId="5148" xr:uid="{3BCEEB22-2740-4B08-94E9-64DFF54433AC}"/>
    <cellStyle name="Comma 5 3 5 2 2 2 3" xfId="8484" xr:uid="{06116E0A-14AA-4C47-89B7-90C29D1F6825}"/>
    <cellStyle name="Comma 5 3 5 2 2 2 4" xfId="11820" xr:uid="{A3009E06-BF2D-45CA-9E07-227CEDFAB337}"/>
    <cellStyle name="Comma 5 3 5 2 2 3" xfId="2924" xr:uid="{9E40FD83-E379-4A3E-81A8-EEE98E3E77CB}"/>
    <cellStyle name="Comma 5 3 5 2 2 3 2" xfId="6260" xr:uid="{7AC2ADB6-9886-431E-98CB-2ED75920251B}"/>
    <cellStyle name="Comma 5 3 5 2 2 3 3" xfId="9596" xr:uid="{46F36D72-8A49-4DEA-81C1-A3235FF6F906}"/>
    <cellStyle name="Comma 5 3 5 2 2 3 4" xfId="12932" xr:uid="{1A93959B-94B8-4092-BA34-925E701F3F7F}"/>
    <cellStyle name="Comma 5 3 5 2 2 4" xfId="4036" xr:uid="{6E287173-FB4B-474D-BC0D-0DA0BCFE7DD3}"/>
    <cellStyle name="Comma 5 3 5 2 2 5" xfId="7372" xr:uid="{9C5B8B78-FC2B-429B-8F36-08553DBF28F7}"/>
    <cellStyle name="Comma 5 3 5 2 2 6" xfId="10708" xr:uid="{D8723B20-B1C0-4ED0-AE9E-2C70A8ADF947}"/>
    <cellStyle name="Comma 5 3 5 2 3" xfId="978" xr:uid="{AE4976C7-BC90-4CDB-B37C-128900E1A120}"/>
    <cellStyle name="Comma 5 3 5 2 3 2" xfId="2090" xr:uid="{02AE5DC3-ABCF-45B9-8889-0F488AAACFC8}"/>
    <cellStyle name="Comma 5 3 5 2 3 2 2" xfId="5426" xr:uid="{32A17385-773B-4E31-ACD9-95C14A87E632}"/>
    <cellStyle name="Comma 5 3 5 2 3 2 3" xfId="8762" xr:uid="{CD9399E6-5B5D-45A1-B2CA-C85D833D4619}"/>
    <cellStyle name="Comma 5 3 5 2 3 2 4" xfId="12098" xr:uid="{E8BBC0B1-6950-4115-B641-A2A63EC43D73}"/>
    <cellStyle name="Comma 5 3 5 2 3 3" xfId="3202" xr:uid="{D3603BF9-4D6C-49AE-8F7A-5CBAF4DACF6F}"/>
    <cellStyle name="Comma 5 3 5 2 3 3 2" xfId="6538" xr:uid="{6A292B2C-864F-43D6-A8A0-CAF4E7635EDA}"/>
    <cellStyle name="Comma 5 3 5 2 3 3 3" xfId="9874" xr:uid="{6DFF56EF-9FC7-45B1-95EB-BCD6DE93F624}"/>
    <cellStyle name="Comma 5 3 5 2 3 3 4" xfId="13210" xr:uid="{A5C2935A-25C4-40EE-9AA2-2BAC2DBCA428}"/>
    <cellStyle name="Comma 5 3 5 2 3 4" xfId="4314" xr:uid="{995D8940-F916-49C0-A01B-3179EFDB26D5}"/>
    <cellStyle name="Comma 5 3 5 2 3 5" xfId="7650" xr:uid="{045FA280-0E4D-4550-967F-649286116E3C}"/>
    <cellStyle name="Comma 5 3 5 2 3 6" xfId="10986" xr:uid="{DEEB4B4F-9DD6-4EC8-95DD-1E1A28A22A6C}"/>
    <cellStyle name="Comma 5 3 5 2 4" xfId="1256" xr:uid="{B4525711-F83A-4024-B0E5-8DEF10DA1AD0}"/>
    <cellStyle name="Comma 5 3 5 2 4 2" xfId="2368" xr:uid="{D85DB79F-C764-4816-A68C-0F18EA142795}"/>
    <cellStyle name="Comma 5 3 5 2 4 2 2" xfId="5704" xr:uid="{73DA9E3B-91C7-4BF3-BBBD-15A94187D234}"/>
    <cellStyle name="Comma 5 3 5 2 4 2 3" xfId="9040" xr:uid="{AD2F2CC8-5F56-45FE-B7FA-8D5AA1893AD2}"/>
    <cellStyle name="Comma 5 3 5 2 4 2 4" xfId="12376" xr:uid="{8D75F5CB-6D71-48AE-B736-AEAA0C9B6191}"/>
    <cellStyle name="Comma 5 3 5 2 4 3" xfId="3480" xr:uid="{2A789AD3-BDDD-4A2B-8AE6-A0A4ADBB1763}"/>
    <cellStyle name="Comma 5 3 5 2 4 3 2" xfId="6816" xr:uid="{FFB85855-42D4-4B6F-84EE-1DBF2634A2D4}"/>
    <cellStyle name="Comma 5 3 5 2 4 3 3" xfId="10152" xr:uid="{AAC643A8-5F82-4BD9-BF93-75997271DAFA}"/>
    <cellStyle name="Comma 5 3 5 2 4 3 4" xfId="13488" xr:uid="{9F3DE7DF-6BE0-4BE4-B31B-565F0B98FDCC}"/>
    <cellStyle name="Comma 5 3 5 2 4 4" xfId="4592" xr:uid="{02E424E4-63A6-44A9-BFF0-F23239034410}"/>
    <cellStyle name="Comma 5 3 5 2 4 5" xfId="7928" xr:uid="{163C1F38-26EA-4C9D-9B63-E7C154437B8F}"/>
    <cellStyle name="Comma 5 3 5 2 4 6" xfId="11264" xr:uid="{0D88BA04-990C-446B-BCDB-90E994FEE8DC}"/>
    <cellStyle name="Comma 5 3 5 2 5" xfId="1534" xr:uid="{BE807770-D045-4973-BC38-B5D0667C6E25}"/>
    <cellStyle name="Comma 5 3 5 2 5 2" xfId="4870" xr:uid="{0BB54D11-3B15-4C7C-9964-2D7177271A81}"/>
    <cellStyle name="Comma 5 3 5 2 5 3" xfId="8206" xr:uid="{6786985D-A097-4F24-9BD6-6E38185B0234}"/>
    <cellStyle name="Comma 5 3 5 2 5 4" xfId="11542" xr:uid="{030B69FB-1E7D-45BE-99CC-E3D5A5A42242}"/>
    <cellStyle name="Comma 5 3 5 2 6" xfId="2646" xr:uid="{E0F531A0-69A1-44DF-99E9-91675F0AB2B4}"/>
    <cellStyle name="Comma 5 3 5 2 6 2" xfId="5982" xr:uid="{B42F14C7-80DA-4B39-9C2B-DA6A7DEA72AD}"/>
    <cellStyle name="Comma 5 3 5 2 6 3" xfId="9318" xr:uid="{1FC9025D-6E59-4B8D-9A99-3C55D7D6AB60}"/>
    <cellStyle name="Comma 5 3 5 2 6 4" xfId="12654" xr:uid="{FDC20568-368C-4DE4-9E50-5AC5D31F3C57}"/>
    <cellStyle name="Comma 5 3 5 2 7" xfId="3758" xr:uid="{03B169C1-A7CD-431C-9BD3-9EB963D72036}"/>
    <cellStyle name="Comma 5 3 5 2 8" xfId="7094" xr:uid="{5D62C05A-D752-44CC-9781-15796EE3E441}"/>
    <cellStyle name="Comma 5 3 5 2 9" xfId="10430" xr:uid="{5B3D3F4D-DEA5-4BF5-8F2B-AD851E75A1C9}"/>
    <cellStyle name="Comma 5 3 5 3" xfId="483" xr:uid="{00000000-0005-0000-0000-0000DF000000}"/>
    <cellStyle name="Comma 5 3 5 3 2" xfId="777" xr:uid="{329CF3EA-7EA2-49B8-AD13-3BA9B5DA872D}"/>
    <cellStyle name="Comma 5 3 5 3 2 2" xfId="1889" xr:uid="{D01A13E4-AA9A-497B-A235-5CDD6B026049}"/>
    <cellStyle name="Comma 5 3 5 3 2 2 2" xfId="5225" xr:uid="{26E50CD9-D5B5-4A8E-93E9-6EE1A630AA56}"/>
    <cellStyle name="Comma 5 3 5 3 2 2 3" xfId="8561" xr:uid="{F8B4F2AC-F066-4264-ADA4-324D3CB691D5}"/>
    <cellStyle name="Comma 5 3 5 3 2 2 4" xfId="11897" xr:uid="{9B4E09FC-FCB8-407C-9624-D0886092D5D4}"/>
    <cellStyle name="Comma 5 3 5 3 2 3" xfId="3001" xr:uid="{A58C2115-5D9F-41C6-8415-7822C82244A6}"/>
    <cellStyle name="Comma 5 3 5 3 2 3 2" xfId="6337" xr:uid="{A6D42F19-945C-4849-A819-5C72F005EC71}"/>
    <cellStyle name="Comma 5 3 5 3 2 3 3" xfId="9673" xr:uid="{F1149A5A-EFCC-4C55-AA7C-4A221343E77E}"/>
    <cellStyle name="Comma 5 3 5 3 2 3 4" xfId="13009" xr:uid="{AC80FDAD-AA0A-41C7-8E72-1951403F4ACE}"/>
    <cellStyle name="Comma 5 3 5 3 2 4" xfId="4113" xr:uid="{136B454A-D553-4576-A8F9-53ECAFB7D3FD}"/>
    <cellStyle name="Comma 5 3 5 3 2 5" xfId="7449" xr:uid="{1BF76A08-017A-43A0-B62D-5DE8F4388B8D}"/>
    <cellStyle name="Comma 5 3 5 3 2 6" xfId="10785" xr:uid="{5A9AABAF-E632-4426-B003-705E16E6D701}"/>
    <cellStyle name="Comma 5 3 5 3 3" xfId="1055" xr:uid="{DF4115B6-B329-4877-82FD-552AF0657A34}"/>
    <cellStyle name="Comma 5 3 5 3 3 2" xfId="2167" xr:uid="{127A9844-3138-49D7-9B26-A8DCEB14803D}"/>
    <cellStyle name="Comma 5 3 5 3 3 2 2" xfId="5503" xr:uid="{F75523DC-671A-4012-9511-CC571C6763F9}"/>
    <cellStyle name="Comma 5 3 5 3 3 2 3" xfId="8839" xr:uid="{D4A50017-7462-4CB8-A0CB-D0F3EFB690E1}"/>
    <cellStyle name="Comma 5 3 5 3 3 2 4" xfId="12175" xr:uid="{7E036219-6CFC-40BF-89D6-D9ADE635A252}"/>
    <cellStyle name="Comma 5 3 5 3 3 3" xfId="3279" xr:uid="{9A733E57-D6D8-42EE-96ED-7E9054F1045D}"/>
    <cellStyle name="Comma 5 3 5 3 3 3 2" xfId="6615" xr:uid="{38D61361-9AF9-43E3-ABC8-EE100995B0D6}"/>
    <cellStyle name="Comma 5 3 5 3 3 3 3" xfId="9951" xr:uid="{18064E01-1074-44C6-8630-1F3A906AFD0E}"/>
    <cellStyle name="Comma 5 3 5 3 3 3 4" xfId="13287" xr:uid="{E9B8FE48-1932-49E6-9A9E-ABE2AB5F0B3C}"/>
    <cellStyle name="Comma 5 3 5 3 3 4" xfId="4391" xr:uid="{E1D0A2E5-D1EC-4EA0-B938-078BBC36EF3D}"/>
    <cellStyle name="Comma 5 3 5 3 3 5" xfId="7727" xr:uid="{55403762-B201-4517-B07A-161368B2ADA5}"/>
    <cellStyle name="Comma 5 3 5 3 3 6" xfId="11063" xr:uid="{9D481200-BFFF-43B3-8E38-608DB093461D}"/>
    <cellStyle name="Comma 5 3 5 3 4" xfId="1333" xr:uid="{AB30D92C-FA17-4349-AE89-22893B406F4B}"/>
    <cellStyle name="Comma 5 3 5 3 4 2" xfId="2445" xr:uid="{235FE3FE-1977-4C12-92E2-D3BD55413961}"/>
    <cellStyle name="Comma 5 3 5 3 4 2 2" xfId="5781" xr:uid="{498FE3F7-F7E9-415E-B6D5-B5B4DB928EEF}"/>
    <cellStyle name="Comma 5 3 5 3 4 2 3" xfId="9117" xr:uid="{F916FD7B-BCB2-4917-B559-B8D34D586158}"/>
    <cellStyle name="Comma 5 3 5 3 4 2 4" xfId="12453" xr:uid="{F66589B8-2C57-4F74-AC49-C10A7B090387}"/>
    <cellStyle name="Comma 5 3 5 3 4 3" xfId="3557" xr:uid="{124E6F79-9D78-4F89-B6B1-C39BAEF0CD72}"/>
    <cellStyle name="Comma 5 3 5 3 4 3 2" xfId="6893" xr:uid="{E43BADD6-0D83-49B8-9782-8416DF20221E}"/>
    <cellStyle name="Comma 5 3 5 3 4 3 3" xfId="10229" xr:uid="{023CA6A3-8154-43F8-9040-4F714AB9E269}"/>
    <cellStyle name="Comma 5 3 5 3 4 3 4" xfId="13565" xr:uid="{CB02F596-8AFB-42CC-96E0-5904D78D635F}"/>
    <cellStyle name="Comma 5 3 5 3 4 4" xfId="4669" xr:uid="{BA49B363-F3D5-4BD7-90BC-D0B1933A372A}"/>
    <cellStyle name="Comma 5 3 5 3 4 5" xfId="8005" xr:uid="{CCD9FD43-349B-4766-9106-AD4923FB5F08}"/>
    <cellStyle name="Comma 5 3 5 3 4 6" xfId="11341" xr:uid="{419C289A-CF40-427C-8304-7EBE7FC3B8B9}"/>
    <cellStyle name="Comma 5 3 5 3 5" xfId="1611" xr:uid="{53CAABF3-8DA1-4DF2-A6A5-D5ABD231DBA8}"/>
    <cellStyle name="Comma 5 3 5 3 5 2" xfId="4947" xr:uid="{9C7D78B3-C09C-49C5-B6AA-C9E505A66AE6}"/>
    <cellStyle name="Comma 5 3 5 3 5 3" xfId="8283" xr:uid="{4A8A7C21-BF10-4EEB-B966-E81E2A9562CB}"/>
    <cellStyle name="Comma 5 3 5 3 5 4" xfId="11619" xr:uid="{731DC939-93F7-439D-87C5-3B0E62F1CE43}"/>
    <cellStyle name="Comma 5 3 5 3 6" xfId="2723" xr:uid="{E8A52ECF-FF5E-4FDB-A7B3-2907E352F590}"/>
    <cellStyle name="Comma 5 3 5 3 6 2" xfId="6059" xr:uid="{D1F5B815-67BD-4431-A386-1FE3C77271D5}"/>
    <cellStyle name="Comma 5 3 5 3 6 3" xfId="9395" xr:uid="{319A1097-85F9-424A-A696-5378DD7E7C44}"/>
    <cellStyle name="Comma 5 3 5 3 6 4" xfId="12731" xr:uid="{BE656BBF-F62A-4B38-B5CC-26089F4629E6}"/>
    <cellStyle name="Comma 5 3 5 3 7" xfId="3835" xr:uid="{3F6D53C8-95CA-4D5E-B416-33FB93DDBF6D}"/>
    <cellStyle name="Comma 5 3 5 3 8" xfId="7171" xr:uid="{6C185CDA-E679-4D40-8EDC-453BC8E75A80}"/>
    <cellStyle name="Comma 5 3 5 3 9" xfId="10507" xr:uid="{50655BE0-2167-447D-9518-D4356B6F2523}"/>
    <cellStyle name="Comma 5 3 5 4" xfId="614" xr:uid="{352DB6ED-EDE6-44C8-A384-87D1996FA128}"/>
    <cellStyle name="Comma 5 3 5 4 2" xfId="1726" xr:uid="{034A07C5-DCF9-4D50-AA54-6E6936E55334}"/>
    <cellStyle name="Comma 5 3 5 4 2 2" xfId="5062" xr:uid="{B44371B5-BB59-4A3B-A725-AB833BCEF505}"/>
    <cellStyle name="Comma 5 3 5 4 2 3" xfId="8398" xr:uid="{30A557FB-03D2-4811-8F54-4F94B499D527}"/>
    <cellStyle name="Comma 5 3 5 4 2 4" xfId="11734" xr:uid="{F59B9783-0C65-453E-8C0E-6257D0F6AD32}"/>
    <cellStyle name="Comma 5 3 5 4 3" xfId="2838" xr:uid="{245CB6A5-9613-46BE-B417-DF1242F0EA49}"/>
    <cellStyle name="Comma 5 3 5 4 3 2" xfId="6174" xr:uid="{2B34CB06-B28F-408E-A35E-34117186D410}"/>
    <cellStyle name="Comma 5 3 5 4 3 3" xfId="9510" xr:uid="{35B50BFD-128B-485D-80D7-082C5D8DF0F6}"/>
    <cellStyle name="Comma 5 3 5 4 3 4" xfId="12846" xr:uid="{3D633387-6E81-4F4F-BEAD-F49117AB4859}"/>
    <cellStyle name="Comma 5 3 5 4 4" xfId="3950" xr:uid="{37AB83F4-CB13-4DC9-BC16-358815ACFC64}"/>
    <cellStyle name="Comma 5 3 5 4 5" xfId="7286" xr:uid="{7E95EA36-A851-422B-B1D1-4E46739B28F3}"/>
    <cellStyle name="Comma 5 3 5 4 6" xfId="10622" xr:uid="{0666DCB2-8F14-4190-9F37-EB609434BCB1}"/>
    <cellStyle name="Comma 5 3 5 5" xfId="892" xr:uid="{1801A119-E377-41D8-B665-91714C245067}"/>
    <cellStyle name="Comma 5 3 5 5 2" xfId="2004" xr:uid="{CCDA29A3-60D0-470B-A02B-1974094ADF9D}"/>
    <cellStyle name="Comma 5 3 5 5 2 2" xfId="5340" xr:uid="{409B5070-9471-4FE8-A7FE-C6465F1570C0}"/>
    <cellStyle name="Comma 5 3 5 5 2 3" xfId="8676" xr:uid="{F8AD732C-161D-43A3-872C-AAC44FAE110C}"/>
    <cellStyle name="Comma 5 3 5 5 2 4" xfId="12012" xr:uid="{CFEE8995-D3C4-4112-8CCB-F108198F5910}"/>
    <cellStyle name="Comma 5 3 5 5 3" xfId="3116" xr:uid="{A071F724-96BE-4C5A-AD0C-300803C3BED9}"/>
    <cellStyle name="Comma 5 3 5 5 3 2" xfId="6452" xr:uid="{FB675AE5-E3C3-4BAC-A41F-184F3940FDFE}"/>
    <cellStyle name="Comma 5 3 5 5 3 3" xfId="9788" xr:uid="{BAB0D856-D783-4A88-BC63-39905D46B5B1}"/>
    <cellStyle name="Comma 5 3 5 5 3 4" xfId="13124" xr:uid="{90853113-BE41-4E8E-B904-70BD0DA8477E}"/>
    <cellStyle name="Comma 5 3 5 5 4" xfId="4228" xr:uid="{8A8795A6-88ED-4DAC-A8F2-F19F332972D1}"/>
    <cellStyle name="Comma 5 3 5 5 5" xfId="7564" xr:uid="{85695B1E-16DA-45FD-BA25-A613B52C7F7F}"/>
    <cellStyle name="Comma 5 3 5 5 6" xfId="10900" xr:uid="{263BCEC5-B482-4044-A9FF-3FA66A14259A}"/>
    <cellStyle name="Comma 5 3 5 6" xfId="1170" xr:uid="{7771BF77-3C54-49EE-B554-7F3C9E275AC3}"/>
    <cellStyle name="Comma 5 3 5 6 2" xfId="2282" xr:uid="{FB46DBD4-7B61-48F3-B57C-4DD9F2331878}"/>
    <cellStyle name="Comma 5 3 5 6 2 2" xfId="5618" xr:uid="{59FED9BA-1CC0-4ADD-9D9F-DE838D41E2C5}"/>
    <cellStyle name="Comma 5 3 5 6 2 3" xfId="8954" xr:uid="{4B6D8914-C68C-40B7-97D9-3C4075A89E73}"/>
    <cellStyle name="Comma 5 3 5 6 2 4" xfId="12290" xr:uid="{C616F0C2-AF86-4F5E-947F-697A00332C28}"/>
    <cellStyle name="Comma 5 3 5 6 3" xfId="3394" xr:uid="{7558737B-D83F-47D3-B9F9-5EF854DA7C44}"/>
    <cellStyle name="Comma 5 3 5 6 3 2" xfId="6730" xr:uid="{824B9D2C-187A-4D06-97F8-70AB9AC86F74}"/>
    <cellStyle name="Comma 5 3 5 6 3 3" xfId="10066" xr:uid="{C01BFBFF-F8BD-454A-B963-F9B2AB316456}"/>
    <cellStyle name="Comma 5 3 5 6 3 4" xfId="13402" xr:uid="{E87AA13A-8FF5-40E5-995E-C8BEA9810D5A}"/>
    <cellStyle name="Comma 5 3 5 6 4" xfId="4506" xr:uid="{17CF8640-DFEE-4C62-8471-692B486B329E}"/>
    <cellStyle name="Comma 5 3 5 6 5" xfId="7842" xr:uid="{2C78A1E3-54B3-43FB-A430-F1C744370047}"/>
    <cellStyle name="Comma 5 3 5 6 6" xfId="11178" xr:uid="{74EEECF7-3A8D-4114-84B7-7806BB87045D}"/>
    <cellStyle name="Comma 5 3 5 7" xfId="1448" xr:uid="{DF890965-891F-4304-BA59-32943F69F6E9}"/>
    <cellStyle name="Comma 5 3 5 7 2" xfId="4784" xr:uid="{5C6B17BA-5DE9-4A3B-A985-27FECB8475D6}"/>
    <cellStyle name="Comma 5 3 5 7 3" xfId="8120" xr:uid="{2EEB42F0-BCDF-486C-8EE6-461AE172C7D3}"/>
    <cellStyle name="Comma 5 3 5 7 4" xfId="11456" xr:uid="{8D95FC9F-E7A7-4162-90C0-AF694C74AF81}"/>
    <cellStyle name="Comma 5 3 5 8" xfId="2560" xr:uid="{2E881FE9-D9B3-4E01-8500-6CD17F894800}"/>
    <cellStyle name="Comma 5 3 5 8 2" xfId="5896" xr:uid="{A7A2E8B4-1074-4688-B425-6098356A3EA8}"/>
    <cellStyle name="Comma 5 3 5 8 3" xfId="9232" xr:uid="{97F24A94-082F-4193-8C31-8CC7912778E7}"/>
    <cellStyle name="Comma 5 3 5 8 4" xfId="12568" xr:uid="{47BB2B2A-CEF7-41FB-BD98-EEFB1E6AD131}"/>
    <cellStyle name="Comma 5 3 5 9" xfId="3672" xr:uid="{2DCE6800-7D25-4705-9CF9-DBB829708209}"/>
    <cellStyle name="Comma 5 3 6" xfId="330" xr:uid="{00000000-0005-0000-0000-0000E0000000}"/>
    <cellStyle name="Comma 5 3 6 2" xfId="624" xr:uid="{F9F0F374-464B-40BA-9B62-C49D75BB2E64}"/>
    <cellStyle name="Comma 5 3 6 2 2" xfId="1736" xr:uid="{6C261CAC-ADB0-4696-9F55-2741A83979AD}"/>
    <cellStyle name="Comma 5 3 6 2 2 2" xfId="5072" xr:uid="{157C6FC4-2C82-458E-B005-941132A20691}"/>
    <cellStyle name="Comma 5 3 6 2 2 3" xfId="8408" xr:uid="{D3615992-C7C8-45E7-945A-6664D8C1D747}"/>
    <cellStyle name="Comma 5 3 6 2 2 4" xfId="11744" xr:uid="{484809B2-6AE5-4271-9938-8DB40015E952}"/>
    <cellStyle name="Comma 5 3 6 2 3" xfId="2848" xr:uid="{9C9AD1AA-F20E-4C54-9DD0-1B2945DEF93D}"/>
    <cellStyle name="Comma 5 3 6 2 3 2" xfId="6184" xr:uid="{DFD570BF-9A95-41AD-A3E4-E5200B4086E0}"/>
    <cellStyle name="Comma 5 3 6 2 3 3" xfId="9520" xr:uid="{AA33F8D6-9AD5-46BF-9439-BF2BAA9FD230}"/>
    <cellStyle name="Comma 5 3 6 2 3 4" xfId="12856" xr:uid="{516B4AA7-AF49-4D76-98C6-29D160B71EE7}"/>
    <cellStyle name="Comma 5 3 6 2 4" xfId="3960" xr:uid="{5396B26C-BD4A-4EE3-999A-AB484113A47D}"/>
    <cellStyle name="Comma 5 3 6 2 5" xfId="7296" xr:uid="{40010CCF-F738-4690-ADDE-F864A46AB458}"/>
    <cellStyle name="Comma 5 3 6 2 6" xfId="10632" xr:uid="{CD8A3921-F77C-41AE-B990-8375B3D813FC}"/>
    <cellStyle name="Comma 5 3 6 3" xfId="902" xr:uid="{ED52D789-F31E-4115-8778-ADEA41427130}"/>
    <cellStyle name="Comma 5 3 6 3 2" xfId="2014" xr:uid="{DC38F851-0ADF-41B3-AA70-711BFDC163B9}"/>
    <cellStyle name="Comma 5 3 6 3 2 2" xfId="5350" xr:uid="{E3AC8030-93C5-4B6B-9079-AB0DEA0106F8}"/>
    <cellStyle name="Comma 5 3 6 3 2 3" xfId="8686" xr:uid="{D9B7F1A4-820D-45AE-ADC2-D8903663DEFA}"/>
    <cellStyle name="Comma 5 3 6 3 2 4" xfId="12022" xr:uid="{30D2778A-C8CE-4372-87B2-2858288DB4F4}"/>
    <cellStyle name="Comma 5 3 6 3 3" xfId="3126" xr:uid="{66C5744B-7C9F-41B5-B52C-1207F2439485}"/>
    <cellStyle name="Comma 5 3 6 3 3 2" xfId="6462" xr:uid="{10042447-5F2C-4167-A43F-B3C9E717F5A1}"/>
    <cellStyle name="Comma 5 3 6 3 3 3" xfId="9798" xr:uid="{DD656038-1336-4471-ADA0-76BA5C261649}"/>
    <cellStyle name="Comma 5 3 6 3 3 4" xfId="13134" xr:uid="{12D91866-8A13-472D-9C81-60F50308D6C6}"/>
    <cellStyle name="Comma 5 3 6 3 4" xfId="4238" xr:uid="{A4F802A9-4C1B-4E86-8221-9401802C0A09}"/>
    <cellStyle name="Comma 5 3 6 3 5" xfId="7574" xr:uid="{D0446C53-0785-408C-8FF3-3313EA069CA1}"/>
    <cellStyle name="Comma 5 3 6 3 6" xfId="10910" xr:uid="{6F7EC43D-F3D5-4B95-A1A8-28BCA027987B}"/>
    <cellStyle name="Comma 5 3 6 4" xfId="1180" xr:uid="{C61021A6-6058-48AF-A3AE-13BC3CD71AB1}"/>
    <cellStyle name="Comma 5 3 6 4 2" xfId="2292" xr:uid="{6AE2AFEF-68B3-423C-A110-942703FEBC69}"/>
    <cellStyle name="Comma 5 3 6 4 2 2" xfId="5628" xr:uid="{35831562-6BDC-40FE-A3E7-EF930FA5258B}"/>
    <cellStyle name="Comma 5 3 6 4 2 3" xfId="8964" xr:uid="{11D1BA98-4DEE-4D31-A3C2-D3A53730171A}"/>
    <cellStyle name="Comma 5 3 6 4 2 4" xfId="12300" xr:uid="{17C46CD7-FAA0-442A-8540-2DA874E2F185}"/>
    <cellStyle name="Comma 5 3 6 4 3" xfId="3404" xr:uid="{0A8891FC-F454-4E90-9D56-D0C537E001C5}"/>
    <cellStyle name="Comma 5 3 6 4 3 2" xfId="6740" xr:uid="{D58B21AC-E877-4287-BB4A-14B9F70B632E}"/>
    <cellStyle name="Comma 5 3 6 4 3 3" xfId="10076" xr:uid="{5DC03A79-D37E-43FB-B314-D917F63FE502}"/>
    <cellStyle name="Comma 5 3 6 4 3 4" xfId="13412" xr:uid="{F3BD3CAA-6A32-481B-978E-78FB5B556899}"/>
    <cellStyle name="Comma 5 3 6 4 4" xfId="4516" xr:uid="{3481FDF8-A1F7-4215-A79B-3E9848CB7840}"/>
    <cellStyle name="Comma 5 3 6 4 5" xfId="7852" xr:uid="{A27B6EAC-C4B9-4AFE-B4BC-AAC86670221A}"/>
    <cellStyle name="Comma 5 3 6 4 6" xfId="11188" xr:uid="{E9A7272F-2E06-4B9B-B1E4-5A468AE7D90D}"/>
    <cellStyle name="Comma 5 3 6 5" xfId="1458" xr:uid="{D568AD0E-FD1D-436B-A29D-C8501E9A6F63}"/>
    <cellStyle name="Comma 5 3 6 5 2" xfId="4794" xr:uid="{66386E60-AEB0-41A3-92C0-B302DA8942B2}"/>
    <cellStyle name="Comma 5 3 6 5 3" xfId="8130" xr:uid="{AB6204B8-ADCE-4125-9582-C8E82A5BD70C}"/>
    <cellStyle name="Comma 5 3 6 5 4" xfId="11466" xr:uid="{ADAF0B95-6549-46A5-8E7C-DB280E2E91FF}"/>
    <cellStyle name="Comma 5 3 6 6" xfId="2570" xr:uid="{8BE14E27-CA58-42A3-8117-01317CFC5D80}"/>
    <cellStyle name="Comma 5 3 6 6 2" xfId="5906" xr:uid="{4FF2EFD0-20FB-4511-B384-36F175426DC0}"/>
    <cellStyle name="Comma 5 3 6 6 3" xfId="9242" xr:uid="{54924793-EDB2-4A36-8D1D-5B797CAADE95}"/>
    <cellStyle name="Comma 5 3 6 6 4" xfId="12578" xr:uid="{E0E4B0D1-C9F2-4588-AC2B-33A443B25523}"/>
    <cellStyle name="Comma 5 3 6 7" xfId="3682" xr:uid="{8A86931E-413A-4451-B441-FF5D801BC0DD}"/>
    <cellStyle name="Comma 5 3 6 8" xfId="7018" xr:uid="{E266076C-9E82-4A60-B953-F0867CA3149D}"/>
    <cellStyle name="Comma 5 3 6 9" xfId="10354" xr:uid="{D29F899F-591E-4E6B-957A-36CBE18DADE7}"/>
    <cellStyle name="Comma 5 3 7" xfId="339" xr:uid="{00000000-0005-0000-0000-0000E1000000}"/>
    <cellStyle name="Comma 5 3 7 2" xfId="633" xr:uid="{2FF2DFE2-CAA4-448E-B078-BCA95859507C}"/>
    <cellStyle name="Comma 5 3 7 2 2" xfId="1745" xr:uid="{D604DADD-100B-4420-A0D2-26D62841572A}"/>
    <cellStyle name="Comma 5 3 7 2 2 2" xfId="5081" xr:uid="{7BDDCC74-FC1D-4FFD-9D6D-AC4A683F4B72}"/>
    <cellStyle name="Comma 5 3 7 2 2 3" xfId="8417" xr:uid="{4DB1F85F-B221-49E2-AA0E-271D7BF1C112}"/>
    <cellStyle name="Comma 5 3 7 2 2 4" xfId="11753" xr:uid="{78AC9A8E-3712-4740-89A8-0734FEE912F2}"/>
    <cellStyle name="Comma 5 3 7 2 3" xfId="2857" xr:uid="{CBD6E77B-2E60-4A7D-B954-E364266AB7A3}"/>
    <cellStyle name="Comma 5 3 7 2 3 2" xfId="6193" xr:uid="{F88E8CBB-566A-4C02-A37E-F08C7238C044}"/>
    <cellStyle name="Comma 5 3 7 2 3 3" xfId="9529" xr:uid="{386FF40C-7AF5-4457-BB85-5E16F5281571}"/>
    <cellStyle name="Comma 5 3 7 2 3 4" xfId="12865" xr:uid="{E14319EB-36FA-4F32-B2C9-7484CBE1713C}"/>
    <cellStyle name="Comma 5 3 7 2 4" xfId="3969" xr:uid="{2343566A-B344-4740-918F-227AADA56F30}"/>
    <cellStyle name="Comma 5 3 7 2 5" xfId="7305" xr:uid="{F98CEF0E-62E9-4B50-AB27-E0A2A5C47F02}"/>
    <cellStyle name="Comma 5 3 7 2 6" xfId="10641" xr:uid="{E6B07F6E-5946-4553-A81F-C569F0045F69}"/>
    <cellStyle name="Comma 5 3 7 3" xfId="911" xr:uid="{B11B7086-577C-47C3-8CFA-1F8ECD8293E1}"/>
    <cellStyle name="Comma 5 3 7 3 2" xfId="2023" xr:uid="{AF42E76C-A6EF-40F7-BC4F-C199343AE032}"/>
    <cellStyle name="Comma 5 3 7 3 2 2" xfId="5359" xr:uid="{3F9D3F51-12F0-4AB4-8044-3133CE031769}"/>
    <cellStyle name="Comma 5 3 7 3 2 3" xfId="8695" xr:uid="{A67865E1-50AC-48AA-AD7A-A91B8779E9A4}"/>
    <cellStyle name="Comma 5 3 7 3 2 4" xfId="12031" xr:uid="{21C43D2A-83D5-4B2D-A1C0-1F122AB20CE8}"/>
    <cellStyle name="Comma 5 3 7 3 3" xfId="3135" xr:uid="{05DA1F52-BFD8-4B83-B3BD-419FE1C375C5}"/>
    <cellStyle name="Comma 5 3 7 3 3 2" xfId="6471" xr:uid="{A225D056-2BFE-4598-8C73-38D586009DF7}"/>
    <cellStyle name="Comma 5 3 7 3 3 3" xfId="9807" xr:uid="{3A060425-96AD-4422-8D87-F25B57DE13A0}"/>
    <cellStyle name="Comma 5 3 7 3 3 4" xfId="13143" xr:uid="{33CEA60B-0111-4EFB-96A7-8D49FEF7CA26}"/>
    <cellStyle name="Comma 5 3 7 3 4" xfId="4247" xr:uid="{0DB57F7D-8782-496D-9938-6D32E6055FA5}"/>
    <cellStyle name="Comma 5 3 7 3 5" xfId="7583" xr:uid="{D7E43AB7-5B90-46B3-BF85-F7491428C00C}"/>
    <cellStyle name="Comma 5 3 7 3 6" xfId="10919" xr:uid="{082192B4-FF0E-4A0F-B01D-8B3FF33BF51C}"/>
    <cellStyle name="Comma 5 3 7 4" xfId="1189" xr:uid="{8A6F0525-934F-4A4A-8021-47DE28560554}"/>
    <cellStyle name="Comma 5 3 7 4 2" xfId="2301" xr:uid="{FA844E9A-6F93-4D6E-9D55-AC9B5D61352A}"/>
    <cellStyle name="Comma 5 3 7 4 2 2" xfId="5637" xr:uid="{6635E5AC-ED42-4019-A605-2C844F76A63A}"/>
    <cellStyle name="Comma 5 3 7 4 2 3" xfId="8973" xr:uid="{C64B84BF-48B6-44F4-BCBD-62D5F11231D7}"/>
    <cellStyle name="Comma 5 3 7 4 2 4" xfId="12309" xr:uid="{03000D85-2784-4723-B38D-478C2145E08C}"/>
    <cellStyle name="Comma 5 3 7 4 3" xfId="3413" xr:uid="{2869A923-A807-4F3D-BD58-B79B259583FE}"/>
    <cellStyle name="Comma 5 3 7 4 3 2" xfId="6749" xr:uid="{FC6AE4F6-F357-4F84-BA19-CFE10A12BCA1}"/>
    <cellStyle name="Comma 5 3 7 4 3 3" xfId="10085" xr:uid="{50460C22-9C1E-4616-A27E-E0CECB3DF5BE}"/>
    <cellStyle name="Comma 5 3 7 4 3 4" xfId="13421" xr:uid="{3DCF44E2-BCC8-472A-9262-949F39946EC4}"/>
    <cellStyle name="Comma 5 3 7 4 4" xfId="4525" xr:uid="{84D5376A-18C6-4935-84EF-9A579CF8D588}"/>
    <cellStyle name="Comma 5 3 7 4 5" xfId="7861" xr:uid="{D4F27A05-6A5C-4048-A2B7-9FCB1B37CEF6}"/>
    <cellStyle name="Comma 5 3 7 4 6" xfId="11197" xr:uid="{EA2CB1B8-E0F1-428D-B5A1-F1E2CA9BE5D0}"/>
    <cellStyle name="Comma 5 3 7 5" xfId="1467" xr:uid="{95721FE5-B2C5-45BB-A856-210E58212F78}"/>
    <cellStyle name="Comma 5 3 7 5 2" xfId="4803" xr:uid="{2D1B4256-7F51-4ECD-ACB6-27A8AF60F47F}"/>
    <cellStyle name="Comma 5 3 7 5 3" xfId="8139" xr:uid="{58848FEB-6140-4BD6-A85D-B60CABB35DF9}"/>
    <cellStyle name="Comma 5 3 7 5 4" xfId="11475" xr:uid="{320C6945-452A-4C16-90E0-B3FD407753A2}"/>
    <cellStyle name="Comma 5 3 7 6" xfId="2579" xr:uid="{F64AC2EF-3E15-4BD8-A50A-55C634244B09}"/>
    <cellStyle name="Comma 5 3 7 6 2" xfId="5915" xr:uid="{5B1DCE1D-AF2B-42F9-B930-04EA8F633B44}"/>
    <cellStyle name="Comma 5 3 7 6 3" xfId="9251" xr:uid="{9EEA882E-E6A0-4F6F-B1C7-4318BB3B80B6}"/>
    <cellStyle name="Comma 5 3 7 6 4" xfId="12587" xr:uid="{ED820539-7270-4C3C-9EF0-B9655D9737E4}"/>
    <cellStyle name="Comma 5 3 7 7" xfId="3691" xr:uid="{4100CBEB-A52E-4F5C-BCE0-1221E1AA2D83}"/>
    <cellStyle name="Comma 5 3 7 8" xfId="7027" xr:uid="{A6C562A2-39C1-467B-BB71-43AB4C1B2070}"/>
    <cellStyle name="Comma 5 3 7 9" xfId="10363" xr:uid="{94AC57AC-8149-47DD-B305-8E5EE0CE1792}"/>
    <cellStyle name="Comma 5 3 8" xfId="416" xr:uid="{00000000-0005-0000-0000-0000E2000000}"/>
    <cellStyle name="Comma 5 3 8 2" xfId="710" xr:uid="{BF5DCE34-4A90-49AA-8554-68E8EB40332A}"/>
    <cellStyle name="Comma 5 3 8 2 2" xfId="1822" xr:uid="{2E3D73DE-D20A-4707-A1F2-2E4BD3DCB461}"/>
    <cellStyle name="Comma 5 3 8 2 2 2" xfId="5158" xr:uid="{BEEB158A-5A48-465D-BE8F-AD52C2EDCF01}"/>
    <cellStyle name="Comma 5 3 8 2 2 3" xfId="8494" xr:uid="{782E04D7-8F85-42CA-A43D-A314B65C6AE0}"/>
    <cellStyle name="Comma 5 3 8 2 2 4" xfId="11830" xr:uid="{BB18FBD7-24D0-4B32-BA2E-2CED323A364C}"/>
    <cellStyle name="Comma 5 3 8 2 3" xfId="2934" xr:uid="{D00D4707-CD3B-4F6D-A271-4431CA6CB5D7}"/>
    <cellStyle name="Comma 5 3 8 2 3 2" xfId="6270" xr:uid="{2A67429B-228E-4F0E-AD5B-EA71B386FCBE}"/>
    <cellStyle name="Comma 5 3 8 2 3 3" xfId="9606" xr:uid="{E7C8D70D-C4B1-4F5E-861D-AA28762A8623}"/>
    <cellStyle name="Comma 5 3 8 2 3 4" xfId="12942" xr:uid="{861E627A-F142-4A39-930D-F8117BBAAEBD}"/>
    <cellStyle name="Comma 5 3 8 2 4" xfId="4046" xr:uid="{8B256B8E-4829-4140-97EF-B969F9342575}"/>
    <cellStyle name="Comma 5 3 8 2 5" xfId="7382" xr:uid="{D858BF11-C23D-4EAE-924C-C47644B2B9E5}"/>
    <cellStyle name="Comma 5 3 8 2 6" xfId="10718" xr:uid="{5991E1E1-3268-445C-80DC-7FADCDFFBDB6}"/>
    <cellStyle name="Comma 5 3 8 3" xfId="988" xr:uid="{6071F9FA-759F-4452-A1ED-04CBABFF2809}"/>
    <cellStyle name="Comma 5 3 8 3 2" xfId="2100" xr:uid="{0EEF81CE-8B75-4FB5-8DF4-3F28BF0C8193}"/>
    <cellStyle name="Comma 5 3 8 3 2 2" xfId="5436" xr:uid="{C315B00F-22F1-4F07-9458-8C75856003DD}"/>
    <cellStyle name="Comma 5 3 8 3 2 3" xfId="8772" xr:uid="{13CC587A-5BF1-4D9D-A3B4-65160CA4CF9E}"/>
    <cellStyle name="Comma 5 3 8 3 2 4" xfId="12108" xr:uid="{70D36271-56FF-4C8C-A071-A1FAB7590B48}"/>
    <cellStyle name="Comma 5 3 8 3 3" xfId="3212" xr:uid="{0A354543-ECF3-4B6B-A95D-58DD79C69DDA}"/>
    <cellStyle name="Comma 5 3 8 3 3 2" xfId="6548" xr:uid="{D7F62E8E-DDB1-437C-BDBE-0835FE778DC1}"/>
    <cellStyle name="Comma 5 3 8 3 3 3" xfId="9884" xr:uid="{5C95DF5F-E96F-41FC-B81B-39BBA1CE8294}"/>
    <cellStyle name="Comma 5 3 8 3 3 4" xfId="13220" xr:uid="{ED689D94-8E2C-498E-9809-4DD9F9B1B03E}"/>
    <cellStyle name="Comma 5 3 8 3 4" xfId="4324" xr:uid="{29E1305A-EE3E-43BE-A1F4-8830AC03B5FA}"/>
    <cellStyle name="Comma 5 3 8 3 5" xfId="7660" xr:uid="{A2C5B20C-51FE-4CC5-AEEE-50DE5754C5D5}"/>
    <cellStyle name="Comma 5 3 8 3 6" xfId="10996" xr:uid="{7A49D9EC-7071-4EF5-AC6C-141145CB12B3}"/>
    <cellStyle name="Comma 5 3 8 4" xfId="1266" xr:uid="{08518E1A-4BDE-4017-8FE1-904BB6F8F274}"/>
    <cellStyle name="Comma 5 3 8 4 2" xfId="2378" xr:uid="{9D51F5CB-07C0-406D-9111-DF43B52A977E}"/>
    <cellStyle name="Comma 5 3 8 4 2 2" xfId="5714" xr:uid="{C0DBA47A-4DC1-4DD5-8EE7-E829C41AD324}"/>
    <cellStyle name="Comma 5 3 8 4 2 3" xfId="9050" xr:uid="{7CBB31D0-4517-4F83-8953-EBE33A4F6372}"/>
    <cellStyle name="Comma 5 3 8 4 2 4" xfId="12386" xr:uid="{EB71F54D-8112-44AF-BD20-0D36856E57F9}"/>
    <cellStyle name="Comma 5 3 8 4 3" xfId="3490" xr:uid="{9D0CB12D-2994-48C0-AFA2-27FEDA1B4345}"/>
    <cellStyle name="Comma 5 3 8 4 3 2" xfId="6826" xr:uid="{3B19FC32-B224-464D-AB91-F456DDACF4C6}"/>
    <cellStyle name="Comma 5 3 8 4 3 3" xfId="10162" xr:uid="{5BD5818C-E119-44EA-A412-2C5BCE1FE26B}"/>
    <cellStyle name="Comma 5 3 8 4 3 4" xfId="13498" xr:uid="{1E734413-BF4C-4428-9D25-CAB4E146291C}"/>
    <cellStyle name="Comma 5 3 8 4 4" xfId="4602" xr:uid="{D24F39F4-ED6E-4E8B-8D8D-1D14987D51A2}"/>
    <cellStyle name="Comma 5 3 8 4 5" xfId="7938" xr:uid="{31B198F2-C5A9-4252-9A37-B6FBB02D930E}"/>
    <cellStyle name="Comma 5 3 8 4 6" xfId="11274" xr:uid="{6DEF61C7-7C42-4CC5-9DF9-59A19ECB8DB5}"/>
    <cellStyle name="Comma 5 3 8 5" xfId="1544" xr:uid="{C4B00A52-10CD-46DA-B5A8-05FCBC5D9D3C}"/>
    <cellStyle name="Comma 5 3 8 5 2" xfId="4880" xr:uid="{DCC48443-45E4-448A-BD0F-5CEA3C1ECDFB}"/>
    <cellStyle name="Comma 5 3 8 5 3" xfId="8216" xr:uid="{E823518A-666B-429C-8006-2629067BADD1}"/>
    <cellStyle name="Comma 5 3 8 5 4" xfId="11552" xr:uid="{7B1336F8-D00A-4F72-BC26-7D2513488C82}"/>
    <cellStyle name="Comma 5 3 8 6" xfId="2656" xr:uid="{CCEC80A5-ECEE-4DD7-926C-815E835C48E8}"/>
    <cellStyle name="Comma 5 3 8 6 2" xfId="5992" xr:uid="{E4F71C3B-7F15-48F8-9A60-D37AEC3DE077}"/>
    <cellStyle name="Comma 5 3 8 6 3" xfId="9328" xr:uid="{BF0EB1E1-8CA5-4D6F-A0DB-E0C6647C500C}"/>
    <cellStyle name="Comma 5 3 8 6 4" xfId="12664" xr:uid="{AE794CD3-8600-4038-A553-B4924F72897F}"/>
    <cellStyle name="Comma 5 3 8 7" xfId="3768" xr:uid="{7B69FF87-2ACA-409E-967F-9A9E0B360004}"/>
    <cellStyle name="Comma 5 3 8 8" xfId="7104" xr:uid="{DEF7180B-C9A7-4664-8264-CB0C22088970}"/>
    <cellStyle name="Comma 5 3 8 9" xfId="10440" xr:uid="{BAB4901E-FB3F-4581-BF2F-3FD52980D779}"/>
    <cellStyle name="Comma 5 3 9" xfId="511" xr:uid="{00000000-0005-0000-0000-0000E3000000}"/>
    <cellStyle name="Comma 5 3 9 2" xfId="789" xr:uid="{86EF7C5B-2903-4795-8AB9-388AB39FB1F7}"/>
    <cellStyle name="Comma 5 3 9 2 2" xfId="1901" xr:uid="{CF979027-0B8D-47FD-81CD-C3B0C7758D5E}"/>
    <cellStyle name="Comma 5 3 9 2 2 2" xfId="5237" xr:uid="{B0673B8F-4CC6-4FA2-9AAA-A14F2321A916}"/>
    <cellStyle name="Comma 5 3 9 2 2 3" xfId="8573" xr:uid="{4BBC6040-EF50-4C69-8657-4D5A7AB67016}"/>
    <cellStyle name="Comma 5 3 9 2 2 4" xfId="11909" xr:uid="{CA35A534-D9E9-463A-B83F-817BE8B88B48}"/>
    <cellStyle name="Comma 5 3 9 2 3" xfId="3013" xr:uid="{3143B574-35A3-4A39-9DF6-526B2794B016}"/>
    <cellStyle name="Comma 5 3 9 2 3 2" xfId="6349" xr:uid="{6B435E96-7F48-42AC-BAFF-26DAE4E3714C}"/>
    <cellStyle name="Comma 5 3 9 2 3 3" xfId="9685" xr:uid="{A684FCF8-8564-4099-A947-DBBA1B9553F5}"/>
    <cellStyle name="Comma 5 3 9 2 3 4" xfId="13021" xr:uid="{76F6D44C-CA09-42C1-B139-CC17B8E4757D}"/>
    <cellStyle name="Comma 5 3 9 2 4" xfId="4125" xr:uid="{6746B861-4AB7-476B-B174-BABD3F8772F7}"/>
    <cellStyle name="Comma 5 3 9 2 5" xfId="7461" xr:uid="{BBC2F803-1C7E-4148-BB1A-30DF9AE4AFFD}"/>
    <cellStyle name="Comma 5 3 9 2 6" xfId="10797" xr:uid="{217CE146-4A6A-4903-B167-4D7CFAE6B13B}"/>
    <cellStyle name="Comma 5 3 9 3" xfId="1067" xr:uid="{2B26F275-382D-40A7-B846-65D4E5A2D351}"/>
    <cellStyle name="Comma 5 3 9 3 2" xfId="2179" xr:uid="{F2C9EEC0-43B3-466B-936F-6F2A15CB74E8}"/>
    <cellStyle name="Comma 5 3 9 3 2 2" xfId="5515" xr:uid="{CC4FE17D-4B8B-4416-951A-87A31E91F8CC}"/>
    <cellStyle name="Comma 5 3 9 3 2 3" xfId="8851" xr:uid="{9F7F73E7-AAB7-4C4F-BB92-449DDD794538}"/>
    <cellStyle name="Comma 5 3 9 3 2 4" xfId="12187" xr:uid="{B12CA094-9907-40F5-A551-52D3306DC3FA}"/>
    <cellStyle name="Comma 5 3 9 3 3" xfId="3291" xr:uid="{6E14ED63-66B8-49CD-BDD7-03E8E67AADE6}"/>
    <cellStyle name="Comma 5 3 9 3 3 2" xfId="6627" xr:uid="{B6AE3544-0E5E-4730-B645-E0931EC93FA0}"/>
    <cellStyle name="Comma 5 3 9 3 3 3" xfId="9963" xr:uid="{DEF8B443-1FCF-43C1-9141-F00EBCFC1D8C}"/>
    <cellStyle name="Comma 5 3 9 3 3 4" xfId="13299" xr:uid="{A77D4751-6ADC-4861-BC76-0491F872A986}"/>
    <cellStyle name="Comma 5 3 9 3 4" xfId="4403" xr:uid="{1AFB5F3B-C476-409E-B8FC-21F97295FDA4}"/>
    <cellStyle name="Comma 5 3 9 3 5" xfId="7739" xr:uid="{46A64172-7BEF-4E27-BB77-20C0F05CC666}"/>
    <cellStyle name="Comma 5 3 9 3 6" xfId="11075" xr:uid="{261D772B-81B3-48DB-8FC2-F56DE7953570}"/>
    <cellStyle name="Comma 5 3 9 4" xfId="1345" xr:uid="{E0ADEBE5-6007-4A8E-AC30-F0AAB0D2E1EC}"/>
    <cellStyle name="Comma 5 3 9 4 2" xfId="2457" xr:uid="{E7DADE56-E9FB-4000-80BA-B0E5841866E7}"/>
    <cellStyle name="Comma 5 3 9 4 2 2" xfId="5793" xr:uid="{832CB180-8C3F-4881-B435-A588EDD3C242}"/>
    <cellStyle name="Comma 5 3 9 4 2 3" xfId="9129" xr:uid="{03AD0CA2-EE00-4146-AF96-5A2C30A82848}"/>
    <cellStyle name="Comma 5 3 9 4 2 4" xfId="12465" xr:uid="{AB7DE2D3-1983-4D17-9C5D-D973291D053E}"/>
    <cellStyle name="Comma 5 3 9 4 3" xfId="3569" xr:uid="{E971693B-EE16-406C-AD66-EFD2C2AC84F6}"/>
    <cellStyle name="Comma 5 3 9 4 3 2" xfId="6905" xr:uid="{5864F9CE-7ACA-44F4-90CB-7787100901FC}"/>
    <cellStyle name="Comma 5 3 9 4 3 3" xfId="10241" xr:uid="{51E80086-68BC-4B13-96F0-56BE5B174E1D}"/>
    <cellStyle name="Comma 5 3 9 4 3 4" xfId="13577" xr:uid="{A7D9CB6B-B124-4AFC-93AD-379ED4E55394}"/>
    <cellStyle name="Comma 5 3 9 4 4" xfId="4681" xr:uid="{319AEB0E-E25F-4444-AA6A-E96A96821F19}"/>
    <cellStyle name="Comma 5 3 9 4 5" xfId="8017" xr:uid="{E15ABA45-ABE9-46EB-95BD-C11DD7CCD4DC}"/>
    <cellStyle name="Comma 5 3 9 4 6" xfId="11353" xr:uid="{57BE492B-94C0-4938-87DA-F4008E32193D}"/>
    <cellStyle name="Comma 5 3 9 5" xfId="1623" xr:uid="{850EBFB3-D070-4EB5-96A1-8C24E8B5FBD2}"/>
    <cellStyle name="Comma 5 3 9 5 2" xfId="4959" xr:uid="{4687C18D-3B0B-4AC9-8ACF-179939A1D8F2}"/>
    <cellStyle name="Comma 5 3 9 5 3" xfId="8295" xr:uid="{C3529AB9-1ACE-44E7-AAFE-2984755C1110}"/>
    <cellStyle name="Comma 5 3 9 5 4" xfId="11631" xr:uid="{2FD35264-89BE-4B56-86EA-BE3E7A2F73A6}"/>
    <cellStyle name="Comma 5 3 9 6" xfId="2735" xr:uid="{B19A375E-5D83-4964-A202-F69D697D1BBC}"/>
    <cellStyle name="Comma 5 3 9 6 2" xfId="6071" xr:uid="{C25BE3F7-6FDD-4AC0-B97C-88491BE83998}"/>
    <cellStyle name="Comma 5 3 9 6 3" xfId="9407" xr:uid="{7370C443-AB27-435F-AF19-685D115FAA96}"/>
    <cellStyle name="Comma 5 3 9 6 4" xfId="12743" xr:uid="{2BCF700D-DBAB-401B-B96E-6D798CA56BFE}"/>
    <cellStyle name="Comma 5 3 9 7" xfId="3847" xr:uid="{7045CB07-6A32-467E-BAAE-9A15DB806BC6}"/>
    <cellStyle name="Comma 5 3 9 8" xfId="7183" xr:uid="{68425322-5DCF-4FE6-80A9-F6FAFD1CF7DE}"/>
    <cellStyle name="Comma 5 3 9 9" xfId="10519" xr:uid="{4984F5F6-4C6A-4E9E-94C2-8967DF9B92E1}"/>
    <cellStyle name="Comma 5 4" xfId="208" xr:uid="{00000000-0005-0000-0000-0000E4000000}"/>
    <cellStyle name="Comma 5 4 10" xfId="831" xr:uid="{720E9656-07F6-408D-901B-2C5CF8F022CC}"/>
    <cellStyle name="Comma 5 4 10 2" xfId="1943" xr:uid="{AE85B217-CC77-460F-BE47-94E4A1E6D522}"/>
    <cellStyle name="Comma 5 4 10 2 2" xfId="5279" xr:uid="{73EB174B-CA6F-42B3-B448-2E27A7464B34}"/>
    <cellStyle name="Comma 5 4 10 2 3" xfId="8615" xr:uid="{D7563836-1162-4E11-A104-92FD86368924}"/>
    <cellStyle name="Comma 5 4 10 2 4" xfId="11951" xr:uid="{A97C83C3-2F6C-4169-B5EC-3841C77EE2A3}"/>
    <cellStyle name="Comma 5 4 10 3" xfId="3055" xr:uid="{7D3994A6-46AC-4533-9BFA-86CEFF5FEA30}"/>
    <cellStyle name="Comma 5 4 10 3 2" xfId="6391" xr:uid="{67E198CD-D180-4F39-B628-F4C4CFE1DE42}"/>
    <cellStyle name="Comma 5 4 10 3 3" xfId="9727" xr:uid="{29747297-C4D0-45D1-841A-07DFE5984B42}"/>
    <cellStyle name="Comma 5 4 10 3 4" xfId="13063" xr:uid="{E1EE63C7-D626-490B-B3E1-97C5B93B68EF}"/>
    <cellStyle name="Comma 5 4 10 4" xfId="4167" xr:uid="{9AD2C6D2-EA11-41CF-BC00-92492CA0F5F1}"/>
    <cellStyle name="Comma 5 4 10 5" xfId="7503" xr:uid="{05099F12-8368-45F4-A9E5-C9073BAE4FA4}"/>
    <cellStyle name="Comma 5 4 10 6" xfId="10839" xr:uid="{BB84683A-8DFB-4AA3-8DA2-B47371E2AE51}"/>
    <cellStyle name="Comma 5 4 11" xfId="1109" xr:uid="{8B92612B-E5AA-4F28-8A4B-34429A49D2CA}"/>
    <cellStyle name="Comma 5 4 11 2" xfId="2221" xr:uid="{177C994C-6EC8-4783-8970-72E57A8FF96D}"/>
    <cellStyle name="Comma 5 4 11 2 2" xfId="5557" xr:uid="{E75204F4-2C2E-4173-B062-15E0BEDC416E}"/>
    <cellStyle name="Comma 5 4 11 2 3" xfId="8893" xr:uid="{40435B12-5BE0-4B33-ADC8-87CE2369354C}"/>
    <cellStyle name="Comma 5 4 11 2 4" xfId="12229" xr:uid="{E4ED3BCF-87F0-48C1-8ABE-05AC43BD6D9B}"/>
    <cellStyle name="Comma 5 4 11 3" xfId="3333" xr:uid="{EAEFD8E2-567B-4E45-A0E5-EF84FD2C7ED1}"/>
    <cellStyle name="Comma 5 4 11 3 2" xfId="6669" xr:uid="{A4FC236F-9F71-4CA6-B9B6-A32DAEA0ED7F}"/>
    <cellStyle name="Comma 5 4 11 3 3" xfId="10005" xr:uid="{EA1D2200-C872-4E5B-9A7A-426CF87A90FC}"/>
    <cellStyle name="Comma 5 4 11 3 4" xfId="13341" xr:uid="{8B29864C-7885-4346-AA76-E094D04775A8}"/>
    <cellStyle name="Comma 5 4 11 4" xfId="4445" xr:uid="{E3C6BD0C-E8C3-46FD-A8A4-19CF66BD02A1}"/>
    <cellStyle name="Comma 5 4 11 5" xfId="7781" xr:uid="{D424BB14-B7F7-45FB-8BBF-652DB0261FF1}"/>
    <cellStyle name="Comma 5 4 11 6" xfId="11117" xr:uid="{169C9D4E-C428-431D-8E01-DF26B4742DAA}"/>
    <cellStyle name="Comma 5 4 12" xfId="1387" xr:uid="{EBADAF73-417D-4A3B-9253-54FE710909EF}"/>
    <cellStyle name="Comma 5 4 12 2" xfId="4723" xr:uid="{D5887442-ACBD-44EC-A5AD-AB02A524B0E5}"/>
    <cellStyle name="Comma 5 4 12 3" xfId="8059" xr:uid="{B84E0A12-3A9E-48E1-8E3B-DC3891F81351}"/>
    <cellStyle name="Comma 5 4 12 4" xfId="11395" xr:uid="{5A02473A-9102-45A1-B3F2-D9B23A81A3DB}"/>
    <cellStyle name="Comma 5 4 13" xfId="2499" xr:uid="{C923C1E1-0CF4-4643-89F2-65251CC6B683}"/>
    <cellStyle name="Comma 5 4 13 2" xfId="5835" xr:uid="{05E27364-8A2F-4A3E-8B7D-88B4204E9811}"/>
    <cellStyle name="Comma 5 4 13 3" xfId="9171" xr:uid="{875C2CBE-3B64-4130-8A92-B4B270FEB904}"/>
    <cellStyle name="Comma 5 4 13 4" xfId="12507" xr:uid="{75249570-1089-43B3-A058-7346B36B04FD}"/>
    <cellStyle name="Comma 5 4 14" xfId="3611" xr:uid="{FC6B6D12-AA2B-4B55-8418-AC9DD84ADA21}"/>
    <cellStyle name="Comma 5 4 15" xfId="6947" xr:uid="{ED61F634-F132-4AA2-BA30-F754F08AE8C0}"/>
    <cellStyle name="Comma 5 4 16" xfId="10283" xr:uid="{285ACF2B-B768-4046-823A-1BAFD537C981}"/>
    <cellStyle name="Comma 5 4 2" xfId="224" xr:uid="{00000000-0005-0000-0000-0000E5000000}"/>
    <cellStyle name="Comma 5 4 2 10" xfId="6962" xr:uid="{180400F2-8409-477C-A58B-3C5ACDF50592}"/>
    <cellStyle name="Comma 5 4 2 11" xfId="10298" xr:uid="{D16A19B2-D6C3-4E02-A6F0-3647684AAC2A}"/>
    <cellStyle name="Comma 5 4 2 2" xfId="360" xr:uid="{00000000-0005-0000-0000-0000E6000000}"/>
    <cellStyle name="Comma 5 4 2 2 2" xfId="654" xr:uid="{C593657A-B898-4659-B7DE-7B476C098302}"/>
    <cellStyle name="Comma 5 4 2 2 2 2" xfId="1766" xr:uid="{3BFDA4A2-011A-4A19-86BD-66D945EA3C78}"/>
    <cellStyle name="Comma 5 4 2 2 2 2 2" xfId="5102" xr:uid="{A71A15E1-DBDA-4AEC-BCD4-8501A6AAE22B}"/>
    <cellStyle name="Comma 5 4 2 2 2 2 3" xfId="8438" xr:uid="{C9E386AE-F00E-47E3-A2F3-4761F1AAF578}"/>
    <cellStyle name="Comma 5 4 2 2 2 2 4" xfId="11774" xr:uid="{1C714416-F62D-4635-9175-C056C8F192D8}"/>
    <cellStyle name="Comma 5 4 2 2 2 3" xfId="2878" xr:uid="{D86832E7-86BE-434F-BA17-21C0786EA205}"/>
    <cellStyle name="Comma 5 4 2 2 2 3 2" xfId="6214" xr:uid="{BC82AFFC-8C53-4892-BE85-514BB772B692}"/>
    <cellStyle name="Comma 5 4 2 2 2 3 3" xfId="9550" xr:uid="{D877A366-7ED8-45D2-853B-A040B838A34A}"/>
    <cellStyle name="Comma 5 4 2 2 2 3 4" xfId="12886" xr:uid="{FF2C9399-C7D7-4AA8-A062-D40B986458ED}"/>
    <cellStyle name="Comma 5 4 2 2 2 4" xfId="3990" xr:uid="{D07747C4-793F-4BC7-A05E-DFD820112924}"/>
    <cellStyle name="Comma 5 4 2 2 2 5" xfId="7326" xr:uid="{0B75989F-DF3B-44A0-B2F0-CC541B6EAEF5}"/>
    <cellStyle name="Comma 5 4 2 2 2 6" xfId="10662" xr:uid="{A2117D8B-76D8-4D56-82E8-F81FB72F2D26}"/>
    <cellStyle name="Comma 5 4 2 2 3" xfId="932" xr:uid="{82CC51C9-0D50-4956-9F5F-6A86E0024B82}"/>
    <cellStyle name="Comma 5 4 2 2 3 2" xfId="2044" xr:uid="{5CC1F039-D74F-492A-92C3-AAC15117E02A}"/>
    <cellStyle name="Comma 5 4 2 2 3 2 2" xfId="5380" xr:uid="{687F6B30-7F44-424B-BB42-3C0B7CEE5D55}"/>
    <cellStyle name="Comma 5 4 2 2 3 2 3" xfId="8716" xr:uid="{6088361D-5FB8-4F13-9AB2-5F79AE79CEB4}"/>
    <cellStyle name="Comma 5 4 2 2 3 2 4" xfId="12052" xr:uid="{CD0B5AC8-9F16-43C5-827E-7F2D31A5DD3B}"/>
    <cellStyle name="Comma 5 4 2 2 3 3" xfId="3156" xr:uid="{3B8327BB-5EC8-4AF4-AF95-DAFE49645E83}"/>
    <cellStyle name="Comma 5 4 2 2 3 3 2" xfId="6492" xr:uid="{0E7D470A-7180-43FB-B028-0FC72337B116}"/>
    <cellStyle name="Comma 5 4 2 2 3 3 3" xfId="9828" xr:uid="{6B82DBC7-FD04-4543-91C2-08B3174ACE49}"/>
    <cellStyle name="Comma 5 4 2 2 3 3 4" xfId="13164" xr:uid="{661B3B64-1149-494B-BA5E-0820B98A5A8D}"/>
    <cellStyle name="Comma 5 4 2 2 3 4" xfId="4268" xr:uid="{9C6A69A6-45BD-4629-9C60-8E6129780DBC}"/>
    <cellStyle name="Comma 5 4 2 2 3 5" xfId="7604" xr:uid="{7A755F93-905A-412F-B89A-77935516B627}"/>
    <cellStyle name="Comma 5 4 2 2 3 6" xfId="10940" xr:uid="{43DFF8DB-C0CE-4D71-9080-0A98AD75AD4E}"/>
    <cellStyle name="Comma 5 4 2 2 4" xfId="1210" xr:uid="{91EDF42D-E181-4847-B1CE-89BC043C620C}"/>
    <cellStyle name="Comma 5 4 2 2 4 2" xfId="2322" xr:uid="{E85672C7-6903-435B-B70E-B87988F7FE25}"/>
    <cellStyle name="Comma 5 4 2 2 4 2 2" xfId="5658" xr:uid="{5D2E4114-8F38-4891-B543-010210A8E030}"/>
    <cellStyle name="Comma 5 4 2 2 4 2 3" xfId="8994" xr:uid="{E745FCB9-8E61-4B06-8DC5-79344D93BA1D}"/>
    <cellStyle name="Comma 5 4 2 2 4 2 4" xfId="12330" xr:uid="{E2B2BE46-7D15-46A2-8E32-97CB31DEDCE8}"/>
    <cellStyle name="Comma 5 4 2 2 4 3" xfId="3434" xr:uid="{D776E858-4B78-408F-A1B9-956140C86022}"/>
    <cellStyle name="Comma 5 4 2 2 4 3 2" xfId="6770" xr:uid="{00249A2C-4243-4B11-98EE-BA4BC72AFA5C}"/>
    <cellStyle name="Comma 5 4 2 2 4 3 3" xfId="10106" xr:uid="{6715D392-E855-41F5-9960-33E004E554FB}"/>
    <cellStyle name="Comma 5 4 2 2 4 3 4" xfId="13442" xr:uid="{D4684B5B-3313-4AA9-B5C8-E7DBE82AA2E4}"/>
    <cellStyle name="Comma 5 4 2 2 4 4" xfId="4546" xr:uid="{C6C75D89-15C1-48C3-8354-A17CD03E6839}"/>
    <cellStyle name="Comma 5 4 2 2 4 5" xfId="7882" xr:uid="{E1436945-00FE-4C61-997A-1320CF33E266}"/>
    <cellStyle name="Comma 5 4 2 2 4 6" xfId="11218" xr:uid="{2326C5B9-4CFC-469A-9F27-667D100286F5}"/>
    <cellStyle name="Comma 5 4 2 2 5" xfId="1488" xr:uid="{6D8A853E-061C-45D0-81EE-D5EA46E7FF54}"/>
    <cellStyle name="Comma 5 4 2 2 5 2" xfId="4824" xr:uid="{41C8BC61-7BAF-42C8-86FF-6FE3E17FF440}"/>
    <cellStyle name="Comma 5 4 2 2 5 3" xfId="8160" xr:uid="{CF881EC1-5D5E-4C6A-97E8-D3854EC183B7}"/>
    <cellStyle name="Comma 5 4 2 2 5 4" xfId="11496" xr:uid="{F80F9EDD-E5A4-4F91-A6B6-EFF94BFAEDB1}"/>
    <cellStyle name="Comma 5 4 2 2 6" xfId="2600" xr:uid="{A773F3F8-01FA-4D2C-92A9-17C9A81EB27D}"/>
    <cellStyle name="Comma 5 4 2 2 6 2" xfId="5936" xr:uid="{E06E9B8C-E3BC-4C4A-B321-E7E74A0908E7}"/>
    <cellStyle name="Comma 5 4 2 2 6 3" xfId="9272" xr:uid="{638A7CC8-2FCE-4308-9E5F-6ED94026ED7C}"/>
    <cellStyle name="Comma 5 4 2 2 6 4" xfId="12608" xr:uid="{9E6EC234-5789-42FF-A63B-1969F2F196B8}"/>
    <cellStyle name="Comma 5 4 2 2 7" xfId="3712" xr:uid="{F818AEF7-E478-458A-BD0A-7D6E3E4B1007}"/>
    <cellStyle name="Comma 5 4 2 2 8" xfId="7048" xr:uid="{F7F0EC0E-03DB-4C15-B0B6-FE5A102F561D}"/>
    <cellStyle name="Comma 5 4 2 2 9" xfId="10384" xr:uid="{D02F6A91-8B03-44D0-BBBE-1B7623DAD832}"/>
    <cellStyle name="Comma 5 4 2 3" xfId="437" xr:uid="{00000000-0005-0000-0000-0000E7000000}"/>
    <cellStyle name="Comma 5 4 2 3 2" xfId="731" xr:uid="{8389FEA4-FBDD-4BC3-AAEB-D6FF7599F39D}"/>
    <cellStyle name="Comma 5 4 2 3 2 2" xfId="1843" xr:uid="{6D7D4102-021B-41EB-9290-D2EF5B8098FE}"/>
    <cellStyle name="Comma 5 4 2 3 2 2 2" xfId="5179" xr:uid="{03CC5E21-9DEB-4D26-960C-A8B0BC3BC12D}"/>
    <cellStyle name="Comma 5 4 2 3 2 2 3" xfId="8515" xr:uid="{5FED1298-D85F-4062-86E5-86A10B869F80}"/>
    <cellStyle name="Comma 5 4 2 3 2 2 4" xfId="11851" xr:uid="{6F44C7E8-5741-4742-AA9D-ACEF732A839D}"/>
    <cellStyle name="Comma 5 4 2 3 2 3" xfId="2955" xr:uid="{B249D606-E176-4533-BE96-7D18FFB8D6D3}"/>
    <cellStyle name="Comma 5 4 2 3 2 3 2" xfId="6291" xr:uid="{C1B65E03-EB0E-4CA1-8967-4071337549A8}"/>
    <cellStyle name="Comma 5 4 2 3 2 3 3" xfId="9627" xr:uid="{96490E67-4FAC-4FAD-BEFE-139E241093BE}"/>
    <cellStyle name="Comma 5 4 2 3 2 3 4" xfId="12963" xr:uid="{98599BB5-F22F-484A-9E8F-8CA884AEB756}"/>
    <cellStyle name="Comma 5 4 2 3 2 4" xfId="4067" xr:uid="{C6E0E837-3492-4E8D-B744-B332A570680D}"/>
    <cellStyle name="Comma 5 4 2 3 2 5" xfId="7403" xr:uid="{5BBA609D-2429-41A1-B97F-C2739B46634C}"/>
    <cellStyle name="Comma 5 4 2 3 2 6" xfId="10739" xr:uid="{E13E9E3D-C6E3-4F84-A755-1335565C6E28}"/>
    <cellStyle name="Comma 5 4 2 3 3" xfId="1009" xr:uid="{A01D64DA-FB56-4D10-AE13-11F32E64D45F}"/>
    <cellStyle name="Comma 5 4 2 3 3 2" xfId="2121" xr:uid="{312402B0-4E51-4205-B937-0F43449A776B}"/>
    <cellStyle name="Comma 5 4 2 3 3 2 2" xfId="5457" xr:uid="{9A9CC2E0-5293-468C-B59B-3D473FAF0A64}"/>
    <cellStyle name="Comma 5 4 2 3 3 2 3" xfId="8793" xr:uid="{34DEDA28-489A-4039-A077-F54E1E0C0A20}"/>
    <cellStyle name="Comma 5 4 2 3 3 2 4" xfId="12129" xr:uid="{439A8C42-C1C5-46C1-8D25-75E16B91AB0D}"/>
    <cellStyle name="Comma 5 4 2 3 3 3" xfId="3233" xr:uid="{15A0B732-7218-4B23-B507-C62C390C00B6}"/>
    <cellStyle name="Comma 5 4 2 3 3 3 2" xfId="6569" xr:uid="{507A343D-3B39-40FE-9AD7-5A3467092076}"/>
    <cellStyle name="Comma 5 4 2 3 3 3 3" xfId="9905" xr:uid="{189A7B7B-428F-4604-BDFD-9DD657136AC9}"/>
    <cellStyle name="Comma 5 4 2 3 3 3 4" xfId="13241" xr:uid="{CD344791-D59E-4DD3-8183-EEDF40B04424}"/>
    <cellStyle name="Comma 5 4 2 3 3 4" xfId="4345" xr:uid="{98B8DA95-3BE6-4DEF-B4A9-61BB5339A5B2}"/>
    <cellStyle name="Comma 5 4 2 3 3 5" xfId="7681" xr:uid="{8EE83210-8AA8-4575-8710-C0071A60D7B1}"/>
    <cellStyle name="Comma 5 4 2 3 3 6" xfId="11017" xr:uid="{424F73A4-DB8D-42CF-86F5-845686AF15C6}"/>
    <cellStyle name="Comma 5 4 2 3 4" xfId="1287" xr:uid="{B0CD37BC-7977-4DF3-94D9-3B7984CFCFE7}"/>
    <cellStyle name="Comma 5 4 2 3 4 2" xfId="2399" xr:uid="{E2A6AAC6-DA5F-4BCE-B869-C9E82834C1E2}"/>
    <cellStyle name="Comma 5 4 2 3 4 2 2" xfId="5735" xr:uid="{B95355D9-3976-461F-B774-5E59CDEC7AD6}"/>
    <cellStyle name="Comma 5 4 2 3 4 2 3" xfId="9071" xr:uid="{92A328D1-10B7-4B57-BAE4-A0EE56A95D54}"/>
    <cellStyle name="Comma 5 4 2 3 4 2 4" xfId="12407" xr:uid="{939728D3-D1C9-4867-BE22-D8DAC67E8D6D}"/>
    <cellStyle name="Comma 5 4 2 3 4 3" xfId="3511" xr:uid="{F307415D-1ADE-4C99-93F2-09A4B2C21FAF}"/>
    <cellStyle name="Comma 5 4 2 3 4 3 2" xfId="6847" xr:uid="{8CBBB59F-F51F-41A5-817E-3F6BBEBD70F6}"/>
    <cellStyle name="Comma 5 4 2 3 4 3 3" xfId="10183" xr:uid="{D8F26D4A-8C7F-45CE-B0C3-6DA7CBC82F8A}"/>
    <cellStyle name="Comma 5 4 2 3 4 3 4" xfId="13519" xr:uid="{6278B5AC-FD81-4ADA-B6CB-1C9F3CA207C6}"/>
    <cellStyle name="Comma 5 4 2 3 4 4" xfId="4623" xr:uid="{89A4F78C-2767-4F86-905F-7133D07687BD}"/>
    <cellStyle name="Comma 5 4 2 3 4 5" xfId="7959" xr:uid="{A213D2D1-7C3E-4F96-A274-82D280BE8C9B}"/>
    <cellStyle name="Comma 5 4 2 3 4 6" xfId="11295" xr:uid="{FE2F63C1-5189-47DB-A84E-49BC7AB9B024}"/>
    <cellStyle name="Comma 5 4 2 3 5" xfId="1565" xr:uid="{115874B3-1859-41B1-B646-424B2F7A8EDB}"/>
    <cellStyle name="Comma 5 4 2 3 5 2" xfId="4901" xr:uid="{D493BABE-848A-4AB6-8D19-88D50AAE882F}"/>
    <cellStyle name="Comma 5 4 2 3 5 3" xfId="8237" xr:uid="{BF66AA4B-7E14-4669-B0C9-4F4962EE14CE}"/>
    <cellStyle name="Comma 5 4 2 3 5 4" xfId="11573" xr:uid="{904C0C47-C373-47ED-BBBC-545735DD0489}"/>
    <cellStyle name="Comma 5 4 2 3 6" xfId="2677" xr:uid="{88149809-977A-4EDA-AC15-197B6F1E5474}"/>
    <cellStyle name="Comma 5 4 2 3 6 2" xfId="6013" xr:uid="{A77DDE8B-C564-4AC5-88DE-24F012A86165}"/>
    <cellStyle name="Comma 5 4 2 3 6 3" xfId="9349" xr:uid="{B4F511FE-9318-4133-8076-B22A1A0FFB16}"/>
    <cellStyle name="Comma 5 4 2 3 6 4" xfId="12685" xr:uid="{3D738884-9A9F-49CA-B6D1-D37767D295DF}"/>
    <cellStyle name="Comma 5 4 2 3 7" xfId="3789" xr:uid="{7E115215-5F71-4F3B-8EB6-D3D692557F3E}"/>
    <cellStyle name="Comma 5 4 2 3 8" xfId="7125" xr:uid="{C71BF34B-4A29-41D4-8E88-7AE39D9E1ED5}"/>
    <cellStyle name="Comma 5 4 2 3 9" xfId="10461" xr:uid="{042E7E59-172F-4B96-BC71-3E9E19167857}"/>
    <cellStyle name="Comma 5 4 2 4" xfId="568" xr:uid="{EECA02AC-F411-4487-A723-BA0ECC15A550}"/>
    <cellStyle name="Comma 5 4 2 4 2" xfId="1680" xr:uid="{594A8946-C067-4C1A-8E1D-5061CA6F1524}"/>
    <cellStyle name="Comma 5 4 2 4 2 2" xfId="5016" xr:uid="{037FA4FB-73AB-4CEE-92F9-2B48333E209F}"/>
    <cellStyle name="Comma 5 4 2 4 2 3" xfId="8352" xr:uid="{5CEF8834-5C76-4D28-BE77-9FAE47070BF1}"/>
    <cellStyle name="Comma 5 4 2 4 2 4" xfId="11688" xr:uid="{1FB71B1A-85A7-4C8A-A193-DF63543DBCC1}"/>
    <cellStyle name="Comma 5 4 2 4 3" xfId="2792" xr:uid="{C36D64B7-FE0B-445D-885B-1AF43D1D5A38}"/>
    <cellStyle name="Comma 5 4 2 4 3 2" xfId="6128" xr:uid="{7514975A-15D3-4474-9CCC-CEB7840B854D}"/>
    <cellStyle name="Comma 5 4 2 4 3 3" xfId="9464" xr:uid="{93F48996-AF89-435C-AEA5-EB79B1F35287}"/>
    <cellStyle name="Comma 5 4 2 4 3 4" xfId="12800" xr:uid="{A309E6FB-479A-4126-B4B4-A7BA5326382B}"/>
    <cellStyle name="Comma 5 4 2 4 4" xfId="3904" xr:uid="{E0C173FF-5858-41AF-B060-219CE70783FD}"/>
    <cellStyle name="Comma 5 4 2 4 5" xfId="7240" xr:uid="{09002075-6E7A-40B1-8F7C-D829BCD984EF}"/>
    <cellStyle name="Comma 5 4 2 4 6" xfId="10576" xr:uid="{15603130-8FBC-4A28-833F-49BB40BD1601}"/>
    <cellStyle name="Comma 5 4 2 5" xfId="846" xr:uid="{04BE8C0D-B4E5-4B5F-9E2B-72E1E7637AFA}"/>
    <cellStyle name="Comma 5 4 2 5 2" xfId="1958" xr:uid="{D7CAA952-0104-48F9-A03D-701C23EFC114}"/>
    <cellStyle name="Comma 5 4 2 5 2 2" xfId="5294" xr:uid="{65935CD2-D58A-4A0F-A8CF-816C8C37E151}"/>
    <cellStyle name="Comma 5 4 2 5 2 3" xfId="8630" xr:uid="{3142FEE7-409A-4A5A-9ECB-D101BBA51D3B}"/>
    <cellStyle name="Comma 5 4 2 5 2 4" xfId="11966" xr:uid="{F02A7521-F23E-4991-8D91-D8F927B18E22}"/>
    <cellStyle name="Comma 5 4 2 5 3" xfId="3070" xr:uid="{BEF06B12-B1F1-41B6-B805-D3D5F1E8BA68}"/>
    <cellStyle name="Comma 5 4 2 5 3 2" xfId="6406" xr:uid="{F2D4EE00-8D21-4580-8757-D5BC24622AC7}"/>
    <cellStyle name="Comma 5 4 2 5 3 3" xfId="9742" xr:uid="{5ED26C48-FA71-411F-8A02-77EBEEEB49B7}"/>
    <cellStyle name="Comma 5 4 2 5 3 4" xfId="13078" xr:uid="{3A4BD54C-80B9-44F3-8B84-5F17E8154A13}"/>
    <cellStyle name="Comma 5 4 2 5 4" xfId="4182" xr:uid="{523E9325-D485-4728-8066-073E661B04DB}"/>
    <cellStyle name="Comma 5 4 2 5 5" xfId="7518" xr:uid="{17FE6598-AE41-46EE-893E-F0CA33C0E1F4}"/>
    <cellStyle name="Comma 5 4 2 5 6" xfId="10854" xr:uid="{29F790FB-6155-4F66-97E5-9E930E7E1661}"/>
    <cellStyle name="Comma 5 4 2 6" xfId="1124" xr:uid="{43CA0544-D7DE-415F-98A8-2A64CEEB6E64}"/>
    <cellStyle name="Comma 5 4 2 6 2" xfId="2236" xr:uid="{5F3118DC-7811-4622-BF7A-4A8935669FFC}"/>
    <cellStyle name="Comma 5 4 2 6 2 2" xfId="5572" xr:uid="{CA7FF5EB-76B7-4DAB-94B6-7FB3FE7BE9C3}"/>
    <cellStyle name="Comma 5 4 2 6 2 3" xfId="8908" xr:uid="{39AAC231-5E4F-4FF3-ADBA-E6FF9D3715BD}"/>
    <cellStyle name="Comma 5 4 2 6 2 4" xfId="12244" xr:uid="{950B0A00-B70A-4758-8FD2-6BB38DFDEEB0}"/>
    <cellStyle name="Comma 5 4 2 6 3" xfId="3348" xr:uid="{1B48F6EE-BEB9-4ED7-9685-52C3157463DA}"/>
    <cellStyle name="Comma 5 4 2 6 3 2" xfId="6684" xr:uid="{3C2B47BA-15A2-44E2-90F4-D6043F0C6766}"/>
    <cellStyle name="Comma 5 4 2 6 3 3" xfId="10020" xr:uid="{F4E38EF0-C275-4F42-9AA9-B0544268767E}"/>
    <cellStyle name="Comma 5 4 2 6 3 4" xfId="13356" xr:uid="{22615177-0950-49D4-BC6F-56FEE1403EFA}"/>
    <cellStyle name="Comma 5 4 2 6 4" xfId="4460" xr:uid="{4ACC1588-B8A1-42E9-B045-E597B5083F5D}"/>
    <cellStyle name="Comma 5 4 2 6 5" xfId="7796" xr:uid="{9D942A25-9E57-419A-BFB9-74036DDB93D0}"/>
    <cellStyle name="Comma 5 4 2 6 6" xfId="11132" xr:uid="{DAB7C5D6-EDF1-4EB0-9704-BED364183944}"/>
    <cellStyle name="Comma 5 4 2 7" xfId="1402" xr:uid="{390DBED4-0A05-484C-B29F-2276B953438D}"/>
    <cellStyle name="Comma 5 4 2 7 2" xfId="4738" xr:uid="{B24F6B78-A956-423A-8A8B-A7497FCDC1EA}"/>
    <cellStyle name="Comma 5 4 2 7 3" xfId="8074" xr:uid="{945847A0-DE9E-4368-A345-CADEA0DC048F}"/>
    <cellStyle name="Comma 5 4 2 7 4" xfId="11410" xr:uid="{8A5E11DC-687F-490B-90A8-5D02DD767F15}"/>
    <cellStyle name="Comma 5 4 2 8" xfId="2514" xr:uid="{51BAC143-2301-43B6-A677-E51A7497D90A}"/>
    <cellStyle name="Comma 5 4 2 8 2" xfId="5850" xr:uid="{4B118579-5230-4960-8BAC-F50F8516877B}"/>
    <cellStyle name="Comma 5 4 2 8 3" xfId="9186" xr:uid="{AB9AC7EB-0731-427D-A1D0-2973883CAC51}"/>
    <cellStyle name="Comma 5 4 2 8 4" xfId="12522" xr:uid="{5129B45E-DAFE-4713-BF23-626463ADB66E}"/>
    <cellStyle name="Comma 5 4 2 9" xfId="3626" xr:uid="{7A4F7A34-A5A5-45F3-9068-A10EB06881E1}"/>
    <cellStyle name="Comma 5 4 3" xfId="287" xr:uid="{00000000-0005-0000-0000-0000E8000000}"/>
    <cellStyle name="Comma 5 4 3 10" xfId="6979" xr:uid="{174F5BFE-BBB0-45C0-A19B-7F39A782CB60}"/>
    <cellStyle name="Comma 5 4 3 11" xfId="10315" xr:uid="{653807C5-B26D-4564-A206-9DC5C8DF13DF}"/>
    <cellStyle name="Comma 5 4 3 2" xfId="377" xr:uid="{00000000-0005-0000-0000-0000E9000000}"/>
    <cellStyle name="Comma 5 4 3 2 2" xfId="671" xr:uid="{48EC0656-23E0-4781-BDBB-CB28DCFD96E8}"/>
    <cellStyle name="Comma 5 4 3 2 2 2" xfId="1783" xr:uid="{F9E98CA7-07D1-400A-811A-9EB5A441E7CA}"/>
    <cellStyle name="Comma 5 4 3 2 2 2 2" xfId="5119" xr:uid="{8DA50A28-EA50-44FB-BB4D-2D7FA476C505}"/>
    <cellStyle name="Comma 5 4 3 2 2 2 3" xfId="8455" xr:uid="{1B9315B0-FC19-474C-92A3-808E8C9EF884}"/>
    <cellStyle name="Comma 5 4 3 2 2 2 4" xfId="11791" xr:uid="{E4EDF0C2-F3D1-44FC-8110-5B74FD9CB97B}"/>
    <cellStyle name="Comma 5 4 3 2 2 3" xfId="2895" xr:uid="{C2438829-71E6-4D86-848F-1F87F2F84A88}"/>
    <cellStyle name="Comma 5 4 3 2 2 3 2" xfId="6231" xr:uid="{A73F3597-E68B-4AE0-A2D6-9D016BD0E4E4}"/>
    <cellStyle name="Comma 5 4 3 2 2 3 3" xfId="9567" xr:uid="{13FC3848-E434-4B11-8168-F068D4436C78}"/>
    <cellStyle name="Comma 5 4 3 2 2 3 4" xfId="12903" xr:uid="{DF31672D-C944-41DD-A3DC-BFD68AE19E99}"/>
    <cellStyle name="Comma 5 4 3 2 2 4" xfId="4007" xr:uid="{A2E00756-EF95-42E3-96C9-7D32401D23D4}"/>
    <cellStyle name="Comma 5 4 3 2 2 5" xfId="7343" xr:uid="{2DF82D13-ADC8-412D-907A-111AD2976829}"/>
    <cellStyle name="Comma 5 4 3 2 2 6" xfId="10679" xr:uid="{E9FA54DD-3329-4559-9086-DC81775EA7CB}"/>
    <cellStyle name="Comma 5 4 3 2 3" xfId="949" xr:uid="{0BD26AB9-687D-4FBD-AB4B-1BFCA3233962}"/>
    <cellStyle name="Comma 5 4 3 2 3 2" xfId="2061" xr:uid="{77251E8D-97BE-4A1F-86FA-78898A8B5493}"/>
    <cellStyle name="Comma 5 4 3 2 3 2 2" xfId="5397" xr:uid="{130C51E7-9004-4CB5-9192-7DD1BAA31A01}"/>
    <cellStyle name="Comma 5 4 3 2 3 2 3" xfId="8733" xr:uid="{47583E11-96ED-4B46-BBB1-832D22A095C2}"/>
    <cellStyle name="Comma 5 4 3 2 3 2 4" xfId="12069" xr:uid="{2026D2DD-F4B6-4C32-9EDD-CED7F94AF47B}"/>
    <cellStyle name="Comma 5 4 3 2 3 3" xfId="3173" xr:uid="{BBFE2AB1-8186-4F4C-B3AF-B6CFC6DA8260}"/>
    <cellStyle name="Comma 5 4 3 2 3 3 2" xfId="6509" xr:uid="{90D8239F-3E37-4709-8536-F9C7331FCEA3}"/>
    <cellStyle name="Comma 5 4 3 2 3 3 3" xfId="9845" xr:uid="{CD01B0B2-4A68-47C9-B05F-49AF561586AD}"/>
    <cellStyle name="Comma 5 4 3 2 3 3 4" xfId="13181" xr:uid="{87FEC4F4-6306-4176-8BD7-98A467193DEB}"/>
    <cellStyle name="Comma 5 4 3 2 3 4" xfId="4285" xr:uid="{999B5FB9-03BE-484E-AD78-7BCE08FA1D28}"/>
    <cellStyle name="Comma 5 4 3 2 3 5" xfId="7621" xr:uid="{F574CB0D-191D-4221-9C7C-C51A02C9BB9A}"/>
    <cellStyle name="Comma 5 4 3 2 3 6" xfId="10957" xr:uid="{27D8E6B0-B8C3-4729-91AA-52E0592C389C}"/>
    <cellStyle name="Comma 5 4 3 2 4" xfId="1227" xr:uid="{05619133-0756-4AF0-8A64-671B4DDFEB0A}"/>
    <cellStyle name="Comma 5 4 3 2 4 2" xfId="2339" xr:uid="{00774EA4-9AC9-4304-8442-A1F34669E45E}"/>
    <cellStyle name="Comma 5 4 3 2 4 2 2" xfId="5675" xr:uid="{7B331640-20EE-4029-870B-7A5D20DBE16D}"/>
    <cellStyle name="Comma 5 4 3 2 4 2 3" xfId="9011" xr:uid="{E45D27E7-578C-4EC9-A69E-2101B60D2ADC}"/>
    <cellStyle name="Comma 5 4 3 2 4 2 4" xfId="12347" xr:uid="{DE0EA06A-B11F-4EF9-87FA-8221CECB27B2}"/>
    <cellStyle name="Comma 5 4 3 2 4 3" xfId="3451" xr:uid="{DBA3C11C-4AE3-4C40-A1A1-1EBAEA8D95B4}"/>
    <cellStyle name="Comma 5 4 3 2 4 3 2" xfId="6787" xr:uid="{D75656F5-9822-4D07-A305-C3E02D6C2978}"/>
    <cellStyle name="Comma 5 4 3 2 4 3 3" xfId="10123" xr:uid="{D66ACFBD-C298-4561-BBC1-B2967F47D30A}"/>
    <cellStyle name="Comma 5 4 3 2 4 3 4" xfId="13459" xr:uid="{CF978085-343C-4183-8BA9-A3C275362C78}"/>
    <cellStyle name="Comma 5 4 3 2 4 4" xfId="4563" xr:uid="{AD4C99F1-332B-421A-829F-FE3445B507AA}"/>
    <cellStyle name="Comma 5 4 3 2 4 5" xfId="7899" xr:uid="{FE08456D-7B20-4891-9FC1-BC5EF3F45345}"/>
    <cellStyle name="Comma 5 4 3 2 4 6" xfId="11235" xr:uid="{6C4C03AD-2C0E-4B8B-85A9-05305F5D3CF5}"/>
    <cellStyle name="Comma 5 4 3 2 5" xfId="1505" xr:uid="{E995E959-F6C0-4139-A317-CD9526D965EC}"/>
    <cellStyle name="Comma 5 4 3 2 5 2" xfId="4841" xr:uid="{FC10BFB5-F5B6-4D78-9D1D-2E20ABC0E5AD}"/>
    <cellStyle name="Comma 5 4 3 2 5 3" xfId="8177" xr:uid="{FE5EE539-FD1D-410D-B1A7-EEE195E0F354}"/>
    <cellStyle name="Comma 5 4 3 2 5 4" xfId="11513" xr:uid="{A39EF976-5065-46ED-87E4-530D1F813F14}"/>
    <cellStyle name="Comma 5 4 3 2 6" xfId="2617" xr:uid="{459D8900-7639-4BE1-8ECF-A86A8A468ED0}"/>
    <cellStyle name="Comma 5 4 3 2 6 2" xfId="5953" xr:uid="{61C840B5-A9A4-49EB-8C6E-943B305DBCD7}"/>
    <cellStyle name="Comma 5 4 3 2 6 3" xfId="9289" xr:uid="{740EEA8A-5E1F-4642-AF8E-5994A82502D1}"/>
    <cellStyle name="Comma 5 4 3 2 6 4" xfId="12625" xr:uid="{4CB67F0D-974D-4027-9CBE-79C624FD0693}"/>
    <cellStyle name="Comma 5 4 3 2 7" xfId="3729" xr:uid="{53FFF342-976C-4415-B635-29054C952537}"/>
    <cellStyle name="Comma 5 4 3 2 8" xfId="7065" xr:uid="{62063C76-57F2-4F7D-9FDD-1B303184A6CD}"/>
    <cellStyle name="Comma 5 4 3 2 9" xfId="10401" xr:uid="{8593CA7B-90CF-408A-908F-FEE1E8415FEE}"/>
    <cellStyle name="Comma 5 4 3 3" xfId="454" xr:uid="{00000000-0005-0000-0000-0000EA000000}"/>
    <cellStyle name="Comma 5 4 3 3 2" xfId="748" xr:uid="{2D7BB758-3AA6-48B6-8BA4-87D14462EF6E}"/>
    <cellStyle name="Comma 5 4 3 3 2 2" xfId="1860" xr:uid="{7336CE7A-0CDC-4C65-B35E-E992D736CCD7}"/>
    <cellStyle name="Comma 5 4 3 3 2 2 2" xfId="5196" xr:uid="{55EEAAA3-41C7-49BF-88C6-80AE5A2AAE91}"/>
    <cellStyle name="Comma 5 4 3 3 2 2 3" xfId="8532" xr:uid="{ABBC1BC3-B97D-4DC5-868F-DFCDEF992E1C}"/>
    <cellStyle name="Comma 5 4 3 3 2 2 4" xfId="11868" xr:uid="{0D418178-4D18-4C3A-8E25-09726104DB78}"/>
    <cellStyle name="Comma 5 4 3 3 2 3" xfId="2972" xr:uid="{C474CA89-C999-4829-B054-67EB264DF3FC}"/>
    <cellStyle name="Comma 5 4 3 3 2 3 2" xfId="6308" xr:uid="{D4EC6229-38A7-4619-AD9B-22DA3A67F9DA}"/>
    <cellStyle name="Comma 5 4 3 3 2 3 3" xfId="9644" xr:uid="{2BDF2BC4-42FA-40C1-8388-9B3CFCEF84F4}"/>
    <cellStyle name="Comma 5 4 3 3 2 3 4" xfId="12980" xr:uid="{05642F68-D3DE-4D0C-A54C-BBF12BE1F388}"/>
    <cellStyle name="Comma 5 4 3 3 2 4" xfId="4084" xr:uid="{B1D20775-5613-4A59-8BFC-737C0291C3E7}"/>
    <cellStyle name="Comma 5 4 3 3 2 5" xfId="7420" xr:uid="{6D24F978-FC89-431A-955C-1E7A21FE73C5}"/>
    <cellStyle name="Comma 5 4 3 3 2 6" xfId="10756" xr:uid="{0510CBEB-722F-4099-BAD6-BAABF6D9B045}"/>
    <cellStyle name="Comma 5 4 3 3 3" xfId="1026" xr:uid="{D1AB5F7B-EAC6-4857-AEFE-3106458D59A4}"/>
    <cellStyle name="Comma 5 4 3 3 3 2" xfId="2138" xr:uid="{85FE66B9-0BB8-4662-9EEE-E888C938C28B}"/>
    <cellStyle name="Comma 5 4 3 3 3 2 2" xfId="5474" xr:uid="{EEF3318D-5E0A-468B-ACF9-57E668C01A82}"/>
    <cellStyle name="Comma 5 4 3 3 3 2 3" xfId="8810" xr:uid="{507A88EE-0BDB-4DB7-875C-9D8FDC56D579}"/>
    <cellStyle name="Comma 5 4 3 3 3 2 4" xfId="12146" xr:uid="{4800FFC4-5E80-4B93-B6D4-A3770338E480}"/>
    <cellStyle name="Comma 5 4 3 3 3 3" xfId="3250" xr:uid="{9C2EA441-5C0F-402D-B236-9DFC31C9AA5F}"/>
    <cellStyle name="Comma 5 4 3 3 3 3 2" xfId="6586" xr:uid="{E933514B-08A0-4772-B280-FC878CCD16F0}"/>
    <cellStyle name="Comma 5 4 3 3 3 3 3" xfId="9922" xr:uid="{72056380-295E-45A5-88AD-593C838DBF05}"/>
    <cellStyle name="Comma 5 4 3 3 3 3 4" xfId="13258" xr:uid="{65B4C23C-0E7C-4921-8759-FEBCCECFE709}"/>
    <cellStyle name="Comma 5 4 3 3 3 4" xfId="4362" xr:uid="{A8427C9A-4843-4012-8E79-CEA6C4C843AD}"/>
    <cellStyle name="Comma 5 4 3 3 3 5" xfId="7698" xr:uid="{999D7C4B-9218-4321-8507-81F8EFEC15CD}"/>
    <cellStyle name="Comma 5 4 3 3 3 6" xfId="11034" xr:uid="{3DDAE279-7722-4AE9-823B-E76B09E2A5B8}"/>
    <cellStyle name="Comma 5 4 3 3 4" xfId="1304" xr:uid="{443C5108-5071-489F-A22A-1B568989D693}"/>
    <cellStyle name="Comma 5 4 3 3 4 2" xfId="2416" xr:uid="{9168DD68-77C4-4C55-B950-70151519E7D5}"/>
    <cellStyle name="Comma 5 4 3 3 4 2 2" xfId="5752" xr:uid="{B56BC046-C559-4B79-8D2F-470E00D35E46}"/>
    <cellStyle name="Comma 5 4 3 3 4 2 3" xfId="9088" xr:uid="{C75C3D7E-B324-4FF9-BCBC-85F67ECA9F46}"/>
    <cellStyle name="Comma 5 4 3 3 4 2 4" xfId="12424" xr:uid="{42D4F8EA-351A-4512-8155-DC763B2A0AE1}"/>
    <cellStyle name="Comma 5 4 3 3 4 3" xfId="3528" xr:uid="{66DCEB84-47C2-46FE-BC24-DE541E00BBE1}"/>
    <cellStyle name="Comma 5 4 3 3 4 3 2" xfId="6864" xr:uid="{E4FDA23D-84A8-4D0C-B589-3595CD2B71E1}"/>
    <cellStyle name="Comma 5 4 3 3 4 3 3" xfId="10200" xr:uid="{AA4D8FB3-84D3-44A9-8F3A-BD5E96123F34}"/>
    <cellStyle name="Comma 5 4 3 3 4 3 4" xfId="13536" xr:uid="{9F83C73C-23B7-4339-AB8F-61C9A283147B}"/>
    <cellStyle name="Comma 5 4 3 3 4 4" xfId="4640" xr:uid="{9E9C7BD3-B4F0-4283-8BF5-C0AC451C89B8}"/>
    <cellStyle name="Comma 5 4 3 3 4 5" xfId="7976" xr:uid="{8A5CFCA5-1AB5-45E5-B975-61CA18DF72F7}"/>
    <cellStyle name="Comma 5 4 3 3 4 6" xfId="11312" xr:uid="{1055892E-35A8-43A6-917F-484F3C350A7C}"/>
    <cellStyle name="Comma 5 4 3 3 5" xfId="1582" xr:uid="{0A2E6363-F117-44DA-AA5D-A61A4AD22D01}"/>
    <cellStyle name="Comma 5 4 3 3 5 2" xfId="4918" xr:uid="{6EC81985-11CC-4C75-8AB0-38DDA9787E1B}"/>
    <cellStyle name="Comma 5 4 3 3 5 3" xfId="8254" xr:uid="{CD4DB49A-A66E-499F-9AB1-27A1AB4A8E7C}"/>
    <cellStyle name="Comma 5 4 3 3 5 4" xfId="11590" xr:uid="{93E2DA33-4BB5-4DF8-9E7D-5C773326199E}"/>
    <cellStyle name="Comma 5 4 3 3 6" xfId="2694" xr:uid="{991C8EFC-2C5D-406F-89A1-9BB9A309D438}"/>
    <cellStyle name="Comma 5 4 3 3 6 2" xfId="6030" xr:uid="{C62FC57C-88C8-4CAF-AAEB-CC0092559EBD}"/>
    <cellStyle name="Comma 5 4 3 3 6 3" xfId="9366" xr:uid="{A4904119-1F3D-4566-9B64-AE55F3A64DBF}"/>
    <cellStyle name="Comma 5 4 3 3 6 4" xfId="12702" xr:uid="{97D8ED88-FFED-4F44-A0D5-6D6B3479EEEA}"/>
    <cellStyle name="Comma 5 4 3 3 7" xfId="3806" xr:uid="{95184BA6-762B-4576-97A4-21FAA8EF839E}"/>
    <cellStyle name="Comma 5 4 3 3 8" xfId="7142" xr:uid="{A5CD4F49-E5B8-4E13-AFFD-51592DF708B0}"/>
    <cellStyle name="Comma 5 4 3 3 9" xfId="10478" xr:uid="{D53CA7B7-0F36-4D76-BEEC-D327BEBCC202}"/>
    <cellStyle name="Comma 5 4 3 4" xfId="585" xr:uid="{51F6CD5E-2E58-4CEE-8CA9-CA7472A82E6B}"/>
    <cellStyle name="Comma 5 4 3 4 2" xfId="1697" xr:uid="{8C18165C-266F-4321-A559-595AFA437DC1}"/>
    <cellStyle name="Comma 5 4 3 4 2 2" xfId="5033" xr:uid="{F6B19A28-B606-4BFF-A7A0-9A4B9838344E}"/>
    <cellStyle name="Comma 5 4 3 4 2 3" xfId="8369" xr:uid="{DC4515A0-0C36-4EEC-8FD8-88DBC3BCE4F1}"/>
    <cellStyle name="Comma 5 4 3 4 2 4" xfId="11705" xr:uid="{0908F2E8-FB77-4AC5-B853-07B562C51328}"/>
    <cellStyle name="Comma 5 4 3 4 3" xfId="2809" xr:uid="{5FCFC3E7-ED37-4548-9CBC-8F06B1036C2A}"/>
    <cellStyle name="Comma 5 4 3 4 3 2" xfId="6145" xr:uid="{6E3123EC-E45D-4FB3-A37C-7DA99AAA9F3A}"/>
    <cellStyle name="Comma 5 4 3 4 3 3" xfId="9481" xr:uid="{D3852F59-AD81-4883-AFE7-66F0C36BB928}"/>
    <cellStyle name="Comma 5 4 3 4 3 4" xfId="12817" xr:uid="{33CFDBD7-4464-4141-BFD5-6267E8279B10}"/>
    <cellStyle name="Comma 5 4 3 4 4" xfId="3921" xr:uid="{DF4C8210-83E1-4BF1-9C36-3471C77A5C0E}"/>
    <cellStyle name="Comma 5 4 3 4 5" xfId="7257" xr:uid="{E9F8451A-2425-4655-8572-AD42BBDF67D9}"/>
    <cellStyle name="Comma 5 4 3 4 6" xfId="10593" xr:uid="{DC06198D-0AF6-410C-AD39-844AEF889546}"/>
    <cellStyle name="Comma 5 4 3 5" xfId="863" xr:uid="{FFFD488B-D6E6-4089-9A0C-1043C4071B86}"/>
    <cellStyle name="Comma 5 4 3 5 2" xfId="1975" xr:uid="{459D4927-F238-414A-8B87-1584FC8E4510}"/>
    <cellStyle name="Comma 5 4 3 5 2 2" xfId="5311" xr:uid="{EEB3A935-A9F3-42D2-8045-CF5ED0BDF7F9}"/>
    <cellStyle name="Comma 5 4 3 5 2 3" xfId="8647" xr:uid="{7E23C09B-9694-412F-A512-863E6B21C5CE}"/>
    <cellStyle name="Comma 5 4 3 5 2 4" xfId="11983" xr:uid="{A35EBA1A-A69B-4F01-9240-F04B57D1E257}"/>
    <cellStyle name="Comma 5 4 3 5 3" xfId="3087" xr:uid="{518E8125-C1E5-4FED-A18D-8ADF0827A476}"/>
    <cellStyle name="Comma 5 4 3 5 3 2" xfId="6423" xr:uid="{FB8EE035-3620-40A5-8E92-B4257488ABF1}"/>
    <cellStyle name="Comma 5 4 3 5 3 3" xfId="9759" xr:uid="{5E525E03-6272-4564-BA0E-254AF4E8BBCF}"/>
    <cellStyle name="Comma 5 4 3 5 3 4" xfId="13095" xr:uid="{C27E7936-3019-4997-A26B-A02975457EA9}"/>
    <cellStyle name="Comma 5 4 3 5 4" xfId="4199" xr:uid="{B159D26B-2233-459B-8584-F538523FAB7C}"/>
    <cellStyle name="Comma 5 4 3 5 5" xfId="7535" xr:uid="{35B40058-BBCE-4ED5-A260-1D8C9443710A}"/>
    <cellStyle name="Comma 5 4 3 5 6" xfId="10871" xr:uid="{B5DB732B-780D-444A-92F4-8F092C2E39CB}"/>
    <cellStyle name="Comma 5 4 3 6" xfId="1141" xr:uid="{6CF613B9-17A0-4476-BBEA-4E1CACAD05A5}"/>
    <cellStyle name="Comma 5 4 3 6 2" xfId="2253" xr:uid="{53C65CA1-8835-4025-AB9F-4341818287AB}"/>
    <cellStyle name="Comma 5 4 3 6 2 2" xfId="5589" xr:uid="{AAE781EB-94C5-4C61-A0B5-F94EA933B3CC}"/>
    <cellStyle name="Comma 5 4 3 6 2 3" xfId="8925" xr:uid="{0C4B1133-BBBA-4CF0-A1ED-AC0CA1B8CF46}"/>
    <cellStyle name="Comma 5 4 3 6 2 4" xfId="12261" xr:uid="{CF1C04FB-FF52-4D02-81DD-A57857772316}"/>
    <cellStyle name="Comma 5 4 3 6 3" xfId="3365" xr:uid="{842668D3-73AA-4810-AF1E-D80A9EAB0BF5}"/>
    <cellStyle name="Comma 5 4 3 6 3 2" xfId="6701" xr:uid="{5A413DEA-7FA9-4A36-9E74-50B9DFA31D4F}"/>
    <cellStyle name="Comma 5 4 3 6 3 3" xfId="10037" xr:uid="{46721726-3777-47C3-8C80-245CB3026400}"/>
    <cellStyle name="Comma 5 4 3 6 3 4" xfId="13373" xr:uid="{F0618CDD-D7A2-4C16-9653-7E5DDD386509}"/>
    <cellStyle name="Comma 5 4 3 6 4" xfId="4477" xr:uid="{9C4ED1A4-7A3D-48A4-B8DC-6EEA14E871F7}"/>
    <cellStyle name="Comma 5 4 3 6 5" xfId="7813" xr:uid="{4FFD94B6-425E-4BF2-8139-B815DF6DA63A}"/>
    <cellStyle name="Comma 5 4 3 6 6" xfId="11149" xr:uid="{9932C25A-6B74-42B9-A324-0A6B94E380E5}"/>
    <cellStyle name="Comma 5 4 3 7" xfId="1419" xr:uid="{1AB9360D-6F41-43DE-A9A1-A48BFCD43B9B}"/>
    <cellStyle name="Comma 5 4 3 7 2" xfId="4755" xr:uid="{FFE216BD-FEA8-4A3E-A51D-5111EA791167}"/>
    <cellStyle name="Comma 5 4 3 7 3" xfId="8091" xr:uid="{37CB37FC-98C7-494D-A15C-7582181EEEC4}"/>
    <cellStyle name="Comma 5 4 3 7 4" xfId="11427" xr:uid="{916E6C70-62AC-4E1F-B799-84C79C20CCF6}"/>
    <cellStyle name="Comma 5 4 3 8" xfId="2531" xr:uid="{ABDACDF4-7D3F-4BB3-9268-4700CC09F79B}"/>
    <cellStyle name="Comma 5 4 3 8 2" xfId="5867" xr:uid="{0EED2EC0-70B4-473B-A4A6-C33484DB8BCE}"/>
    <cellStyle name="Comma 5 4 3 8 3" xfId="9203" xr:uid="{A97B3221-0685-4AA7-8BF3-F0BCDDD1B686}"/>
    <cellStyle name="Comma 5 4 3 8 4" xfId="12539" xr:uid="{F46D90B3-311A-47A9-B757-D01FB69E8BC7}"/>
    <cellStyle name="Comma 5 4 3 9" xfId="3643" xr:uid="{33AC40B5-9C8D-4813-9B94-BD9137D7CCBB}"/>
    <cellStyle name="Comma 5 4 4" xfId="304" xr:uid="{00000000-0005-0000-0000-0000EB000000}"/>
    <cellStyle name="Comma 5 4 4 10" xfId="6996" xr:uid="{B1D221E0-02F2-40FC-A9B2-33E560287BCF}"/>
    <cellStyle name="Comma 5 4 4 11" xfId="10332" xr:uid="{B0FC6A9F-964F-4C7B-97B6-77DC05848827}"/>
    <cellStyle name="Comma 5 4 4 2" xfId="394" xr:uid="{00000000-0005-0000-0000-0000EC000000}"/>
    <cellStyle name="Comma 5 4 4 2 2" xfId="688" xr:uid="{7B6AAA38-D240-4BD2-AB4C-CF8409D5E4FE}"/>
    <cellStyle name="Comma 5 4 4 2 2 2" xfId="1800" xr:uid="{7FF2B50B-898F-4D05-876B-ABD8512B31BB}"/>
    <cellStyle name="Comma 5 4 4 2 2 2 2" xfId="5136" xr:uid="{DC571C84-C997-4060-ABDA-66CB2FE804DC}"/>
    <cellStyle name="Comma 5 4 4 2 2 2 3" xfId="8472" xr:uid="{4B1D0982-3851-49CC-B0AA-0842946346CB}"/>
    <cellStyle name="Comma 5 4 4 2 2 2 4" xfId="11808" xr:uid="{C47CD864-1CE0-431A-BB03-CCDA20AD57C8}"/>
    <cellStyle name="Comma 5 4 4 2 2 3" xfId="2912" xr:uid="{2E1AEEB1-AAB8-46FD-AB41-2977E985DE5F}"/>
    <cellStyle name="Comma 5 4 4 2 2 3 2" xfId="6248" xr:uid="{753950AC-324B-46DD-94EB-1BC47F85E4D5}"/>
    <cellStyle name="Comma 5 4 4 2 2 3 3" xfId="9584" xr:uid="{727E1989-4BAB-4FB1-A32F-FEA183C0D067}"/>
    <cellStyle name="Comma 5 4 4 2 2 3 4" xfId="12920" xr:uid="{0C0A4956-A347-47A1-A2BE-12413379F58C}"/>
    <cellStyle name="Comma 5 4 4 2 2 4" xfId="4024" xr:uid="{AAF670CD-A401-416E-B1B9-5020B9667D40}"/>
    <cellStyle name="Comma 5 4 4 2 2 5" xfId="7360" xr:uid="{48379CAB-AEE4-479E-806A-860B3BB9D48E}"/>
    <cellStyle name="Comma 5 4 4 2 2 6" xfId="10696" xr:uid="{079C0C8E-29D2-402A-8DF3-6C798B6F9FA3}"/>
    <cellStyle name="Comma 5 4 4 2 3" xfId="966" xr:uid="{99D4BE68-C0E0-465A-8B18-B0D73C58E5DE}"/>
    <cellStyle name="Comma 5 4 4 2 3 2" xfId="2078" xr:uid="{E496E9C9-63B4-4EF3-BE6B-3B5E09D4F9FC}"/>
    <cellStyle name="Comma 5 4 4 2 3 2 2" xfId="5414" xr:uid="{FECD7E71-6DCD-4798-A5A2-7C8892AD21C3}"/>
    <cellStyle name="Comma 5 4 4 2 3 2 3" xfId="8750" xr:uid="{400F78F6-A577-457D-9D4C-91F1EFC8B04F}"/>
    <cellStyle name="Comma 5 4 4 2 3 2 4" xfId="12086" xr:uid="{FEF468D5-472F-460E-97D1-3953B06D3D44}"/>
    <cellStyle name="Comma 5 4 4 2 3 3" xfId="3190" xr:uid="{C13E9C18-D441-4AC8-86F1-26FF5A6830CE}"/>
    <cellStyle name="Comma 5 4 4 2 3 3 2" xfId="6526" xr:uid="{4C8655A3-9C03-44B2-9EB7-17B5A33AA23F}"/>
    <cellStyle name="Comma 5 4 4 2 3 3 3" xfId="9862" xr:uid="{E4100740-7F09-40AB-A105-82828E5A15B8}"/>
    <cellStyle name="Comma 5 4 4 2 3 3 4" xfId="13198" xr:uid="{11106915-964F-447E-AF50-A2C7C1027FEC}"/>
    <cellStyle name="Comma 5 4 4 2 3 4" xfId="4302" xr:uid="{2E496BC1-EC12-48B2-8D52-417E87A22A6F}"/>
    <cellStyle name="Comma 5 4 4 2 3 5" xfId="7638" xr:uid="{1267829E-0022-48A9-A2A0-6E616FE86D7C}"/>
    <cellStyle name="Comma 5 4 4 2 3 6" xfId="10974" xr:uid="{4261D7B6-99C7-45C8-8572-E1BF4AC64602}"/>
    <cellStyle name="Comma 5 4 4 2 4" xfId="1244" xr:uid="{D008E5FD-AA39-465F-8BF5-5037CA7C2B34}"/>
    <cellStyle name="Comma 5 4 4 2 4 2" xfId="2356" xr:uid="{8C2CFEDE-B0A7-41F0-9F69-65860B7BB58A}"/>
    <cellStyle name="Comma 5 4 4 2 4 2 2" xfId="5692" xr:uid="{40F9B301-C990-4F69-AA62-E20C119DB9BA}"/>
    <cellStyle name="Comma 5 4 4 2 4 2 3" xfId="9028" xr:uid="{6C2D3437-0C45-48D8-A91A-CF2E4322BDA4}"/>
    <cellStyle name="Comma 5 4 4 2 4 2 4" xfId="12364" xr:uid="{7CA01A74-B4BE-407C-AF92-6F38E535890D}"/>
    <cellStyle name="Comma 5 4 4 2 4 3" xfId="3468" xr:uid="{91178650-7AE9-4F43-B346-C4B7540B2159}"/>
    <cellStyle name="Comma 5 4 4 2 4 3 2" xfId="6804" xr:uid="{7CD2AC9F-BF5F-4413-A82B-4C3A24FB8345}"/>
    <cellStyle name="Comma 5 4 4 2 4 3 3" xfId="10140" xr:uid="{686B79BD-4675-4EF7-9E84-E6683449EE2E}"/>
    <cellStyle name="Comma 5 4 4 2 4 3 4" xfId="13476" xr:uid="{B4A91847-5F31-419D-B700-1D2CF7000BAE}"/>
    <cellStyle name="Comma 5 4 4 2 4 4" xfId="4580" xr:uid="{289A98A5-A424-4463-AA3A-88B44ABC81D2}"/>
    <cellStyle name="Comma 5 4 4 2 4 5" xfId="7916" xr:uid="{C70A2A53-E415-424A-B173-517D12B873C9}"/>
    <cellStyle name="Comma 5 4 4 2 4 6" xfId="11252" xr:uid="{56F7A81F-FE42-4C40-A5D8-0DC6CA032724}"/>
    <cellStyle name="Comma 5 4 4 2 5" xfId="1522" xr:uid="{C4D22AB0-9D79-4370-9DC5-03A2AA8AC837}"/>
    <cellStyle name="Comma 5 4 4 2 5 2" xfId="4858" xr:uid="{7D42300D-B673-4D47-A7CD-E0FD54FAABB1}"/>
    <cellStyle name="Comma 5 4 4 2 5 3" xfId="8194" xr:uid="{BB78E061-8357-4BE0-9CEE-F3AF7EC71CFE}"/>
    <cellStyle name="Comma 5 4 4 2 5 4" xfId="11530" xr:uid="{4CD9CFFF-464B-49F6-AAB9-E7727A027998}"/>
    <cellStyle name="Comma 5 4 4 2 6" xfId="2634" xr:uid="{6B494387-7552-4481-A981-51D143F375DF}"/>
    <cellStyle name="Comma 5 4 4 2 6 2" xfId="5970" xr:uid="{54DF7A92-F313-4CC3-BE95-108B4AE6BDDC}"/>
    <cellStyle name="Comma 5 4 4 2 6 3" xfId="9306" xr:uid="{68D6D06A-5F5F-4A92-B137-2EFE4D940B91}"/>
    <cellStyle name="Comma 5 4 4 2 6 4" xfId="12642" xr:uid="{5AB19CC8-AA84-49C1-9493-3F1334AD9228}"/>
    <cellStyle name="Comma 5 4 4 2 7" xfId="3746" xr:uid="{49625AEE-FA9D-4F95-B299-17F75C60A35F}"/>
    <cellStyle name="Comma 5 4 4 2 8" xfId="7082" xr:uid="{837728C3-BFB5-4B6F-92A3-8994359F003C}"/>
    <cellStyle name="Comma 5 4 4 2 9" xfId="10418" xr:uid="{D45D6F2F-A265-4954-8BAD-22AA9E2CCF4C}"/>
    <cellStyle name="Comma 5 4 4 3" xfId="471" xr:uid="{00000000-0005-0000-0000-0000ED000000}"/>
    <cellStyle name="Comma 5 4 4 3 2" xfId="765" xr:uid="{E7AF8D66-67E8-408F-A8A0-38D5DB56926C}"/>
    <cellStyle name="Comma 5 4 4 3 2 2" xfId="1877" xr:uid="{8883DD75-E41A-408D-9D53-73BED1A30948}"/>
    <cellStyle name="Comma 5 4 4 3 2 2 2" xfId="5213" xr:uid="{EF5D18C0-94F0-47E5-88E7-DC282A4BEF69}"/>
    <cellStyle name="Comma 5 4 4 3 2 2 3" xfId="8549" xr:uid="{E1F8CA70-A674-4668-9246-1174780CAE25}"/>
    <cellStyle name="Comma 5 4 4 3 2 2 4" xfId="11885" xr:uid="{2DB432F3-2A1E-4722-A7B3-8376CA248CAA}"/>
    <cellStyle name="Comma 5 4 4 3 2 3" xfId="2989" xr:uid="{94546405-B0F2-42F3-A3A4-03F0FBD355D4}"/>
    <cellStyle name="Comma 5 4 4 3 2 3 2" xfId="6325" xr:uid="{CF83C7EF-35F3-4BEA-930B-23B7E8C25AB4}"/>
    <cellStyle name="Comma 5 4 4 3 2 3 3" xfId="9661" xr:uid="{C7EBFF02-EB39-4E92-A369-00132C48DFA0}"/>
    <cellStyle name="Comma 5 4 4 3 2 3 4" xfId="12997" xr:uid="{767EA25D-9728-4EA8-A7C8-226EF8A92355}"/>
    <cellStyle name="Comma 5 4 4 3 2 4" xfId="4101" xr:uid="{6056D14F-63C3-4631-AFBB-59F1A4F0AD01}"/>
    <cellStyle name="Comma 5 4 4 3 2 5" xfId="7437" xr:uid="{50890E35-815B-4FEB-81D4-0C430A20FDC6}"/>
    <cellStyle name="Comma 5 4 4 3 2 6" xfId="10773" xr:uid="{23856149-2411-42D7-809E-EA7D34FD1D57}"/>
    <cellStyle name="Comma 5 4 4 3 3" xfId="1043" xr:uid="{27F56BB1-AD32-474A-997B-9B84A344A952}"/>
    <cellStyle name="Comma 5 4 4 3 3 2" xfId="2155" xr:uid="{79E5688A-4270-4D47-979E-E42689700F72}"/>
    <cellStyle name="Comma 5 4 4 3 3 2 2" xfId="5491" xr:uid="{6342D695-CA39-4D52-8533-F661C07222D6}"/>
    <cellStyle name="Comma 5 4 4 3 3 2 3" xfId="8827" xr:uid="{CB1E53EE-3F23-4BA9-B886-26B4247D2DCC}"/>
    <cellStyle name="Comma 5 4 4 3 3 2 4" xfId="12163" xr:uid="{61920FFF-BAE8-490B-92DC-5A501E9CD358}"/>
    <cellStyle name="Comma 5 4 4 3 3 3" xfId="3267" xr:uid="{7C91A90A-6758-4943-B4A1-B6E90879FFF9}"/>
    <cellStyle name="Comma 5 4 4 3 3 3 2" xfId="6603" xr:uid="{63447932-E1E7-46A8-B8CC-4968AADAF3B2}"/>
    <cellStyle name="Comma 5 4 4 3 3 3 3" xfId="9939" xr:uid="{FA49268D-AE6B-4C38-B973-57EDB327BC72}"/>
    <cellStyle name="Comma 5 4 4 3 3 3 4" xfId="13275" xr:uid="{3DFA8DEF-9074-4B26-8F88-4353DF95E5E2}"/>
    <cellStyle name="Comma 5 4 4 3 3 4" xfId="4379" xr:uid="{9660E2D2-D2A6-46F9-A70C-682462F3868C}"/>
    <cellStyle name="Comma 5 4 4 3 3 5" xfId="7715" xr:uid="{EB9CE741-3F9E-46F6-9CBE-487AEB9DAC8A}"/>
    <cellStyle name="Comma 5 4 4 3 3 6" xfId="11051" xr:uid="{2E7D8E9D-D255-43B5-B84E-356ED8AE1929}"/>
    <cellStyle name="Comma 5 4 4 3 4" xfId="1321" xr:uid="{018603A8-5606-43A5-BD30-2D6D51D588CF}"/>
    <cellStyle name="Comma 5 4 4 3 4 2" xfId="2433" xr:uid="{B8503AAD-760E-4DB7-AE84-F6457829CA59}"/>
    <cellStyle name="Comma 5 4 4 3 4 2 2" xfId="5769" xr:uid="{9B668448-5962-41C7-9052-EAA7239A3185}"/>
    <cellStyle name="Comma 5 4 4 3 4 2 3" xfId="9105" xr:uid="{8C5A0AAA-824D-4588-9041-8B1E258DDC33}"/>
    <cellStyle name="Comma 5 4 4 3 4 2 4" xfId="12441" xr:uid="{62941B38-4801-44E8-B878-369DF74C1031}"/>
    <cellStyle name="Comma 5 4 4 3 4 3" xfId="3545" xr:uid="{1591DBB4-77D8-4680-93F3-EEBA29EDED89}"/>
    <cellStyle name="Comma 5 4 4 3 4 3 2" xfId="6881" xr:uid="{89163EED-B7B3-422A-9988-1A37D01D3DE8}"/>
    <cellStyle name="Comma 5 4 4 3 4 3 3" xfId="10217" xr:uid="{9D617F6F-FE55-4971-A695-9659FA2A2DB9}"/>
    <cellStyle name="Comma 5 4 4 3 4 3 4" xfId="13553" xr:uid="{B94A94F1-8359-4C4B-913E-45BB678895D2}"/>
    <cellStyle name="Comma 5 4 4 3 4 4" xfId="4657" xr:uid="{F5B9115D-205F-43F8-A571-3C92899E9F3E}"/>
    <cellStyle name="Comma 5 4 4 3 4 5" xfId="7993" xr:uid="{597D7530-58A3-44E5-9561-DBFECC6F13FB}"/>
    <cellStyle name="Comma 5 4 4 3 4 6" xfId="11329" xr:uid="{483CD1B3-D32C-455F-806F-D86EB9DBB014}"/>
    <cellStyle name="Comma 5 4 4 3 5" xfId="1599" xr:uid="{A7851779-D5FA-499F-B045-D839FE24897E}"/>
    <cellStyle name="Comma 5 4 4 3 5 2" xfId="4935" xr:uid="{E75B79FE-74CE-40CA-90D6-AA3DA9F87EFA}"/>
    <cellStyle name="Comma 5 4 4 3 5 3" xfId="8271" xr:uid="{71F599F5-B6F1-406F-9360-2ABC467C60EB}"/>
    <cellStyle name="Comma 5 4 4 3 5 4" xfId="11607" xr:uid="{0075F61D-93AE-44A2-B52F-A3044403EB1C}"/>
    <cellStyle name="Comma 5 4 4 3 6" xfId="2711" xr:uid="{031B63D5-5379-47B4-9FAE-1CF3C3B5E8F6}"/>
    <cellStyle name="Comma 5 4 4 3 6 2" xfId="6047" xr:uid="{D44A7F3F-3BE2-407B-8F95-7B346E327FAC}"/>
    <cellStyle name="Comma 5 4 4 3 6 3" xfId="9383" xr:uid="{7FC95834-6A0A-456C-AA80-170F6D305DF6}"/>
    <cellStyle name="Comma 5 4 4 3 6 4" xfId="12719" xr:uid="{33C14EAF-FCA1-4A88-B3FC-DB199EE05A75}"/>
    <cellStyle name="Comma 5 4 4 3 7" xfId="3823" xr:uid="{1E9E1A25-07DC-4CA5-960A-D3D388F47835}"/>
    <cellStyle name="Comma 5 4 4 3 8" xfId="7159" xr:uid="{08431BAB-B70C-4F8F-95F3-16699F96D573}"/>
    <cellStyle name="Comma 5 4 4 3 9" xfId="10495" xr:uid="{BAD547D3-89B9-4C68-9CC0-FF16C37E5894}"/>
    <cellStyle name="Comma 5 4 4 4" xfId="602" xr:uid="{E3C1EF30-49CC-4EE5-90B9-CC0D111BCC32}"/>
    <cellStyle name="Comma 5 4 4 4 2" xfId="1714" xr:uid="{074AA7ED-F41C-493B-9758-4BEE197C9D07}"/>
    <cellStyle name="Comma 5 4 4 4 2 2" xfId="5050" xr:uid="{889C2628-1C4B-42CF-9754-7178D98692B8}"/>
    <cellStyle name="Comma 5 4 4 4 2 3" xfId="8386" xr:uid="{C221BEB2-9B18-4E6E-AE2A-5582966E6822}"/>
    <cellStyle name="Comma 5 4 4 4 2 4" xfId="11722" xr:uid="{3D23ADF3-F8E3-44CD-9E12-8EC09A055D0E}"/>
    <cellStyle name="Comma 5 4 4 4 3" xfId="2826" xr:uid="{CF5CDAF2-9A32-4580-A06C-FBEC41C259BD}"/>
    <cellStyle name="Comma 5 4 4 4 3 2" xfId="6162" xr:uid="{0138DBB1-8625-4EEB-8687-A66C9E1DE4AB}"/>
    <cellStyle name="Comma 5 4 4 4 3 3" xfId="9498" xr:uid="{47E01262-0E0F-4C3C-8ACE-93328518DACC}"/>
    <cellStyle name="Comma 5 4 4 4 3 4" xfId="12834" xr:uid="{438344E2-4A27-4803-83F7-30885CEA5B28}"/>
    <cellStyle name="Comma 5 4 4 4 4" xfId="3938" xr:uid="{F4996B71-FB44-4B25-A20D-A145F0903D71}"/>
    <cellStyle name="Comma 5 4 4 4 5" xfId="7274" xr:uid="{8B9FA830-6493-4F32-A0FE-E28F0BA55C6D}"/>
    <cellStyle name="Comma 5 4 4 4 6" xfId="10610" xr:uid="{A0E7AA94-AF62-40EF-8BD2-44A4D0608BC7}"/>
    <cellStyle name="Comma 5 4 4 5" xfId="880" xr:uid="{C2D4DD52-DABC-4381-98D6-86965841CB95}"/>
    <cellStyle name="Comma 5 4 4 5 2" xfId="1992" xr:uid="{3E3F1791-7517-4EBC-9618-E3E9003BA18A}"/>
    <cellStyle name="Comma 5 4 4 5 2 2" xfId="5328" xr:uid="{FD52F786-A423-4A0F-8C32-E0B21CC6FC7E}"/>
    <cellStyle name="Comma 5 4 4 5 2 3" xfId="8664" xr:uid="{800D63FE-D9E3-4429-A2FE-492E973C3B75}"/>
    <cellStyle name="Comma 5 4 4 5 2 4" xfId="12000" xr:uid="{312BA8DC-4FB8-40B9-B38D-6CA7954DF061}"/>
    <cellStyle name="Comma 5 4 4 5 3" xfId="3104" xr:uid="{8B8DA3D0-9EE7-4F74-962F-C2BD7629EAAD}"/>
    <cellStyle name="Comma 5 4 4 5 3 2" xfId="6440" xr:uid="{1439415C-7AC9-4EA4-A7E5-636A1F2FF606}"/>
    <cellStyle name="Comma 5 4 4 5 3 3" xfId="9776" xr:uid="{220AFA47-5847-4D5E-885B-95C396241321}"/>
    <cellStyle name="Comma 5 4 4 5 3 4" xfId="13112" xr:uid="{A7E408E0-5010-4D6D-A437-A2EBF9ACFCEC}"/>
    <cellStyle name="Comma 5 4 4 5 4" xfId="4216" xr:uid="{99063169-81E3-4EB9-8DC5-814C989F2F63}"/>
    <cellStyle name="Comma 5 4 4 5 5" xfId="7552" xr:uid="{C9B23CCA-E45F-41ED-91E8-D7F1C922EC38}"/>
    <cellStyle name="Comma 5 4 4 5 6" xfId="10888" xr:uid="{542C6F39-3307-4BBD-9785-E26A5AF9EB9E}"/>
    <cellStyle name="Comma 5 4 4 6" xfId="1158" xr:uid="{62329966-AA8C-45E1-81C6-9AEB444AD9C3}"/>
    <cellStyle name="Comma 5 4 4 6 2" xfId="2270" xr:uid="{DB287674-C79D-4AB2-A316-89E638F8A138}"/>
    <cellStyle name="Comma 5 4 4 6 2 2" xfId="5606" xr:uid="{0D63D576-11D1-4B5F-BE01-11A913EA85F4}"/>
    <cellStyle name="Comma 5 4 4 6 2 3" xfId="8942" xr:uid="{8C3D45C0-4681-4A69-B68E-CCD1916FBC7B}"/>
    <cellStyle name="Comma 5 4 4 6 2 4" xfId="12278" xr:uid="{BA62376C-B7BF-4A42-A018-CCB938F72F0A}"/>
    <cellStyle name="Comma 5 4 4 6 3" xfId="3382" xr:uid="{9EEA8B17-C0D1-4544-990E-112BA0E9F411}"/>
    <cellStyle name="Comma 5 4 4 6 3 2" xfId="6718" xr:uid="{66A8D016-3678-44A4-A133-71983D405A77}"/>
    <cellStyle name="Comma 5 4 4 6 3 3" xfId="10054" xr:uid="{14C6B974-D7FC-4D41-93F2-3ED357630C70}"/>
    <cellStyle name="Comma 5 4 4 6 3 4" xfId="13390" xr:uid="{29FA51AC-468C-4E71-87EF-29978C5497B3}"/>
    <cellStyle name="Comma 5 4 4 6 4" xfId="4494" xr:uid="{7A26B6B5-0A4D-4186-9698-4F3C5D506AB0}"/>
    <cellStyle name="Comma 5 4 4 6 5" xfId="7830" xr:uid="{9F1C6A04-C072-4EBB-9F4B-BFD1BD626619}"/>
    <cellStyle name="Comma 5 4 4 6 6" xfId="11166" xr:uid="{64487DF9-50A7-4E51-ACE7-55D8BA452A5C}"/>
    <cellStyle name="Comma 5 4 4 7" xfId="1436" xr:uid="{44A325C6-1BA1-406C-BEF3-BDC6FAA151BD}"/>
    <cellStyle name="Comma 5 4 4 7 2" xfId="4772" xr:uid="{125950EA-0387-488E-8BE2-EBDBAB9B2255}"/>
    <cellStyle name="Comma 5 4 4 7 3" xfId="8108" xr:uid="{E1602327-CF71-4709-B94B-604F2DDD51CC}"/>
    <cellStyle name="Comma 5 4 4 7 4" xfId="11444" xr:uid="{8C4247B0-76BB-4B32-913B-E1D6F5C8D1EC}"/>
    <cellStyle name="Comma 5 4 4 8" xfId="2548" xr:uid="{6EC2386B-6B7F-4030-A21F-42F85FA6B495}"/>
    <cellStyle name="Comma 5 4 4 8 2" xfId="5884" xr:uid="{94F6FDE5-896C-4CE5-BDF5-D5BF00E5D565}"/>
    <cellStyle name="Comma 5 4 4 8 3" xfId="9220" xr:uid="{728D6472-65F9-4090-A7C8-63648D20ABE2}"/>
    <cellStyle name="Comma 5 4 4 8 4" xfId="12556" xr:uid="{6C195EE1-8FD4-4594-ABF1-C44EBF59DB42}"/>
    <cellStyle name="Comma 5 4 4 9" xfId="3660" xr:uid="{5C8B675D-7BBC-4A1C-ADA5-E1B61FC64629}"/>
    <cellStyle name="Comma 5 4 5" xfId="345" xr:uid="{00000000-0005-0000-0000-0000EE000000}"/>
    <cellStyle name="Comma 5 4 5 2" xfId="639" xr:uid="{9523BE67-8187-4567-B1F8-11CB3279BDD1}"/>
    <cellStyle name="Comma 5 4 5 2 2" xfId="1751" xr:uid="{B46826F7-1A26-4380-B739-9654713009E5}"/>
    <cellStyle name="Comma 5 4 5 2 2 2" xfId="5087" xr:uid="{779F304D-46C3-47A2-A6B2-0255D71460E3}"/>
    <cellStyle name="Comma 5 4 5 2 2 3" xfId="8423" xr:uid="{48D6842E-8308-41E2-8467-5EE99F40DABD}"/>
    <cellStyle name="Comma 5 4 5 2 2 4" xfId="11759" xr:uid="{DA8CEFA5-4124-4A3C-89BE-010423B87F6B}"/>
    <cellStyle name="Comma 5 4 5 2 3" xfId="2863" xr:uid="{110331D4-DFCA-4B43-9487-40066D091B05}"/>
    <cellStyle name="Comma 5 4 5 2 3 2" xfId="6199" xr:uid="{84E9F731-B869-462F-A363-6A6A263048E6}"/>
    <cellStyle name="Comma 5 4 5 2 3 3" xfId="9535" xr:uid="{0D7EF49F-8523-4ED1-B4EA-463E5CEE8373}"/>
    <cellStyle name="Comma 5 4 5 2 3 4" xfId="12871" xr:uid="{985B84B6-B164-446E-B374-30FA1B2A59EC}"/>
    <cellStyle name="Comma 5 4 5 2 4" xfId="3975" xr:uid="{57DBAB4D-2F42-4700-B10E-5F874E1CFA1D}"/>
    <cellStyle name="Comma 5 4 5 2 5" xfId="7311" xr:uid="{423F741A-5AA4-4413-815D-6C44B93624D6}"/>
    <cellStyle name="Comma 5 4 5 2 6" xfId="10647" xr:uid="{E867EE43-AAAC-40B1-85BF-AF5E5A47B722}"/>
    <cellStyle name="Comma 5 4 5 3" xfId="917" xr:uid="{7DD1653B-B510-4805-9801-A20FB529A588}"/>
    <cellStyle name="Comma 5 4 5 3 2" xfId="2029" xr:uid="{5A45A6DA-D59E-4394-8B92-E5BCEFEBAD45}"/>
    <cellStyle name="Comma 5 4 5 3 2 2" xfId="5365" xr:uid="{EA006344-5660-41D1-8711-EBCF5F8E36FD}"/>
    <cellStyle name="Comma 5 4 5 3 2 3" xfId="8701" xr:uid="{C0CC3C72-047C-4505-B8E6-23B14EE366D7}"/>
    <cellStyle name="Comma 5 4 5 3 2 4" xfId="12037" xr:uid="{7DA0E04B-9A87-45E5-8739-B1DC677989A3}"/>
    <cellStyle name="Comma 5 4 5 3 3" xfId="3141" xr:uid="{3BB747DC-26A3-47B3-B8D4-78D9F62FB382}"/>
    <cellStyle name="Comma 5 4 5 3 3 2" xfId="6477" xr:uid="{1F96EFC8-C7A8-47E4-BAAC-47CFAA69F0DC}"/>
    <cellStyle name="Comma 5 4 5 3 3 3" xfId="9813" xr:uid="{0B363A6C-0FE6-4DD4-9897-667AFB48439B}"/>
    <cellStyle name="Comma 5 4 5 3 3 4" xfId="13149" xr:uid="{F0E8C624-AFDA-4FC9-9169-C0113D57EC6F}"/>
    <cellStyle name="Comma 5 4 5 3 4" xfId="4253" xr:uid="{D3C8B317-BDE1-480F-80EE-91F134D55CF1}"/>
    <cellStyle name="Comma 5 4 5 3 5" xfId="7589" xr:uid="{AD32FD49-A274-453B-B0CA-A9476B6AD187}"/>
    <cellStyle name="Comma 5 4 5 3 6" xfId="10925" xr:uid="{A7733144-E487-4056-BBC9-430F6289C861}"/>
    <cellStyle name="Comma 5 4 5 4" xfId="1195" xr:uid="{EEF7C3B8-722D-4EE8-B391-2386E83D7959}"/>
    <cellStyle name="Comma 5 4 5 4 2" xfId="2307" xr:uid="{4FEAC23D-E260-4C00-9FDF-8E43DFA61335}"/>
    <cellStyle name="Comma 5 4 5 4 2 2" xfId="5643" xr:uid="{5FFA5D2B-DFDB-40B6-A911-96A6E96FF32D}"/>
    <cellStyle name="Comma 5 4 5 4 2 3" xfId="8979" xr:uid="{3A7F28C8-3F0D-4519-8064-AC34BD02A7EF}"/>
    <cellStyle name="Comma 5 4 5 4 2 4" xfId="12315" xr:uid="{747E5A19-EDF0-48D3-AC77-E1D6B2E0D491}"/>
    <cellStyle name="Comma 5 4 5 4 3" xfId="3419" xr:uid="{6B9DA735-964E-4E8D-9C57-2C11C378D8EE}"/>
    <cellStyle name="Comma 5 4 5 4 3 2" xfId="6755" xr:uid="{AC8383F3-A1CF-422E-A5EF-EB181CDB90D3}"/>
    <cellStyle name="Comma 5 4 5 4 3 3" xfId="10091" xr:uid="{3E7FDA2C-DADB-4CFE-9D66-2015086BA02C}"/>
    <cellStyle name="Comma 5 4 5 4 3 4" xfId="13427" xr:uid="{CE75DEDE-3045-4D9F-BCE9-CD299DD91076}"/>
    <cellStyle name="Comma 5 4 5 4 4" xfId="4531" xr:uid="{EB055D25-DE8B-4C0C-9389-9BDFCEBC8CF0}"/>
    <cellStyle name="Comma 5 4 5 4 5" xfId="7867" xr:uid="{059AFCAC-B396-4E8F-9B01-D976C288EABD}"/>
    <cellStyle name="Comma 5 4 5 4 6" xfId="11203" xr:uid="{0DC0030D-FFBA-44CD-8E35-76AB9AE6EE41}"/>
    <cellStyle name="Comma 5 4 5 5" xfId="1473" xr:uid="{DB68C0B1-0AFF-45B3-B663-390183EE5148}"/>
    <cellStyle name="Comma 5 4 5 5 2" xfId="4809" xr:uid="{00EFA1DB-4292-42B7-94BD-1C53E6EFFBEB}"/>
    <cellStyle name="Comma 5 4 5 5 3" xfId="8145" xr:uid="{A5629797-DA3D-4CE2-A4E5-B2ED822912A6}"/>
    <cellStyle name="Comma 5 4 5 5 4" xfId="11481" xr:uid="{779EF9B9-853A-4EC6-B24C-1ACD9BF8A7B3}"/>
    <cellStyle name="Comma 5 4 5 6" xfId="2585" xr:uid="{853362B7-4C5D-45A9-8BBC-07020FBABC07}"/>
    <cellStyle name="Comma 5 4 5 6 2" xfId="5921" xr:uid="{748B4AC7-926F-47D8-8569-97F998B949A0}"/>
    <cellStyle name="Comma 5 4 5 6 3" xfId="9257" xr:uid="{806F4ADD-3B2B-4154-8F63-B17FBF5B3A28}"/>
    <cellStyle name="Comma 5 4 5 6 4" xfId="12593" xr:uid="{61EA680F-4F5B-4E8D-9DA6-530A599FA21D}"/>
    <cellStyle name="Comma 5 4 5 7" xfId="3697" xr:uid="{8E896823-0D90-40E1-9181-A94172DFA17A}"/>
    <cellStyle name="Comma 5 4 5 8" xfId="7033" xr:uid="{54759433-2ACF-488A-8D02-23424A8A7EA9}"/>
    <cellStyle name="Comma 5 4 5 9" xfId="10369" xr:uid="{E009F980-E175-4F36-9E6B-C4D2163F35BB}"/>
    <cellStyle name="Comma 5 4 6" xfId="422" xr:uid="{00000000-0005-0000-0000-0000EF000000}"/>
    <cellStyle name="Comma 5 4 6 2" xfId="716" xr:uid="{0F2C544D-2C32-46DF-8005-40EA821C3723}"/>
    <cellStyle name="Comma 5 4 6 2 2" xfId="1828" xr:uid="{98A12FFA-C45A-4032-9281-0D0058729D67}"/>
    <cellStyle name="Comma 5 4 6 2 2 2" xfId="5164" xr:uid="{B06F6A70-B681-4588-BD3C-3AF0A17ADEB1}"/>
    <cellStyle name="Comma 5 4 6 2 2 3" xfId="8500" xr:uid="{FCA48892-E9D5-4267-B590-EB7C438993CD}"/>
    <cellStyle name="Comma 5 4 6 2 2 4" xfId="11836" xr:uid="{2FC501FA-A5FF-4AA9-924E-E3D2F8C54B1D}"/>
    <cellStyle name="Comma 5 4 6 2 3" xfId="2940" xr:uid="{96AC5AD4-3373-46B6-9055-AA63BE39286D}"/>
    <cellStyle name="Comma 5 4 6 2 3 2" xfId="6276" xr:uid="{130A0013-EF15-4AE8-8ED8-B81CEBEE3551}"/>
    <cellStyle name="Comma 5 4 6 2 3 3" xfId="9612" xr:uid="{F5FF4A48-549B-4ECD-9778-49250D625F9C}"/>
    <cellStyle name="Comma 5 4 6 2 3 4" xfId="12948" xr:uid="{5E06311B-34F4-4DD0-84F6-5F2199424D6B}"/>
    <cellStyle name="Comma 5 4 6 2 4" xfId="4052" xr:uid="{406E7356-3F8F-4948-A181-E022CA4C399D}"/>
    <cellStyle name="Comma 5 4 6 2 5" xfId="7388" xr:uid="{E9318BEC-DE28-41C6-B91A-79BF3BF24B65}"/>
    <cellStyle name="Comma 5 4 6 2 6" xfId="10724" xr:uid="{12737A0F-F038-481C-9F09-226ED2E81694}"/>
    <cellStyle name="Comma 5 4 6 3" xfId="994" xr:uid="{1DDB6758-0D91-49B4-AD44-29B742B82099}"/>
    <cellStyle name="Comma 5 4 6 3 2" xfId="2106" xr:uid="{5527AD65-8E3E-4FD3-8709-88202038EB39}"/>
    <cellStyle name="Comma 5 4 6 3 2 2" xfId="5442" xr:uid="{B62D0480-6921-4575-9E82-F91ECA38197B}"/>
    <cellStyle name="Comma 5 4 6 3 2 3" xfId="8778" xr:uid="{30C22825-E02A-4C91-9AAF-D6747914179C}"/>
    <cellStyle name="Comma 5 4 6 3 2 4" xfId="12114" xr:uid="{DFC16F75-92BE-4DD9-884E-3430FACB7C7D}"/>
    <cellStyle name="Comma 5 4 6 3 3" xfId="3218" xr:uid="{01534FA3-CE7D-492E-ABF8-293554F08230}"/>
    <cellStyle name="Comma 5 4 6 3 3 2" xfId="6554" xr:uid="{C0B1880C-FC91-404C-B015-A1C1E40BD490}"/>
    <cellStyle name="Comma 5 4 6 3 3 3" xfId="9890" xr:uid="{4692A892-5EAA-4F49-AA12-F917809E97D3}"/>
    <cellStyle name="Comma 5 4 6 3 3 4" xfId="13226" xr:uid="{B0DB3DC4-7711-4E84-B60B-8FE053FB342F}"/>
    <cellStyle name="Comma 5 4 6 3 4" xfId="4330" xr:uid="{6CE7BDF6-01A4-4737-9B6F-C57307516F55}"/>
    <cellStyle name="Comma 5 4 6 3 5" xfId="7666" xr:uid="{AB2D348D-D310-49A0-A376-A346284A3083}"/>
    <cellStyle name="Comma 5 4 6 3 6" xfId="11002" xr:uid="{7C6B196B-70FC-4A4F-93B8-80FBAD589CDD}"/>
    <cellStyle name="Comma 5 4 6 4" xfId="1272" xr:uid="{48871123-AA5A-4BE9-92BC-3EF680C3ADD2}"/>
    <cellStyle name="Comma 5 4 6 4 2" xfId="2384" xr:uid="{10A495BC-5FD3-4EF4-8E97-BEEE1EDFAF2D}"/>
    <cellStyle name="Comma 5 4 6 4 2 2" xfId="5720" xr:uid="{2A621707-8869-4D42-B6CE-18C3E371BD88}"/>
    <cellStyle name="Comma 5 4 6 4 2 3" xfId="9056" xr:uid="{1F0571CF-9A83-4ABF-91FB-06CF4B3807D1}"/>
    <cellStyle name="Comma 5 4 6 4 2 4" xfId="12392" xr:uid="{CC0C017A-08AC-48B3-BA89-9DB66C40CEDF}"/>
    <cellStyle name="Comma 5 4 6 4 3" xfId="3496" xr:uid="{A4D5212D-FD24-4B0B-B97D-5A01D2255C78}"/>
    <cellStyle name="Comma 5 4 6 4 3 2" xfId="6832" xr:uid="{70EB41F6-26BB-497F-AC1D-A93B703ADC7B}"/>
    <cellStyle name="Comma 5 4 6 4 3 3" xfId="10168" xr:uid="{D080583F-6C9E-4E0D-96DA-6C2CE765B6BA}"/>
    <cellStyle name="Comma 5 4 6 4 3 4" xfId="13504" xr:uid="{351D31C9-C0B7-4A14-95A0-52D5110EC74B}"/>
    <cellStyle name="Comma 5 4 6 4 4" xfId="4608" xr:uid="{DD878B1A-BFBA-4A35-A353-A8EB87211057}"/>
    <cellStyle name="Comma 5 4 6 4 5" xfId="7944" xr:uid="{17AA2669-7A7C-43BD-8B20-1828C64CC95D}"/>
    <cellStyle name="Comma 5 4 6 4 6" xfId="11280" xr:uid="{A9567C10-A077-4DA7-B6F5-22A3E962B89E}"/>
    <cellStyle name="Comma 5 4 6 5" xfId="1550" xr:uid="{B5F86643-ECCA-4EDD-989D-343E1A800383}"/>
    <cellStyle name="Comma 5 4 6 5 2" xfId="4886" xr:uid="{391DC592-74DC-46F3-A719-E7005F012473}"/>
    <cellStyle name="Comma 5 4 6 5 3" xfId="8222" xr:uid="{F4906957-CC5D-424A-9725-146D266DF623}"/>
    <cellStyle name="Comma 5 4 6 5 4" xfId="11558" xr:uid="{8AB3A87D-EF8E-42B1-9BA4-13939C522D33}"/>
    <cellStyle name="Comma 5 4 6 6" xfId="2662" xr:uid="{5BD011C3-C48E-4942-ABA4-83B9ED2F8448}"/>
    <cellStyle name="Comma 5 4 6 6 2" xfId="5998" xr:uid="{C8AF5478-3260-4EEE-9EF9-24F4244CB0AB}"/>
    <cellStyle name="Comma 5 4 6 6 3" xfId="9334" xr:uid="{8B0E59F0-AA2D-4DFC-A255-6C6F4EA49BE0}"/>
    <cellStyle name="Comma 5 4 6 6 4" xfId="12670" xr:uid="{57B61AB1-B92B-4C38-8070-22763D77F5AC}"/>
    <cellStyle name="Comma 5 4 6 7" xfId="3774" xr:uid="{DFA6B639-71CE-4B0D-BDCC-8F9E1B91D9B0}"/>
    <cellStyle name="Comma 5 4 6 8" xfId="7110" xr:uid="{2A56A92B-8E9F-414B-B937-56EAD780472D}"/>
    <cellStyle name="Comma 5 4 6 9" xfId="10446" xr:uid="{5014E1EF-76BA-4923-9B61-E46AA3CEB08E}"/>
    <cellStyle name="Comma 5 4 7" xfId="517" xr:uid="{00000000-0005-0000-0000-0000F0000000}"/>
    <cellStyle name="Comma 5 4 7 2" xfId="795" xr:uid="{3565BE7D-12E5-4B9A-A95B-271199BD1445}"/>
    <cellStyle name="Comma 5 4 7 2 2" xfId="1907" xr:uid="{438B0617-E158-4D83-913C-0C27D4E693CF}"/>
    <cellStyle name="Comma 5 4 7 2 2 2" xfId="5243" xr:uid="{21426155-AF22-4DDB-909F-15857A069F30}"/>
    <cellStyle name="Comma 5 4 7 2 2 3" xfId="8579" xr:uid="{E1E3312D-5E1F-4CF0-AC0B-987C7C6DAD44}"/>
    <cellStyle name="Comma 5 4 7 2 2 4" xfId="11915" xr:uid="{858734B7-E8E6-434A-BAE6-8E693EE10471}"/>
    <cellStyle name="Comma 5 4 7 2 3" xfId="3019" xr:uid="{CA623F60-8F72-49CB-BB73-797574D4D536}"/>
    <cellStyle name="Comma 5 4 7 2 3 2" xfId="6355" xr:uid="{DE3FD5AE-E2AB-4FCC-BC27-C027EAADB499}"/>
    <cellStyle name="Comma 5 4 7 2 3 3" xfId="9691" xr:uid="{93F96F78-81AA-4209-BEE3-92B916FE341C}"/>
    <cellStyle name="Comma 5 4 7 2 3 4" xfId="13027" xr:uid="{D7E69112-3356-4FC4-8FBA-14DD64785CF9}"/>
    <cellStyle name="Comma 5 4 7 2 4" xfId="4131" xr:uid="{5527D9A9-8CE1-4253-A464-72342C175361}"/>
    <cellStyle name="Comma 5 4 7 2 5" xfId="7467" xr:uid="{9A9721C1-C7F7-422A-A1F5-86132872A409}"/>
    <cellStyle name="Comma 5 4 7 2 6" xfId="10803" xr:uid="{289CC20B-45ED-4CAD-BBED-EE6CA66F0EC2}"/>
    <cellStyle name="Comma 5 4 7 3" xfId="1073" xr:uid="{D6EE3CD2-EA82-4732-9FD4-DFF9274DD62D}"/>
    <cellStyle name="Comma 5 4 7 3 2" xfId="2185" xr:uid="{7D082901-6F78-40C3-B7E6-28228F06E15E}"/>
    <cellStyle name="Comma 5 4 7 3 2 2" xfId="5521" xr:uid="{E3707FAF-7B98-4E43-90DE-153ED414A887}"/>
    <cellStyle name="Comma 5 4 7 3 2 3" xfId="8857" xr:uid="{BC51C60C-5FAD-4D7A-B586-9EAD254E3643}"/>
    <cellStyle name="Comma 5 4 7 3 2 4" xfId="12193" xr:uid="{D6567A14-915D-4885-B813-F2D1FF182455}"/>
    <cellStyle name="Comma 5 4 7 3 3" xfId="3297" xr:uid="{1517DA46-B501-44A4-A7D0-671338C0547A}"/>
    <cellStyle name="Comma 5 4 7 3 3 2" xfId="6633" xr:uid="{247424C1-7F56-49A6-AD27-E002E4E73BC5}"/>
    <cellStyle name="Comma 5 4 7 3 3 3" xfId="9969" xr:uid="{8DA6EFC8-F68F-4041-904F-C58A6F598BB9}"/>
    <cellStyle name="Comma 5 4 7 3 3 4" xfId="13305" xr:uid="{6C9C76FB-DEB9-4124-896B-312A13CEB53E}"/>
    <cellStyle name="Comma 5 4 7 3 4" xfId="4409" xr:uid="{A8D527C0-B9A7-4827-AA2C-92983CFCC25F}"/>
    <cellStyle name="Comma 5 4 7 3 5" xfId="7745" xr:uid="{A79A7936-F96F-4274-8E95-651D2FC46972}"/>
    <cellStyle name="Comma 5 4 7 3 6" xfId="11081" xr:uid="{F7416F7C-F7B6-4F6A-A8A5-17CE9C4500C2}"/>
    <cellStyle name="Comma 5 4 7 4" xfId="1351" xr:uid="{8141F5C3-398A-4458-8EF0-E4AF23D0A7E1}"/>
    <cellStyle name="Comma 5 4 7 4 2" xfId="2463" xr:uid="{C3988BA6-63B5-4116-A9C6-414A5007B40B}"/>
    <cellStyle name="Comma 5 4 7 4 2 2" xfId="5799" xr:uid="{AA63CE8E-11D0-44A7-8CB9-1A07A2F79684}"/>
    <cellStyle name="Comma 5 4 7 4 2 3" xfId="9135" xr:uid="{47DFB201-3AB4-411D-8582-31074B5C0531}"/>
    <cellStyle name="Comma 5 4 7 4 2 4" xfId="12471" xr:uid="{937886AF-A7C5-4488-97E6-7E0B33EEF015}"/>
    <cellStyle name="Comma 5 4 7 4 3" xfId="3575" xr:uid="{8022C6EB-FB6E-4B33-93D7-C47A8D07EB2B}"/>
    <cellStyle name="Comma 5 4 7 4 3 2" xfId="6911" xr:uid="{C488F8DE-7BD1-4FF5-BC33-60DB145EBF64}"/>
    <cellStyle name="Comma 5 4 7 4 3 3" xfId="10247" xr:uid="{5D6D4549-C76D-4D60-948C-9578D0EAC449}"/>
    <cellStyle name="Comma 5 4 7 4 3 4" xfId="13583" xr:uid="{275E9230-0EC5-4B20-B41B-E3254603FF64}"/>
    <cellStyle name="Comma 5 4 7 4 4" xfId="4687" xr:uid="{4ABEFB08-2D22-466B-B821-2DA787A4657E}"/>
    <cellStyle name="Comma 5 4 7 4 5" xfId="8023" xr:uid="{938EE04A-9DBA-402F-AE5E-71C651CC25CA}"/>
    <cellStyle name="Comma 5 4 7 4 6" xfId="11359" xr:uid="{C50549C5-4D72-4367-BD39-54885FD670FA}"/>
    <cellStyle name="Comma 5 4 7 5" xfId="1629" xr:uid="{E2EEFACA-15FC-43AB-B0B9-6A4EA7D0A30D}"/>
    <cellStyle name="Comma 5 4 7 5 2" xfId="4965" xr:uid="{003C7E80-53DA-45B1-BC10-17406A71A4B9}"/>
    <cellStyle name="Comma 5 4 7 5 3" xfId="8301" xr:uid="{C9DAA6E1-174C-42B5-814A-BF53FC6FD65C}"/>
    <cellStyle name="Comma 5 4 7 5 4" xfId="11637" xr:uid="{AA9A804E-D5EC-409D-B949-2A1D3AB18E8E}"/>
    <cellStyle name="Comma 5 4 7 6" xfId="2741" xr:uid="{AE01530F-8D88-4326-ADB3-EE899E9BD7CE}"/>
    <cellStyle name="Comma 5 4 7 6 2" xfId="6077" xr:uid="{200EC57F-CA2F-47E5-A81E-BAB1BECB110F}"/>
    <cellStyle name="Comma 5 4 7 6 3" xfId="9413" xr:uid="{49223CA7-C594-46F8-87D0-93D21A3651D4}"/>
    <cellStyle name="Comma 5 4 7 6 4" xfId="12749" xr:uid="{21BB2878-A5B4-4C53-ACAF-3FB0C96305D8}"/>
    <cellStyle name="Comma 5 4 7 7" xfId="3853" xr:uid="{AA1267C7-E8ED-4771-AECF-E38EF1420382}"/>
    <cellStyle name="Comma 5 4 7 8" xfId="7189" xr:uid="{2AF34609-BC1C-42B1-BCFC-3308FF512DF3}"/>
    <cellStyle name="Comma 5 4 7 9" xfId="10525" xr:uid="{55D39D8D-5D09-4CE3-81A7-DA82BFD7622B}"/>
    <cellStyle name="Comma 5 4 8" xfId="534" xr:uid="{00000000-0005-0000-0000-0000F1000000}"/>
    <cellStyle name="Comma 5 4 8 2" xfId="812" xr:uid="{8B38B62E-C16C-4B36-A5F2-1C277EA772DD}"/>
    <cellStyle name="Comma 5 4 8 2 2" xfId="1924" xr:uid="{C2A3C7F0-1BD6-4BC7-87A7-3BAAEE7CE6CA}"/>
    <cellStyle name="Comma 5 4 8 2 2 2" xfId="5260" xr:uid="{D5C31296-DC04-411B-91CE-1E2DA7412CB3}"/>
    <cellStyle name="Comma 5 4 8 2 2 3" xfId="8596" xr:uid="{C3C207C6-E241-4C4C-B45B-B68EBE515683}"/>
    <cellStyle name="Comma 5 4 8 2 2 4" xfId="11932" xr:uid="{055033D5-463F-4888-A610-C078F3F78F8E}"/>
    <cellStyle name="Comma 5 4 8 2 3" xfId="3036" xr:uid="{A61FFE10-09A6-428F-9924-AF6049FF8B03}"/>
    <cellStyle name="Comma 5 4 8 2 3 2" xfId="6372" xr:uid="{244FD8D8-A3D0-4C62-B772-A59D802E9804}"/>
    <cellStyle name="Comma 5 4 8 2 3 3" xfId="9708" xr:uid="{AD503A12-F4F0-43AD-BA1C-08FF2EC39754}"/>
    <cellStyle name="Comma 5 4 8 2 3 4" xfId="13044" xr:uid="{01AC54C3-E926-4672-A060-04AD63857B24}"/>
    <cellStyle name="Comma 5 4 8 2 4" xfId="4148" xr:uid="{BAC22BE2-0A7D-419A-A12B-D380218AEF17}"/>
    <cellStyle name="Comma 5 4 8 2 5" xfId="7484" xr:uid="{7D5F878E-0DA5-4490-956C-0F8D7A069841}"/>
    <cellStyle name="Comma 5 4 8 2 6" xfId="10820" xr:uid="{88E36DFD-D705-41AE-AF24-E12AD7AC5F37}"/>
    <cellStyle name="Comma 5 4 8 3" xfId="1090" xr:uid="{F3A5D8C5-C632-4FD3-BE1F-E5556BB573D7}"/>
    <cellStyle name="Comma 5 4 8 3 2" xfId="2202" xr:uid="{B4F5FC11-B79E-41CA-96E2-0660FB6E1FAC}"/>
    <cellStyle name="Comma 5 4 8 3 2 2" xfId="5538" xr:uid="{817658A8-CCF3-40AD-B3D5-7D9F39CD04DA}"/>
    <cellStyle name="Comma 5 4 8 3 2 3" xfId="8874" xr:uid="{2F398126-2DC7-4B3E-84D3-568FD826F4E7}"/>
    <cellStyle name="Comma 5 4 8 3 2 4" xfId="12210" xr:uid="{33BF87BC-E5E0-47CC-B28C-2C8CA9E4FA21}"/>
    <cellStyle name="Comma 5 4 8 3 3" xfId="3314" xr:uid="{D4118150-B739-4CE9-831B-FF0216E5DBF1}"/>
    <cellStyle name="Comma 5 4 8 3 3 2" xfId="6650" xr:uid="{A2E4D7C7-4DC3-4C73-A13E-DA2B0EB7F06C}"/>
    <cellStyle name="Comma 5 4 8 3 3 3" xfId="9986" xr:uid="{92648FB6-0397-4A02-8CBE-5E462324B6F6}"/>
    <cellStyle name="Comma 5 4 8 3 3 4" xfId="13322" xr:uid="{558212E5-A288-4FF1-9711-7D0FACAD00F7}"/>
    <cellStyle name="Comma 5 4 8 3 4" xfId="4426" xr:uid="{C5450BF9-A929-4490-A597-98B27F96B030}"/>
    <cellStyle name="Comma 5 4 8 3 5" xfId="7762" xr:uid="{4C7D2F86-5F38-4305-9D39-6E54EABC62F4}"/>
    <cellStyle name="Comma 5 4 8 3 6" xfId="11098" xr:uid="{B6247C2F-AA75-4872-9088-3624026297B9}"/>
    <cellStyle name="Comma 5 4 8 4" xfId="1368" xr:uid="{3D30C6BD-D1C5-4226-A2CE-B71E89D39FF7}"/>
    <cellStyle name="Comma 5 4 8 4 2" xfId="2480" xr:uid="{5F1CF76A-7B5D-459D-9F48-540B65E66623}"/>
    <cellStyle name="Comma 5 4 8 4 2 2" xfId="5816" xr:uid="{EC4BB5F6-AF72-4185-A864-AFAC0BBB7FF6}"/>
    <cellStyle name="Comma 5 4 8 4 2 3" xfId="9152" xr:uid="{C33DCEB5-15D9-42B9-8EB1-377DB60D1840}"/>
    <cellStyle name="Comma 5 4 8 4 2 4" xfId="12488" xr:uid="{247B77DA-5205-41AA-9C11-30FEA91489B3}"/>
    <cellStyle name="Comma 5 4 8 4 3" xfId="3592" xr:uid="{35231CD7-404B-447C-AC23-E647E158E483}"/>
    <cellStyle name="Comma 5 4 8 4 3 2" xfId="6928" xr:uid="{6FFBC394-6074-412B-A9D3-52BA38E6871F}"/>
    <cellStyle name="Comma 5 4 8 4 3 3" xfId="10264" xr:uid="{703D888C-F835-495E-B041-5A1D9042EC00}"/>
    <cellStyle name="Comma 5 4 8 4 3 4" xfId="13600" xr:uid="{FC6F3F1E-44B0-43FE-BA6C-94F035AC6838}"/>
    <cellStyle name="Comma 5 4 8 4 4" xfId="4704" xr:uid="{E986C07D-9BA6-42B6-8B33-08D34D65AFDC}"/>
    <cellStyle name="Comma 5 4 8 4 5" xfId="8040" xr:uid="{288DFA63-25FE-4743-9AD1-2147C2C3257E}"/>
    <cellStyle name="Comma 5 4 8 4 6" xfId="11376" xr:uid="{FC5795B5-655D-44EA-A666-3A57197537DE}"/>
    <cellStyle name="Comma 5 4 8 5" xfId="1646" xr:uid="{EBFBA807-D966-44B9-B474-2367A4B206B0}"/>
    <cellStyle name="Comma 5 4 8 5 2" xfId="4982" xr:uid="{1112A5D8-074C-4266-94D0-A3F77B99AA92}"/>
    <cellStyle name="Comma 5 4 8 5 3" xfId="8318" xr:uid="{9ECB4105-35EF-4EAA-90EA-D7BD39DF23A1}"/>
    <cellStyle name="Comma 5 4 8 5 4" xfId="11654" xr:uid="{CC0B86B0-4B81-4A96-B1BA-69BD744244FD}"/>
    <cellStyle name="Comma 5 4 8 6" xfId="2758" xr:uid="{5DA49B78-D7F2-494A-B2C8-7F091DC4CF83}"/>
    <cellStyle name="Comma 5 4 8 6 2" xfId="6094" xr:uid="{02199C4C-AB69-4CF6-8C2B-B476193330B6}"/>
    <cellStyle name="Comma 5 4 8 6 3" xfId="9430" xr:uid="{1EE9D891-FAF5-4F4D-8155-56442EDCBB04}"/>
    <cellStyle name="Comma 5 4 8 6 4" xfId="12766" xr:uid="{474C6DBC-4A61-4F25-BBD8-ABE9CD2AA91F}"/>
    <cellStyle name="Comma 5 4 8 7" xfId="3870" xr:uid="{E6757A92-E882-43CC-A090-856E22B912B9}"/>
    <cellStyle name="Comma 5 4 8 8" xfId="7206" xr:uid="{FD4D3940-9B6C-41A4-B659-3F1AF6F71178}"/>
    <cellStyle name="Comma 5 4 8 9" xfId="10542" xr:uid="{578F6FD3-B623-453E-BCCC-308FC4EBA66C}"/>
    <cellStyle name="Comma 5 4 9" xfId="553" xr:uid="{739299C2-6FEA-4438-8F69-ED897F0FECD9}"/>
    <cellStyle name="Comma 5 4 9 2" xfId="1665" xr:uid="{2218AC05-F942-4C88-9947-BB3D2A94FF0B}"/>
    <cellStyle name="Comma 5 4 9 2 2" xfId="5001" xr:uid="{7475E061-D9AC-4B01-B601-1CC8F538C95C}"/>
    <cellStyle name="Comma 5 4 9 2 3" xfId="8337" xr:uid="{E917AE6A-9DB0-4E55-901B-956A142E8794}"/>
    <cellStyle name="Comma 5 4 9 2 4" xfId="11673" xr:uid="{3C5C26BC-838A-40A6-908E-BA996475F3DE}"/>
    <cellStyle name="Comma 5 4 9 3" xfId="2777" xr:uid="{99ECA3BE-B6B9-4559-8687-4826A2E57195}"/>
    <cellStyle name="Comma 5 4 9 3 2" xfId="6113" xr:uid="{EF06CB97-6C99-4F64-A7C5-2AEB62DE2D8B}"/>
    <cellStyle name="Comma 5 4 9 3 3" xfId="9449" xr:uid="{45F1B78D-9E9D-4335-9C4F-4087D756A84C}"/>
    <cellStyle name="Comma 5 4 9 3 4" xfId="12785" xr:uid="{3E8980FC-AA12-4BBA-A16E-D6AEB3D9200A}"/>
    <cellStyle name="Comma 5 4 9 4" xfId="3889" xr:uid="{186B1D2D-E720-4AEB-ABA2-484463C03436}"/>
    <cellStyle name="Comma 5 4 9 5" xfId="7225" xr:uid="{A657AB70-B76C-4FE6-BD75-FB0A0CCD4CC5}"/>
    <cellStyle name="Comma 5 4 9 6" xfId="10561" xr:uid="{924AE6FC-6A1E-4F42-B041-BB8E5EBA3DE4}"/>
    <cellStyle name="Comma 6" xfId="26" xr:uid="{00000000-0005-0000-0000-0000F2000000}"/>
    <cellStyle name="Comma 6 2" xfId="179" xr:uid="{00000000-0005-0000-0000-0000F3000000}"/>
    <cellStyle name="Comma 6 2 10" xfId="529" xr:uid="{00000000-0005-0000-0000-0000F4000000}"/>
    <cellStyle name="Comma 6 2 10 2" xfId="807" xr:uid="{3DD1BBE1-6C86-4087-8530-6883D678DE68}"/>
    <cellStyle name="Comma 6 2 10 2 2" xfId="1919" xr:uid="{3138BDD1-BE36-4736-850B-6B15444F85FB}"/>
    <cellStyle name="Comma 6 2 10 2 2 2" xfId="5255" xr:uid="{DD38BF95-6222-412B-9DAC-651EAFB26141}"/>
    <cellStyle name="Comma 6 2 10 2 2 3" xfId="8591" xr:uid="{704F6CD6-736D-4656-804B-4C32D85058B1}"/>
    <cellStyle name="Comma 6 2 10 2 2 4" xfId="11927" xr:uid="{6077A075-8569-4F3F-9A01-E96E710AE59C}"/>
    <cellStyle name="Comma 6 2 10 2 3" xfId="3031" xr:uid="{143715DB-B4D0-4729-9E7F-E7C65DA4EF8A}"/>
    <cellStyle name="Comma 6 2 10 2 3 2" xfId="6367" xr:uid="{3B7ED97C-8BB7-40B4-B99E-396F4E960799}"/>
    <cellStyle name="Comma 6 2 10 2 3 3" xfId="9703" xr:uid="{CA005B27-AAF9-46BA-A67C-0D70CB1201B2}"/>
    <cellStyle name="Comma 6 2 10 2 3 4" xfId="13039" xr:uid="{D1995C4F-B0A2-4B32-9C01-EFB7BFC9D938}"/>
    <cellStyle name="Comma 6 2 10 2 4" xfId="4143" xr:uid="{0385BBBD-2BB6-4ADF-B8EA-331A7A24D52D}"/>
    <cellStyle name="Comma 6 2 10 2 5" xfId="7479" xr:uid="{780F1AD5-E92E-45C3-9F4F-378915656D68}"/>
    <cellStyle name="Comma 6 2 10 2 6" xfId="10815" xr:uid="{9C9B8D27-5D61-4EC0-8B4E-FD08FA995898}"/>
    <cellStyle name="Comma 6 2 10 3" xfId="1085" xr:uid="{05815263-70AC-4B0B-B539-2316256EECD4}"/>
    <cellStyle name="Comma 6 2 10 3 2" xfId="2197" xr:uid="{6621EEFA-364E-415A-8C67-B40BC1211463}"/>
    <cellStyle name="Comma 6 2 10 3 2 2" xfId="5533" xr:uid="{2B0BA677-F630-4CEC-B810-1D5DA2E1819A}"/>
    <cellStyle name="Comma 6 2 10 3 2 3" xfId="8869" xr:uid="{114474BA-1CCF-4B8D-8BE5-8704EAA22DF1}"/>
    <cellStyle name="Comma 6 2 10 3 2 4" xfId="12205" xr:uid="{1ECD5BFF-DEB3-4554-92C5-9CCB37CEFCE9}"/>
    <cellStyle name="Comma 6 2 10 3 3" xfId="3309" xr:uid="{4AB03FAB-B30B-4F5D-AA34-31F1BD66F272}"/>
    <cellStyle name="Comma 6 2 10 3 3 2" xfId="6645" xr:uid="{57C3A89B-3BF8-4730-866A-931F4762FC37}"/>
    <cellStyle name="Comma 6 2 10 3 3 3" xfId="9981" xr:uid="{B8BA9BDB-4587-44F4-9E41-E1A3CBADAC9E}"/>
    <cellStyle name="Comma 6 2 10 3 3 4" xfId="13317" xr:uid="{A0A40F00-B77F-4FAB-82BF-4A1DAA2704CF}"/>
    <cellStyle name="Comma 6 2 10 3 4" xfId="4421" xr:uid="{BB40D8C3-107E-417B-87A4-BB40E3CC29BC}"/>
    <cellStyle name="Comma 6 2 10 3 5" xfId="7757" xr:uid="{8D719F84-6EF3-4788-BA40-6C2761004AF7}"/>
    <cellStyle name="Comma 6 2 10 3 6" xfId="11093" xr:uid="{31918E51-053C-4F99-B051-8E4BE9F4DF5E}"/>
    <cellStyle name="Comma 6 2 10 4" xfId="1363" xr:uid="{24CFBFEC-BD14-4E37-A0F1-46B98CB4EE19}"/>
    <cellStyle name="Comma 6 2 10 4 2" xfId="2475" xr:uid="{336D8EF7-DE17-4D30-8B70-E058A9C9C06B}"/>
    <cellStyle name="Comma 6 2 10 4 2 2" xfId="5811" xr:uid="{68BAF03D-5037-4423-8E77-F99359E7D455}"/>
    <cellStyle name="Comma 6 2 10 4 2 3" xfId="9147" xr:uid="{2678A89C-9ACA-4EF6-B880-E08D092C7A2D}"/>
    <cellStyle name="Comma 6 2 10 4 2 4" xfId="12483" xr:uid="{099D9950-EDDB-417C-9E35-EBFD0F7D8885}"/>
    <cellStyle name="Comma 6 2 10 4 3" xfId="3587" xr:uid="{AEF8AC26-5C03-4BE6-A815-150B65C8BDE2}"/>
    <cellStyle name="Comma 6 2 10 4 3 2" xfId="6923" xr:uid="{BA0B728B-4C31-4EF0-B7A7-3755A23F4C83}"/>
    <cellStyle name="Comma 6 2 10 4 3 3" xfId="10259" xr:uid="{F0AECB52-77D4-4640-A1CD-6CE90C97185A}"/>
    <cellStyle name="Comma 6 2 10 4 3 4" xfId="13595" xr:uid="{EF7B795F-6665-4921-B899-11217DD42883}"/>
    <cellStyle name="Comma 6 2 10 4 4" xfId="4699" xr:uid="{A68C7671-801A-4688-B2B6-B838D3271A80}"/>
    <cellStyle name="Comma 6 2 10 4 5" xfId="8035" xr:uid="{6248694A-70A8-4825-8FBE-2017C28EBE71}"/>
    <cellStyle name="Comma 6 2 10 4 6" xfId="11371" xr:uid="{CFF5B8ED-08BB-4746-8F58-77E4EA0DD216}"/>
    <cellStyle name="Comma 6 2 10 5" xfId="1641" xr:uid="{1345D2EF-24D3-48E6-8686-C0D76910B4E9}"/>
    <cellStyle name="Comma 6 2 10 5 2" xfId="4977" xr:uid="{9284BFCB-D97D-455A-88CC-893C456C42D7}"/>
    <cellStyle name="Comma 6 2 10 5 3" xfId="8313" xr:uid="{C0842581-952F-45FA-964E-529E33FAA939}"/>
    <cellStyle name="Comma 6 2 10 5 4" xfId="11649" xr:uid="{D017ABD8-E0F0-41CA-B971-749476A22A19}"/>
    <cellStyle name="Comma 6 2 10 6" xfId="2753" xr:uid="{B17C6DE8-3927-4839-8CE0-AB534FC0BCE9}"/>
    <cellStyle name="Comma 6 2 10 6 2" xfId="6089" xr:uid="{7C111117-6053-4DF7-8364-ECA92BFFED72}"/>
    <cellStyle name="Comma 6 2 10 6 3" xfId="9425" xr:uid="{20691BC8-4B65-4CB1-B39F-A82CA762DC81}"/>
    <cellStyle name="Comma 6 2 10 6 4" xfId="12761" xr:uid="{E1C192BC-C8E5-41AF-8715-4510B010C53E}"/>
    <cellStyle name="Comma 6 2 10 7" xfId="3865" xr:uid="{D11E8A69-8FF2-4ED4-99D8-1A60209B1F12}"/>
    <cellStyle name="Comma 6 2 10 8" xfId="7201" xr:uid="{FDA785F9-870F-4D94-8EDF-C5E26C2DD1FF}"/>
    <cellStyle name="Comma 6 2 10 9" xfId="10537" xr:uid="{C34CB0E2-D0BF-438E-BAAB-094C7CE9E817}"/>
    <cellStyle name="Comma 6 2 11" xfId="548" xr:uid="{F68D347E-64B8-4809-A780-ACDD6D6CF50F}"/>
    <cellStyle name="Comma 6 2 11 2" xfId="1660" xr:uid="{69D20E25-5CF0-437B-96C7-A9B2D773CDDC}"/>
    <cellStyle name="Comma 6 2 11 2 2" xfId="4996" xr:uid="{998679A2-3AA1-4BF4-9A54-46853E08FB24}"/>
    <cellStyle name="Comma 6 2 11 2 3" xfId="8332" xr:uid="{B0104F28-D778-42AE-9444-03098CA403C5}"/>
    <cellStyle name="Comma 6 2 11 2 4" xfId="11668" xr:uid="{0B5E66BA-FF11-4083-91AF-537929342248}"/>
    <cellStyle name="Comma 6 2 11 3" xfId="2772" xr:uid="{15DF3BD4-B490-48B1-B913-F81B83A6728D}"/>
    <cellStyle name="Comma 6 2 11 3 2" xfId="6108" xr:uid="{A3B7D781-4F2B-4306-86D9-AC9B3DEBFE7F}"/>
    <cellStyle name="Comma 6 2 11 3 3" xfId="9444" xr:uid="{3C8A21D6-D9A2-425F-BF6D-C3EBA7B01810}"/>
    <cellStyle name="Comma 6 2 11 3 4" xfId="12780" xr:uid="{D5387D95-9B1A-4143-8AE6-15B33E67CCA7}"/>
    <cellStyle name="Comma 6 2 11 4" xfId="3884" xr:uid="{FEA0AC7E-87A8-4A23-8CD6-3D968BCE02F7}"/>
    <cellStyle name="Comma 6 2 11 5" xfId="7220" xr:uid="{ECB1C40B-B49D-4461-8052-C8E1ED81DB7F}"/>
    <cellStyle name="Comma 6 2 11 6" xfId="10556" xr:uid="{10773F17-A31F-4E32-8A52-D4AA08A396D2}"/>
    <cellStyle name="Comma 6 2 12" xfId="826" xr:uid="{24CEA6A8-35F5-46F3-91F7-33CAA1A8FD29}"/>
    <cellStyle name="Comma 6 2 12 2" xfId="1938" xr:uid="{0AC89296-3AFF-41E5-BC85-79D6130285DE}"/>
    <cellStyle name="Comma 6 2 12 2 2" xfId="5274" xr:uid="{3DFBFACA-05EF-4204-AFC1-B0EDA0105CE1}"/>
    <cellStyle name="Comma 6 2 12 2 3" xfId="8610" xr:uid="{D242B5D3-1C56-4FD5-B432-6C6646FB4B44}"/>
    <cellStyle name="Comma 6 2 12 2 4" xfId="11946" xr:uid="{042BF84E-B641-481B-AB99-170BF1606A6C}"/>
    <cellStyle name="Comma 6 2 12 3" xfId="3050" xr:uid="{CA3E7917-1E48-4DEF-927B-F2A7013714AD}"/>
    <cellStyle name="Comma 6 2 12 3 2" xfId="6386" xr:uid="{29B8AD08-51D3-4F0E-8A25-2DC55587281F}"/>
    <cellStyle name="Comma 6 2 12 3 3" xfId="9722" xr:uid="{35B956FB-5680-42C6-94FD-48308E046F5B}"/>
    <cellStyle name="Comma 6 2 12 3 4" xfId="13058" xr:uid="{D43A2A60-2CE2-4E73-B7D0-718D4B2492CC}"/>
    <cellStyle name="Comma 6 2 12 4" xfId="4162" xr:uid="{641A08C1-8F10-47A9-93C8-EF509B25E575}"/>
    <cellStyle name="Comma 6 2 12 5" xfId="7498" xr:uid="{C7F5A00F-D71C-48E5-AB92-3F6970FF489C}"/>
    <cellStyle name="Comma 6 2 12 6" xfId="10834" xr:uid="{885AFE16-AB17-47C3-9D8A-C532F010192A}"/>
    <cellStyle name="Comma 6 2 13" xfId="1104" xr:uid="{ED1BFF17-A07A-4F30-B023-8B4247C1BB3F}"/>
    <cellStyle name="Comma 6 2 13 2" xfId="2216" xr:uid="{424A5D12-DA20-4E2C-9A67-807BE00440CB}"/>
    <cellStyle name="Comma 6 2 13 2 2" xfId="5552" xr:uid="{8A31DA31-421A-4AD0-9804-250CA6D0E4C4}"/>
    <cellStyle name="Comma 6 2 13 2 3" xfId="8888" xr:uid="{46E361EB-B238-47AF-9101-41B7C0ECA890}"/>
    <cellStyle name="Comma 6 2 13 2 4" xfId="12224" xr:uid="{E0A0ACAC-26DB-4F01-87FC-BD1E42FCEC70}"/>
    <cellStyle name="Comma 6 2 13 3" xfId="3328" xr:uid="{A7FE5CAE-A9EF-4CE0-A2DB-F0EE6DBB53D3}"/>
    <cellStyle name="Comma 6 2 13 3 2" xfId="6664" xr:uid="{63374BEF-40CF-4C44-B797-1638BA4A7E62}"/>
    <cellStyle name="Comma 6 2 13 3 3" xfId="10000" xr:uid="{6566F777-5F98-49BB-B1C6-33A7A132CC7C}"/>
    <cellStyle name="Comma 6 2 13 3 4" xfId="13336" xr:uid="{FC17CA5D-8D2C-4A22-A9D7-576D938FE7AF}"/>
    <cellStyle name="Comma 6 2 13 4" xfId="4440" xr:uid="{87CC53F2-3232-435D-B544-0575091D2B39}"/>
    <cellStyle name="Comma 6 2 13 5" xfId="7776" xr:uid="{7BDA9400-6B53-495A-8569-2AA14C034F3F}"/>
    <cellStyle name="Comma 6 2 13 6" xfId="11112" xr:uid="{6DC3E0B8-E142-49FE-A671-08C8645D81F9}"/>
    <cellStyle name="Comma 6 2 14" xfId="1382" xr:uid="{5FF51C72-596F-4612-A634-979E349550D0}"/>
    <cellStyle name="Comma 6 2 14 2" xfId="4718" xr:uid="{1883C1C3-E184-4277-8251-22EC037A6B53}"/>
    <cellStyle name="Comma 6 2 14 3" xfId="8054" xr:uid="{00C77BBA-CED8-40E1-9C5F-228E637C15BB}"/>
    <cellStyle name="Comma 6 2 14 4" xfId="11390" xr:uid="{34B4EB05-ED71-4024-9613-3172DFF757F8}"/>
    <cellStyle name="Comma 6 2 15" xfId="2494" xr:uid="{322A08A7-74C4-49B9-873F-36D680D58C99}"/>
    <cellStyle name="Comma 6 2 15 2" xfId="5830" xr:uid="{52B31CB1-E15A-426B-9496-DDF3E55B8E69}"/>
    <cellStyle name="Comma 6 2 15 3" xfId="9166" xr:uid="{812CEF4E-EC95-48F8-9AEC-45C7895F2514}"/>
    <cellStyle name="Comma 6 2 15 4" xfId="12502" xr:uid="{4C054B1F-20B9-44B2-AB4A-93A662D74663}"/>
    <cellStyle name="Comma 6 2 16" xfId="3606" xr:uid="{B1456C8A-7E4B-4A9C-A49B-B9C26DE15BD9}"/>
    <cellStyle name="Comma 6 2 17" xfId="6942" xr:uid="{6FC88FE6-A003-492F-9284-E88E2857F9BE}"/>
    <cellStyle name="Comma 6 2 18" xfId="10278" xr:uid="{42C1006C-47F4-4E28-B3E1-5FD877E26FE3}"/>
    <cellStyle name="Comma 6 2 2" xfId="219" xr:uid="{00000000-0005-0000-0000-0000F5000000}"/>
    <cellStyle name="Comma 6 2 2 10" xfId="6957" xr:uid="{2606A827-FA1B-4EBC-BDE8-8BC4496409B3}"/>
    <cellStyle name="Comma 6 2 2 11" xfId="10293" xr:uid="{0D3AD67C-BF92-41A3-8284-BDEB5C71703A}"/>
    <cellStyle name="Comma 6 2 2 2" xfId="355" xr:uid="{00000000-0005-0000-0000-0000F6000000}"/>
    <cellStyle name="Comma 6 2 2 2 2" xfId="649" xr:uid="{CD7455F4-D2C5-473F-B7DC-1695A573309C}"/>
    <cellStyle name="Comma 6 2 2 2 2 2" xfId="1761" xr:uid="{70CB5E6A-CC3C-43E5-A9C3-034FAFC7EFE6}"/>
    <cellStyle name="Comma 6 2 2 2 2 2 2" xfId="5097" xr:uid="{B4C1D4D6-962C-4FC9-A797-5F18E00C6D8A}"/>
    <cellStyle name="Comma 6 2 2 2 2 2 3" xfId="8433" xr:uid="{858258A3-308E-4734-A297-F6D9DCE54E7F}"/>
    <cellStyle name="Comma 6 2 2 2 2 2 4" xfId="11769" xr:uid="{3BCCF3EF-782B-4B39-9368-5ED22DCAA661}"/>
    <cellStyle name="Comma 6 2 2 2 2 3" xfId="2873" xr:uid="{99FA5DDD-42AE-43F3-89BD-4DDCD281DBE7}"/>
    <cellStyle name="Comma 6 2 2 2 2 3 2" xfId="6209" xr:uid="{89986556-0755-4A48-9968-C6380B726FA6}"/>
    <cellStyle name="Comma 6 2 2 2 2 3 3" xfId="9545" xr:uid="{8343741D-6EB3-40C1-B5AF-7A5AE94AA363}"/>
    <cellStyle name="Comma 6 2 2 2 2 3 4" xfId="12881" xr:uid="{C3ABD015-DFB2-489D-B5D3-42B6D4F7B4D6}"/>
    <cellStyle name="Comma 6 2 2 2 2 4" xfId="3985" xr:uid="{C05D8E51-0F72-4EC6-9081-F64CDFFD1004}"/>
    <cellStyle name="Comma 6 2 2 2 2 5" xfId="7321" xr:uid="{BBAE49E0-9DFB-43F7-A472-13DDE9B9D920}"/>
    <cellStyle name="Comma 6 2 2 2 2 6" xfId="10657" xr:uid="{8FED83A9-A120-4F77-B7C6-D033A5F8189E}"/>
    <cellStyle name="Comma 6 2 2 2 3" xfId="927" xr:uid="{A47A5138-937A-417C-A8EF-4F9F34DAC885}"/>
    <cellStyle name="Comma 6 2 2 2 3 2" xfId="2039" xr:uid="{830853E5-838C-4FEB-ADC5-593CC3C8FC2B}"/>
    <cellStyle name="Comma 6 2 2 2 3 2 2" xfId="5375" xr:uid="{4608D740-9084-4DD4-9042-D1CDDAE9E5E4}"/>
    <cellStyle name="Comma 6 2 2 2 3 2 3" xfId="8711" xr:uid="{99D43FC0-7ADE-4AE4-BCA9-638FE17DDCB7}"/>
    <cellStyle name="Comma 6 2 2 2 3 2 4" xfId="12047" xr:uid="{A680F80A-CD9D-4405-9B61-AFE88A79131E}"/>
    <cellStyle name="Comma 6 2 2 2 3 3" xfId="3151" xr:uid="{D8E04029-4AEA-46FC-B97D-883BD8E20680}"/>
    <cellStyle name="Comma 6 2 2 2 3 3 2" xfId="6487" xr:uid="{BDCBFBFF-FF78-4D97-AA20-6972C840D998}"/>
    <cellStyle name="Comma 6 2 2 2 3 3 3" xfId="9823" xr:uid="{94B8ED67-1A11-4FAA-8E16-7FF5C1F4A9F4}"/>
    <cellStyle name="Comma 6 2 2 2 3 3 4" xfId="13159" xr:uid="{F39C246A-EAEC-4DDD-AB50-CAC88FDFAE01}"/>
    <cellStyle name="Comma 6 2 2 2 3 4" xfId="4263" xr:uid="{65A33F4D-A27A-488A-897F-D77668207526}"/>
    <cellStyle name="Comma 6 2 2 2 3 5" xfId="7599" xr:uid="{B9936D7F-2593-4173-9DC6-EDEF92CDE00A}"/>
    <cellStyle name="Comma 6 2 2 2 3 6" xfId="10935" xr:uid="{3A6E2B89-3B24-46F2-B718-00AE0BD3549E}"/>
    <cellStyle name="Comma 6 2 2 2 4" xfId="1205" xr:uid="{F841A18D-7342-4C45-A3A7-F2944EE04D02}"/>
    <cellStyle name="Comma 6 2 2 2 4 2" xfId="2317" xr:uid="{772CD8BB-322A-457F-98F8-55964A6E5862}"/>
    <cellStyle name="Comma 6 2 2 2 4 2 2" xfId="5653" xr:uid="{6DAB2C23-AB7D-49BA-BA75-0ABD7A2E4E3E}"/>
    <cellStyle name="Comma 6 2 2 2 4 2 3" xfId="8989" xr:uid="{25770A9E-1296-4F7B-91D5-CE80118E477B}"/>
    <cellStyle name="Comma 6 2 2 2 4 2 4" xfId="12325" xr:uid="{D0CD9869-69D9-496E-86C6-6A05468BDCD4}"/>
    <cellStyle name="Comma 6 2 2 2 4 3" xfId="3429" xr:uid="{79509B21-E2F0-4174-AD59-7E26DB3C87D8}"/>
    <cellStyle name="Comma 6 2 2 2 4 3 2" xfId="6765" xr:uid="{E45B22F5-0BAD-49EB-8657-37565C52EB47}"/>
    <cellStyle name="Comma 6 2 2 2 4 3 3" xfId="10101" xr:uid="{FF12F80C-E1D3-4A64-BB1C-85C70EBBD5E0}"/>
    <cellStyle name="Comma 6 2 2 2 4 3 4" xfId="13437" xr:uid="{8B066D39-CD44-48E8-9B2E-9DEED9726F20}"/>
    <cellStyle name="Comma 6 2 2 2 4 4" xfId="4541" xr:uid="{EAA667D0-2DEB-499F-AC7A-1F96870720C5}"/>
    <cellStyle name="Comma 6 2 2 2 4 5" xfId="7877" xr:uid="{96932943-EE2B-4E30-8EB3-F12111F133C1}"/>
    <cellStyle name="Comma 6 2 2 2 4 6" xfId="11213" xr:uid="{C264E9F0-E16E-4698-A7B8-7080F0D3B3AA}"/>
    <cellStyle name="Comma 6 2 2 2 5" xfId="1483" xr:uid="{49FDECD3-F792-45BF-86EC-B13C2E816F38}"/>
    <cellStyle name="Comma 6 2 2 2 5 2" xfId="4819" xr:uid="{D07AB884-377E-4B94-B109-307D0F332CBA}"/>
    <cellStyle name="Comma 6 2 2 2 5 3" xfId="8155" xr:uid="{AF176869-F51C-4D99-8C89-E1D5E5C4A845}"/>
    <cellStyle name="Comma 6 2 2 2 5 4" xfId="11491" xr:uid="{6DEB39DB-30A1-4C84-BD22-AAB61E25863B}"/>
    <cellStyle name="Comma 6 2 2 2 6" xfId="2595" xr:uid="{A90EE0D8-1159-47DB-9E1C-3B60445973F2}"/>
    <cellStyle name="Comma 6 2 2 2 6 2" xfId="5931" xr:uid="{42CD0E54-68CB-4738-82C8-AAB1C75DB289}"/>
    <cellStyle name="Comma 6 2 2 2 6 3" xfId="9267" xr:uid="{6C5BF856-B33B-4041-8B5B-EC7EB90C0ECC}"/>
    <cellStyle name="Comma 6 2 2 2 6 4" xfId="12603" xr:uid="{300014D9-FD73-43EB-9D98-33678F44317A}"/>
    <cellStyle name="Comma 6 2 2 2 7" xfId="3707" xr:uid="{0FFCA27B-2F59-415C-82CB-B394A0498BDA}"/>
    <cellStyle name="Comma 6 2 2 2 8" xfId="7043" xr:uid="{F6F6625C-BCD2-4637-9340-6905C7DB7E91}"/>
    <cellStyle name="Comma 6 2 2 2 9" xfId="10379" xr:uid="{8DB7735D-B02C-4DB2-9ECC-D41E503C7E76}"/>
    <cellStyle name="Comma 6 2 2 3" xfId="432" xr:uid="{00000000-0005-0000-0000-0000F7000000}"/>
    <cellStyle name="Comma 6 2 2 3 2" xfId="726" xr:uid="{A47970D0-7210-40E3-A1E1-145AD085C086}"/>
    <cellStyle name="Comma 6 2 2 3 2 2" xfId="1838" xr:uid="{B15B46C1-A036-446B-928E-FE78F744F3C2}"/>
    <cellStyle name="Comma 6 2 2 3 2 2 2" xfId="5174" xr:uid="{3757BA76-D1BD-40D2-9555-0FD607B2B8DB}"/>
    <cellStyle name="Comma 6 2 2 3 2 2 3" xfId="8510" xr:uid="{9E9859F8-F521-4F62-AB07-2D011A32D962}"/>
    <cellStyle name="Comma 6 2 2 3 2 2 4" xfId="11846" xr:uid="{6B204AE4-654A-458F-B4D1-F96C4BB6B10B}"/>
    <cellStyle name="Comma 6 2 2 3 2 3" xfId="2950" xr:uid="{6D791ECC-394D-4DE4-AD7E-BE7997A00206}"/>
    <cellStyle name="Comma 6 2 2 3 2 3 2" xfId="6286" xr:uid="{D182F4AA-C333-417D-BE20-52E6B881A756}"/>
    <cellStyle name="Comma 6 2 2 3 2 3 3" xfId="9622" xr:uid="{15613DC1-EFE2-4DE9-A91C-8F32A0066241}"/>
    <cellStyle name="Comma 6 2 2 3 2 3 4" xfId="12958" xr:uid="{6789AA4D-F47A-4A91-A186-6AD010317D9D}"/>
    <cellStyle name="Comma 6 2 2 3 2 4" xfId="4062" xr:uid="{B81AADA8-5F66-444D-BD8C-F6D94BFDC26B}"/>
    <cellStyle name="Comma 6 2 2 3 2 5" xfId="7398" xr:uid="{CF255EBF-4265-4B69-8CB2-2A99C24541B1}"/>
    <cellStyle name="Comma 6 2 2 3 2 6" xfId="10734" xr:uid="{98212242-E214-4F1C-9D8B-4C522DE70161}"/>
    <cellStyle name="Comma 6 2 2 3 3" xfId="1004" xr:uid="{EADAA9E2-2960-4DE5-AE16-759442707B14}"/>
    <cellStyle name="Comma 6 2 2 3 3 2" xfId="2116" xr:uid="{FFD04C34-9F11-452B-B9ED-A4CC24C18A29}"/>
    <cellStyle name="Comma 6 2 2 3 3 2 2" xfId="5452" xr:uid="{8AED2362-14DF-40C7-80B5-6E0259928847}"/>
    <cellStyle name="Comma 6 2 2 3 3 2 3" xfId="8788" xr:uid="{71373A80-2B72-4D64-BDCE-60282671F9C4}"/>
    <cellStyle name="Comma 6 2 2 3 3 2 4" xfId="12124" xr:uid="{0AB2EDBB-D1BC-45E9-BDE3-593E95FDDB3B}"/>
    <cellStyle name="Comma 6 2 2 3 3 3" xfId="3228" xr:uid="{C3D759A4-11EE-4E1C-A4F5-64F9D2F2D509}"/>
    <cellStyle name="Comma 6 2 2 3 3 3 2" xfId="6564" xr:uid="{3F8541FF-54F2-497F-A8DF-AC5D040F521B}"/>
    <cellStyle name="Comma 6 2 2 3 3 3 3" xfId="9900" xr:uid="{8014D444-F46D-41E6-90E1-2F4FAC72A8E5}"/>
    <cellStyle name="Comma 6 2 2 3 3 3 4" xfId="13236" xr:uid="{7A730263-3C27-41B9-9A9A-2633A84D819D}"/>
    <cellStyle name="Comma 6 2 2 3 3 4" xfId="4340" xr:uid="{00DB475D-24B4-4FFA-87C9-E47E8E8765EA}"/>
    <cellStyle name="Comma 6 2 2 3 3 5" xfId="7676" xr:uid="{8D1F42E9-74FC-4337-A623-0919A8635D2B}"/>
    <cellStyle name="Comma 6 2 2 3 3 6" xfId="11012" xr:uid="{9799CD45-92D8-49CA-BDB0-CC51D71A0FE3}"/>
    <cellStyle name="Comma 6 2 2 3 4" xfId="1282" xr:uid="{89CA6FAE-95B3-432A-937B-3C76CE6F7A73}"/>
    <cellStyle name="Comma 6 2 2 3 4 2" xfId="2394" xr:uid="{6D49EA57-E15E-4BB8-8509-42DD658D1ACD}"/>
    <cellStyle name="Comma 6 2 2 3 4 2 2" xfId="5730" xr:uid="{C6F117D6-05AD-4D81-A916-9A23B9C4DCA9}"/>
    <cellStyle name="Comma 6 2 2 3 4 2 3" xfId="9066" xr:uid="{401CDF20-DA9C-4356-BD0F-6385A1B11752}"/>
    <cellStyle name="Comma 6 2 2 3 4 2 4" xfId="12402" xr:uid="{CB457E45-DB18-46BB-896C-4D885BF7E2CE}"/>
    <cellStyle name="Comma 6 2 2 3 4 3" xfId="3506" xr:uid="{33163C56-133B-4F42-A356-2942F6A5E677}"/>
    <cellStyle name="Comma 6 2 2 3 4 3 2" xfId="6842" xr:uid="{BE1DF598-9EC3-499C-AD86-F727AE8ED848}"/>
    <cellStyle name="Comma 6 2 2 3 4 3 3" xfId="10178" xr:uid="{A6FCF2B0-AD4D-4469-ABBE-736E47539B60}"/>
    <cellStyle name="Comma 6 2 2 3 4 3 4" xfId="13514" xr:uid="{A84B5BF5-FBC1-4744-B6EC-C01506D2373D}"/>
    <cellStyle name="Comma 6 2 2 3 4 4" xfId="4618" xr:uid="{99BC829F-0C8C-49F6-BD53-CDCDF72CC799}"/>
    <cellStyle name="Comma 6 2 2 3 4 5" xfId="7954" xr:uid="{7428EB9D-3AD9-4631-9BCC-2BA42B11F40C}"/>
    <cellStyle name="Comma 6 2 2 3 4 6" xfId="11290" xr:uid="{C0CD4F20-BF90-4DC0-8BD2-2B3177821DF2}"/>
    <cellStyle name="Comma 6 2 2 3 5" xfId="1560" xr:uid="{612751CF-1F9C-4DDC-8C17-407E42602B3A}"/>
    <cellStyle name="Comma 6 2 2 3 5 2" xfId="4896" xr:uid="{7DE4E844-9426-4C1A-A443-549601A9A5A8}"/>
    <cellStyle name="Comma 6 2 2 3 5 3" xfId="8232" xr:uid="{907663DE-C9CB-48A1-AA00-96462613F7DF}"/>
    <cellStyle name="Comma 6 2 2 3 5 4" xfId="11568" xr:uid="{EC823596-3841-44F2-828D-D843387EE8D6}"/>
    <cellStyle name="Comma 6 2 2 3 6" xfId="2672" xr:uid="{BD3901D5-0E00-4FCE-AD62-47F58E64B461}"/>
    <cellStyle name="Comma 6 2 2 3 6 2" xfId="6008" xr:uid="{BFE814AA-0EC8-4DDC-93FD-3A39F382F910}"/>
    <cellStyle name="Comma 6 2 2 3 6 3" xfId="9344" xr:uid="{92151C6D-F95D-4FF4-921F-A6062532D1A5}"/>
    <cellStyle name="Comma 6 2 2 3 6 4" xfId="12680" xr:uid="{62D071FE-DE19-4EFF-9866-0B59FCC51992}"/>
    <cellStyle name="Comma 6 2 2 3 7" xfId="3784" xr:uid="{0BFC60EE-4887-4437-971D-BE2E6327E6CB}"/>
    <cellStyle name="Comma 6 2 2 3 8" xfId="7120" xr:uid="{71F0D8C6-ABAE-4CD9-9BF3-984080268F16}"/>
    <cellStyle name="Comma 6 2 2 3 9" xfId="10456" xr:uid="{81575621-8458-4086-BF09-4A1FF992DB3D}"/>
    <cellStyle name="Comma 6 2 2 4" xfId="563" xr:uid="{C52226F1-BC03-4E9F-A750-D9E615E9B12D}"/>
    <cellStyle name="Comma 6 2 2 4 2" xfId="1675" xr:uid="{BF4541EC-1765-44AF-B991-E113A152C38F}"/>
    <cellStyle name="Comma 6 2 2 4 2 2" xfId="5011" xr:uid="{8683FE64-F444-417E-82BB-0564B05EBD3C}"/>
    <cellStyle name="Comma 6 2 2 4 2 3" xfId="8347" xr:uid="{6E8767FD-8314-4850-9178-F3036C54BFDA}"/>
    <cellStyle name="Comma 6 2 2 4 2 4" xfId="11683" xr:uid="{9FB83351-8F10-4505-AB28-B3EEA366C90F}"/>
    <cellStyle name="Comma 6 2 2 4 3" xfId="2787" xr:uid="{11A22ED8-E98E-4B7D-BFBD-D091ACEEC198}"/>
    <cellStyle name="Comma 6 2 2 4 3 2" xfId="6123" xr:uid="{7C0CE149-19DF-4A6F-9011-E24E25CC675C}"/>
    <cellStyle name="Comma 6 2 2 4 3 3" xfId="9459" xr:uid="{4FF87446-B296-44CE-9A74-8252EFB0AF13}"/>
    <cellStyle name="Comma 6 2 2 4 3 4" xfId="12795" xr:uid="{1D533EEF-3C6B-4BF9-9224-4582DC1ED67A}"/>
    <cellStyle name="Comma 6 2 2 4 4" xfId="3899" xr:uid="{20BBA72E-724F-4F51-8F0F-076366899C48}"/>
    <cellStyle name="Comma 6 2 2 4 5" xfId="7235" xr:uid="{4B6A7708-8D2F-4EDC-9D48-33DD6009C956}"/>
    <cellStyle name="Comma 6 2 2 4 6" xfId="10571" xr:uid="{F704C8CD-1DBD-4386-8957-C61F8778F502}"/>
    <cellStyle name="Comma 6 2 2 5" xfId="841" xr:uid="{63C7AA8D-9E72-4EC8-A217-8413BAC607FC}"/>
    <cellStyle name="Comma 6 2 2 5 2" xfId="1953" xr:uid="{C1A28289-D4F3-4F4E-9CAB-F9FE0D4667DA}"/>
    <cellStyle name="Comma 6 2 2 5 2 2" xfId="5289" xr:uid="{7733F0C4-0FEE-4A1F-827D-7E3E054E8ED6}"/>
    <cellStyle name="Comma 6 2 2 5 2 3" xfId="8625" xr:uid="{BFC17F12-9A05-4AD5-99EC-B6ECA0B2DAA4}"/>
    <cellStyle name="Comma 6 2 2 5 2 4" xfId="11961" xr:uid="{142CD34D-9BDA-47F6-8C1E-1D162FE9C8A4}"/>
    <cellStyle name="Comma 6 2 2 5 3" xfId="3065" xr:uid="{7932E8E8-A4C9-4D7A-AFBB-BA39EFC095FA}"/>
    <cellStyle name="Comma 6 2 2 5 3 2" xfId="6401" xr:uid="{DDDC8AE7-BAA1-4A60-85C0-95EA83593ED1}"/>
    <cellStyle name="Comma 6 2 2 5 3 3" xfId="9737" xr:uid="{9BFBFF2C-11FF-4CAB-962D-7FDA1DC8B1A8}"/>
    <cellStyle name="Comma 6 2 2 5 3 4" xfId="13073" xr:uid="{9027D993-640A-4FDA-BCAF-3AEC11D7EA6C}"/>
    <cellStyle name="Comma 6 2 2 5 4" xfId="4177" xr:uid="{9C253F9B-3BAD-43B3-88D3-57B0617B6387}"/>
    <cellStyle name="Comma 6 2 2 5 5" xfId="7513" xr:uid="{D5800E8F-9D60-4331-A765-A9639D7B8393}"/>
    <cellStyle name="Comma 6 2 2 5 6" xfId="10849" xr:uid="{9920AFA3-0E0E-4BA1-89C7-653E79550DAA}"/>
    <cellStyle name="Comma 6 2 2 6" xfId="1119" xr:uid="{CC785260-2E97-4F4D-ABB3-CCC36B5FF798}"/>
    <cellStyle name="Comma 6 2 2 6 2" xfId="2231" xr:uid="{33A81625-909A-4A32-B907-90B65C2BA20F}"/>
    <cellStyle name="Comma 6 2 2 6 2 2" xfId="5567" xr:uid="{F3E4252B-9014-43C3-B8FC-CA06E936AF84}"/>
    <cellStyle name="Comma 6 2 2 6 2 3" xfId="8903" xr:uid="{799656F4-0CD1-4B10-8FEB-A04832855F3B}"/>
    <cellStyle name="Comma 6 2 2 6 2 4" xfId="12239" xr:uid="{8B114EF0-E5AA-47EE-A222-13213DD3C5A3}"/>
    <cellStyle name="Comma 6 2 2 6 3" xfId="3343" xr:uid="{632822A2-E779-4303-AD61-6DB47A9B737C}"/>
    <cellStyle name="Comma 6 2 2 6 3 2" xfId="6679" xr:uid="{E9DB49BE-D249-46BB-8C80-7C2392A79F66}"/>
    <cellStyle name="Comma 6 2 2 6 3 3" xfId="10015" xr:uid="{02B13EF8-F6E8-4D96-989E-BE953C91890C}"/>
    <cellStyle name="Comma 6 2 2 6 3 4" xfId="13351" xr:uid="{A214997D-C4ED-40B5-B86D-42FD4F829540}"/>
    <cellStyle name="Comma 6 2 2 6 4" xfId="4455" xr:uid="{F6578566-9459-4F4B-868A-B16F164E3D4A}"/>
    <cellStyle name="Comma 6 2 2 6 5" xfId="7791" xr:uid="{4FA28532-2E4C-423E-AD35-E417D40815A2}"/>
    <cellStyle name="Comma 6 2 2 6 6" xfId="11127" xr:uid="{7E13E6B2-1076-45ED-903F-88336A21C039}"/>
    <cellStyle name="Comma 6 2 2 7" xfId="1397" xr:uid="{F2DF83F6-7259-41E5-BCB6-D3B4D3C7700B}"/>
    <cellStyle name="Comma 6 2 2 7 2" xfId="4733" xr:uid="{E594C888-F134-475A-BFFF-F6F53F6F3B61}"/>
    <cellStyle name="Comma 6 2 2 7 3" xfId="8069" xr:uid="{1D622D54-AFF1-4768-8288-17B6E2DBC8F4}"/>
    <cellStyle name="Comma 6 2 2 7 4" xfId="11405" xr:uid="{5C4F4A79-11F5-43E8-B20E-F0DF43B122B9}"/>
    <cellStyle name="Comma 6 2 2 8" xfId="2509" xr:uid="{D1F93953-7985-4124-8F88-ACC04A9839F0}"/>
    <cellStyle name="Comma 6 2 2 8 2" xfId="5845" xr:uid="{86E6E0A1-06BF-403F-A200-02A550385EFC}"/>
    <cellStyle name="Comma 6 2 2 8 3" xfId="9181" xr:uid="{DAA85FA4-87CB-4741-8528-1E69F730A0D7}"/>
    <cellStyle name="Comma 6 2 2 8 4" xfId="12517" xr:uid="{2760E664-FED8-49B6-9375-3423E34E7A48}"/>
    <cellStyle name="Comma 6 2 2 9" xfId="3621" xr:uid="{B2F8560E-7823-4CD0-8BB6-D510CF73435A}"/>
    <cellStyle name="Comma 6 2 3" xfId="282" xr:uid="{00000000-0005-0000-0000-0000F8000000}"/>
    <cellStyle name="Comma 6 2 3 10" xfId="6974" xr:uid="{59DD29B2-32EF-4D1C-BFB6-AF2A533C46D9}"/>
    <cellStyle name="Comma 6 2 3 11" xfId="10310" xr:uid="{77138B37-D654-4FAA-8B9E-BB5EFF5AD7CC}"/>
    <cellStyle name="Comma 6 2 3 2" xfId="372" xr:uid="{00000000-0005-0000-0000-0000F9000000}"/>
    <cellStyle name="Comma 6 2 3 2 2" xfId="666" xr:uid="{BBF68468-F5D2-42BD-ACB8-0E1CD309F340}"/>
    <cellStyle name="Comma 6 2 3 2 2 2" xfId="1778" xr:uid="{1B5CA4D9-E2E9-40E5-9537-D1BE70EB2596}"/>
    <cellStyle name="Comma 6 2 3 2 2 2 2" xfId="5114" xr:uid="{0E84B643-5A0C-4C80-BFFB-522BE35B1F66}"/>
    <cellStyle name="Comma 6 2 3 2 2 2 3" xfId="8450" xr:uid="{A1405551-0A02-4DFF-9E51-8D18B2615A64}"/>
    <cellStyle name="Comma 6 2 3 2 2 2 4" xfId="11786" xr:uid="{2DDF680D-46F1-43DB-87B6-30AA2B06658E}"/>
    <cellStyle name="Comma 6 2 3 2 2 3" xfId="2890" xr:uid="{BD272C33-3F13-48FD-9F80-64CF92E830BC}"/>
    <cellStyle name="Comma 6 2 3 2 2 3 2" xfId="6226" xr:uid="{CF4C75D9-F31C-45E4-A4EF-F2591587750E}"/>
    <cellStyle name="Comma 6 2 3 2 2 3 3" xfId="9562" xr:uid="{5AA8F285-0C7B-45B2-AB63-17CD1A9CA84B}"/>
    <cellStyle name="Comma 6 2 3 2 2 3 4" xfId="12898" xr:uid="{0F097FE2-D3E5-4FB0-AC6F-BCFA3278A012}"/>
    <cellStyle name="Comma 6 2 3 2 2 4" xfId="4002" xr:uid="{98C1B320-E4E7-425D-951B-6929497C12BD}"/>
    <cellStyle name="Comma 6 2 3 2 2 5" xfId="7338" xr:uid="{3AB128AF-5F13-4BEE-99F9-31C6D8017B83}"/>
    <cellStyle name="Comma 6 2 3 2 2 6" xfId="10674" xr:uid="{C1F4C47A-C17C-4A71-98C6-1FFF3ADF094E}"/>
    <cellStyle name="Comma 6 2 3 2 3" xfId="944" xr:uid="{6E852AB5-0F63-43F5-B278-DF7585DAA458}"/>
    <cellStyle name="Comma 6 2 3 2 3 2" xfId="2056" xr:uid="{C22063DE-D3EE-4468-A248-453024C4F6B9}"/>
    <cellStyle name="Comma 6 2 3 2 3 2 2" xfId="5392" xr:uid="{27D69D44-59DB-4C8E-86CF-1B5A031CB4F9}"/>
    <cellStyle name="Comma 6 2 3 2 3 2 3" xfId="8728" xr:uid="{6762DD6A-F305-4544-9174-1A05FF8557C9}"/>
    <cellStyle name="Comma 6 2 3 2 3 2 4" xfId="12064" xr:uid="{B9E29231-5F75-4BCD-B66B-849CA22704F6}"/>
    <cellStyle name="Comma 6 2 3 2 3 3" xfId="3168" xr:uid="{EFBECE59-6DC8-4828-AB54-0962C169D529}"/>
    <cellStyle name="Comma 6 2 3 2 3 3 2" xfId="6504" xr:uid="{66DC6217-8B27-45FE-9997-9E735A8937EB}"/>
    <cellStyle name="Comma 6 2 3 2 3 3 3" xfId="9840" xr:uid="{B7BB8026-FADC-4681-AFDB-DA7AF8F40775}"/>
    <cellStyle name="Comma 6 2 3 2 3 3 4" xfId="13176" xr:uid="{D6E45D49-B169-40F9-AA00-040271F66B74}"/>
    <cellStyle name="Comma 6 2 3 2 3 4" xfId="4280" xr:uid="{363D7AA8-FE52-4350-A940-801768F5A982}"/>
    <cellStyle name="Comma 6 2 3 2 3 5" xfId="7616" xr:uid="{BB00D3A7-F465-4FFC-81CF-9A547AC11710}"/>
    <cellStyle name="Comma 6 2 3 2 3 6" xfId="10952" xr:uid="{DAC09919-FE3B-4D6C-B407-F21447D1D01B}"/>
    <cellStyle name="Comma 6 2 3 2 4" xfId="1222" xr:uid="{4F7B8369-E277-4766-8B0A-8F375CA8782A}"/>
    <cellStyle name="Comma 6 2 3 2 4 2" xfId="2334" xr:uid="{31DC037E-98DA-452B-820E-6A0902F86D9B}"/>
    <cellStyle name="Comma 6 2 3 2 4 2 2" xfId="5670" xr:uid="{E3BFB41E-A6D1-4B43-BCF0-E400C51E48D8}"/>
    <cellStyle name="Comma 6 2 3 2 4 2 3" xfId="9006" xr:uid="{F8D228F3-5DF1-4955-B895-D47181C52505}"/>
    <cellStyle name="Comma 6 2 3 2 4 2 4" xfId="12342" xr:uid="{4DE38E0B-C509-463D-8625-7A63AC0D45E4}"/>
    <cellStyle name="Comma 6 2 3 2 4 3" xfId="3446" xr:uid="{50BB134B-4E04-47F6-BD85-D5B024F8AEFC}"/>
    <cellStyle name="Comma 6 2 3 2 4 3 2" xfId="6782" xr:uid="{AB803D71-C4D4-4E32-A3AB-A6AC328CF53E}"/>
    <cellStyle name="Comma 6 2 3 2 4 3 3" xfId="10118" xr:uid="{20AB7970-F7CE-4426-AAAE-76DB84F11624}"/>
    <cellStyle name="Comma 6 2 3 2 4 3 4" xfId="13454" xr:uid="{5C196883-2FB6-479C-8910-06E4E5A0706C}"/>
    <cellStyle name="Comma 6 2 3 2 4 4" xfId="4558" xr:uid="{A638FCC9-ADD2-42AA-8DBF-D14BB3289C1A}"/>
    <cellStyle name="Comma 6 2 3 2 4 5" xfId="7894" xr:uid="{412557A6-F2EA-4AC2-83AC-07085CF8122E}"/>
    <cellStyle name="Comma 6 2 3 2 4 6" xfId="11230" xr:uid="{ED2D6C7A-FCD8-470E-998B-E1D2F0EF327C}"/>
    <cellStyle name="Comma 6 2 3 2 5" xfId="1500" xr:uid="{85CF0985-2754-47F9-822E-987AD0267E1C}"/>
    <cellStyle name="Comma 6 2 3 2 5 2" xfId="4836" xr:uid="{D8ADFA70-E3B9-4226-8413-8623F05E7577}"/>
    <cellStyle name="Comma 6 2 3 2 5 3" xfId="8172" xr:uid="{139DE74A-3F5D-47CF-AC4E-70D5FD062AB6}"/>
    <cellStyle name="Comma 6 2 3 2 5 4" xfId="11508" xr:uid="{B9CD1654-6763-4FD6-B5C7-A0FD879429C2}"/>
    <cellStyle name="Comma 6 2 3 2 6" xfId="2612" xr:uid="{B09ABE1E-D4C9-448C-B31B-97454EA8A8B9}"/>
    <cellStyle name="Comma 6 2 3 2 6 2" xfId="5948" xr:uid="{009CD9C4-CD3F-4E76-8F78-A03EAF0CB65E}"/>
    <cellStyle name="Comma 6 2 3 2 6 3" xfId="9284" xr:uid="{455C6BA0-954A-4805-A3C6-412CF1F677FA}"/>
    <cellStyle name="Comma 6 2 3 2 6 4" xfId="12620" xr:uid="{C79FEED2-B84B-4E00-A199-4F0C49CCC01C}"/>
    <cellStyle name="Comma 6 2 3 2 7" xfId="3724" xr:uid="{57835379-C35C-4538-B5AA-B548C89A87BB}"/>
    <cellStyle name="Comma 6 2 3 2 8" xfId="7060" xr:uid="{29AAF5F0-4E15-447E-916E-5864BECFC26A}"/>
    <cellStyle name="Comma 6 2 3 2 9" xfId="10396" xr:uid="{4F2D8019-D222-4449-988B-716B48AB0B25}"/>
    <cellStyle name="Comma 6 2 3 3" xfId="449" xr:uid="{00000000-0005-0000-0000-0000FA000000}"/>
    <cellStyle name="Comma 6 2 3 3 2" xfId="743" xr:uid="{0D408353-D37A-41BB-82EE-0E82AE7BE854}"/>
    <cellStyle name="Comma 6 2 3 3 2 2" xfId="1855" xr:uid="{0928A757-D2DC-426D-BA5B-95057DE81858}"/>
    <cellStyle name="Comma 6 2 3 3 2 2 2" xfId="5191" xr:uid="{AC52FEA9-1E93-45D8-BB41-097E7A376C6B}"/>
    <cellStyle name="Comma 6 2 3 3 2 2 3" xfId="8527" xr:uid="{3B0FD7FC-E595-4805-A26B-088BCDF7E2ED}"/>
    <cellStyle name="Comma 6 2 3 3 2 2 4" xfId="11863" xr:uid="{535002A0-98E8-45A2-8274-C07C6BB1F0F9}"/>
    <cellStyle name="Comma 6 2 3 3 2 3" xfId="2967" xr:uid="{455BC1EC-E540-4AC8-BB50-B4894DD3B755}"/>
    <cellStyle name="Comma 6 2 3 3 2 3 2" xfId="6303" xr:uid="{B259129D-0BA4-43F3-8EE0-1989B02D6200}"/>
    <cellStyle name="Comma 6 2 3 3 2 3 3" xfId="9639" xr:uid="{FA9E7AD1-505E-4A65-9A3B-DCA4C708BA8B}"/>
    <cellStyle name="Comma 6 2 3 3 2 3 4" xfId="12975" xr:uid="{299857CD-CCAF-47F9-A163-556884004971}"/>
    <cellStyle name="Comma 6 2 3 3 2 4" xfId="4079" xr:uid="{BF135BAD-A738-4FF0-B852-1BCC5A9F640F}"/>
    <cellStyle name="Comma 6 2 3 3 2 5" xfId="7415" xr:uid="{187A26C7-D31E-40FB-A4A4-4851DA00AB49}"/>
    <cellStyle name="Comma 6 2 3 3 2 6" xfId="10751" xr:uid="{B3CEDA6B-BFFD-4E8C-8B8F-1782D8F2EB30}"/>
    <cellStyle name="Comma 6 2 3 3 3" xfId="1021" xr:uid="{552125D7-C30B-45B7-AAB2-33B556661EEC}"/>
    <cellStyle name="Comma 6 2 3 3 3 2" xfId="2133" xr:uid="{13EFA93F-B5C4-480C-A2DD-57B78AC456C7}"/>
    <cellStyle name="Comma 6 2 3 3 3 2 2" xfId="5469" xr:uid="{E2AE7460-B5BD-4A51-AFA6-3A790C1BF0D1}"/>
    <cellStyle name="Comma 6 2 3 3 3 2 3" xfId="8805" xr:uid="{531454A1-7AD3-4664-8131-FC6197DF3DCB}"/>
    <cellStyle name="Comma 6 2 3 3 3 2 4" xfId="12141" xr:uid="{2A93DFC7-148C-4B30-AE82-39B5A0D3BDE0}"/>
    <cellStyle name="Comma 6 2 3 3 3 3" xfId="3245" xr:uid="{618E2295-FD7F-442D-9D29-D44D994EA4F0}"/>
    <cellStyle name="Comma 6 2 3 3 3 3 2" xfId="6581" xr:uid="{27066F1A-AC38-4BE2-89AC-DBD93BCB44E4}"/>
    <cellStyle name="Comma 6 2 3 3 3 3 3" xfId="9917" xr:uid="{0D9F1D57-EEAA-4CB0-A5A5-C4C4A11DF86D}"/>
    <cellStyle name="Comma 6 2 3 3 3 3 4" xfId="13253" xr:uid="{37DFE827-F8F1-401D-A10A-BB0552035AE8}"/>
    <cellStyle name="Comma 6 2 3 3 3 4" xfId="4357" xr:uid="{77B395B1-DCDD-47E8-9544-46B47CDB6C51}"/>
    <cellStyle name="Comma 6 2 3 3 3 5" xfId="7693" xr:uid="{C463413F-F366-4DDB-A197-E6197DE4C8F6}"/>
    <cellStyle name="Comma 6 2 3 3 3 6" xfId="11029" xr:uid="{67806435-FFD4-42D8-9EA4-783300994BCF}"/>
    <cellStyle name="Comma 6 2 3 3 4" xfId="1299" xr:uid="{9CD5848F-0266-4C73-AD42-A58BC769208E}"/>
    <cellStyle name="Comma 6 2 3 3 4 2" xfId="2411" xr:uid="{36A176C7-E341-4CEC-8729-37AD89764AF1}"/>
    <cellStyle name="Comma 6 2 3 3 4 2 2" xfId="5747" xr:uid="{3BA755EB-62D0-40B5-AE52-6B0A37C21DCA}"/>
    <cellStyle name="Comma 6 2 3 3 4 2 3" xfId="9083" xr:uid="{2F6E6D5F-E57F-42EE-A123-E0B6304DC1B0}"/>
    <cellStyle name="Comma 6 2 3 3 4 2 4" xfId="12419" xr:uid="{9E0370A0-FF54-41D3-8A1E-693EB7AD68E7}"/>
    <cellStyle name="Comma 6 2 3 3 4 3" xfId="3523" xr:uid="{A2D0D500-F24F-4B19-A2CC-64703B75F2EA}"/>
    <cellStyle name="Comma 6 2 3 3 4 3 2" xfId="6859" xr:uid="{88D6A8EB-06B5-4EF4-9459-ED8F62ABA4AD}"/>
    <cellStyle name="Comma 6 2 3 3 4 3 3" xfId="10195" xr:uid="{881AE0E6-36A0-4D77-B6DC-FF8772297F67}"/>
    <cellStyle name="Comma 6 2 3 3 4 3 4" xfId="13531" xr:uid="{19DE1CD0-08BD-4F7F-9A95-F4EE2CBD9490}"/>
    <cellStyle name="Comma 6 2 3 3 4 4" xfId="4635" xr:uid="{28603B92-EAC3-4B08-878C-D9CEE8D37880}"/>
    <cellStyle name="Comma 6 2 3 3 4 5" xfId="7971" xr:uid="{B12A3072-1B77-456A-9A8C-4B47C8247738}"/>
    <cellStyle name="Comma 6 2 3 3 4 6" xfId="11307" xr:uid="{7679DEAC-B07C-4B07-8A5C-AAB2AEB18F52}"/>
    <cellStyle name="Comma 6 2 3 3 5" xfId="1577" xr:uid="{8242DC3C-BFA5-4444-A6BB-B067D5593F24}"/>
    <cellStyle name="Comma 6 2 3 3 5 2" xfId="4913" xr:uid="{8FDAB02D-4908-4A01-9A07-F3017EB976C1}"/>
    <cellStyle name="Comma 6 2 3 3 5 3" xfId="8249" xr:uid="{B31273A5-798A-45AC-86FD-228C15C1A6E2}"/>
    <cellStyle name="Comma 6 2 3 3 5 4" xfId="11585" xr:uid="{FB527D92-19E2-472C-BE0E-69420E1A6DFD}"/>
    <cellStyle name="Comma 6 2 3 3 6" xfId="2689" xr:uid="{6D1D830E-E9AE-4219-A4F1-D241F97F9BE9}"/>
    <cellStyle name="Comma 6 2 3 3 6 2" xfId="6025" xr:uid="{529F98FB-952A-49B1-B8E0-88BC9B3219E1}"/>
    <cellStyle name="Comma 6 2 3 3 6 3" xfId="9361" xr:uid="{AD243209-B320-44D3-909E-CC8256B19D3C}"/>
    <cellStyle name="Comma 6 2 3 3 6 4" xfId="12697" xr:uid="{9919B5C2-BA15-4CFA-8E8B-A189BC24CC17}"/>
    <cellStyle name="Comma 6 2 3 3 7" xfId="3801" xr:uid="{72137365-0F66-469F-9C0F-8AD075D63603}"/>
    <cellStyle name="Comma 6 2 3 3 8" xfId="7137" xr:uid="{459C6C82-E40F-4E5E-BB70-7F5AED6BA6EA}"/>
    <cellStyle name="Comma 6 2 3 3 9" xfId="10473" xr:uid="{1FF6200D-398C-46C7-87BD-3E2E7D2E585B}"/>
    <cellStyle name="Comma 6 2 3 4" xfId="580" xr:uid="{7EC37FFF-C1DC-4465-B03C-20341EC36588}"/>
    <cellStyle name="Comma 6 2 3 4 2" xfId="1692" xr:uid="{6DFE5F2D-0BCB-48B0-82CB-8E0178E18A1A}"/>
    <cellStyle name="Comma 6 2 3 4 2 2" xfId="5028" xr:uid="{7ACA4806-A49A-4E16-BF0A-09A7E72C9374}"/>
    <cellStyle name="Comma 6 2 3 4 2 3" xfId="8364" xr:uid="{70C1A5C7-7DD1-492B-87CF-11625EA3FCDC}"/>
    <cellStyle name="Comma 6 2 3 4 2 4" xfId="11700" xr:uid="{75C309D2-EB78-4992-9FD4-22B92745726E}"/>
    <cellStyle name="Comma 6 2 3 4 3" xfId="2804" xr:uid="{61934FD1-62B7-4096-B98D-C38B5195DE46}"/>
    <cellStyle name="Comma 6 2 3 4 3 2" xfId="6140" xr:uid="{E000A8F4-811D-4981-9C39-5EB3127DDFCD}"/>
    <cellStyle name="Comma 6 2 3 4 3 3" xfId="9476" xr:uid="{46BBD6C0-7312-4092-9443-4179CBBD285D}"/>
    <cellStyle name="Comma 6 2 3 4 3 4" xfId="12812" xr:uid="{52DE7350-2506-460D-BA82-6D2CDFDBF68B}"/>
    <cellStyle name="Comma 6 2 3 4 4" xfId="3916" xr:uid="{01F160C9-EA62-4403-BB11-0A593CCAA186}"/>
    <cellStyle name="Comma 6 2 3 4 5" xfId="7252" xr:uid="{FC242C37-355F-4C0E-8E46-D4F2C18334DB}"/>
    <cellStyle name="Comma 6 2 3 4 6" xfId="10588" xr:uid="{5B9B5E74-510F-4CF8-AF1B-60794B8DA83F}"/>
    <cellStyle name="Comma 6 2 3 5" xfId="858" xr:uid="{4AE08E82-19B1-4470-9DB8-844092307EE1}"/>
    <cellStyle name="Comma 6 2 3 5 2" xfId="1970" xr:uid="{A7F06DF4-EB88-4130-8D9B-6DAB321C5786}"/>
    <cellStyle name="Comma 6 2 3 5 2 2" xfId="5306" xr:uid="{1A5AD1B9-0A57-4A49-88BF-91C114341989}"/>
    <cellStyle name="Comma 6 2 3 5 2 3" xfId="8642" xr:uid="{B29C2224-9362-4390-BC18-B51A2E12D639}"/>
    <cellStyle name="Comma 6 2 3 5 2 4" xfId="11978" xr:uid="{A4AECAB9-1C84-4050-A560-036A486B07D3}"/>
    <cellStyle name="Comma 6 2 3 5 3" xfId="3082" xr:uid="{101C218D-E4BF-4CAE-8BB2-DC0CD01B7B43}"/>
    <cellStyle name="Comma 6 2 3 5 3 2" xfId="6418" xr:uid="{6AF30AC6-22AF-48D3-9772-000ECEDCE82D}"/>
    <cellStyle name="Comma 6 2 3 5 3 3" xfId="9754" xr:uid="{814B1B0B-CE21-4C6A-9541-AFF4F7814213}"/>
    <cellStyle name="Comma 6 2 3 5 3 4" xfId="13090" xr:uid="{C74A150D-9578-47A7-8129-A046760B5CCD}"/>
    <cellStyle name="Comma 6 2 3 5 4" xfId="4194" xr:uid="{4173476B-BE3E-4B0C-B37D-74C3B9488FE1}"/>
    <cellStyle name="Comma 6 2 3 5 5" xfId="7530" xr:uid="{58F2B8CC-F7D4-4CD3-8D56-F6E2432FA072}"/>
    <cellStyle name="Comma 6 2 3 5 6" xfId="10866" xr:uid="{BDF32AF0-C8BC-434B-9D35-FFB4F4834A22}"/>
    <cellStyle name="Comma 6 2 3 6" xfId="1136" xr:uid="{6CFD3CE7-88BF-4D2D-9D4A-A51A413691D4}"/>
    <cellStyle name="Comma 6 2 3 6 2" xfId="2248" xr:uid="{54CAE9CA-5F89-435D-A31D-F5D85F4CD359}"/>
    <cellStyle name="Comma 6 2 3 6 2 2" xfId="5584" xr:uid="{76A2D821-4D4B-41E2-A6A8-55C649332DEB}"/>
    <cellStyle name="Comma 6 2 3 6 2 3" xfId="8920" xr:uid="{45141ECE-7148-49CC-858D-119FC28387A1}"/>
    <cellStyle name="Comma 6 2 3 6 2 4" xfId="12256" xr:uid="{237C9C35-ABCB-4A20-A603-B7EB0AA717ED}"/>
    <cellStyle name="Comma 6 2 3 6 3" xfId="3360" xr:uid="{6FC62DD0-D656-4AB9-BB70-095B6248EF53}"/>
    <cellStyle name="Comma 6 2 3 6 3 2" xfId="6696" xr:uid="{8D457EEA-1B2B-4EF8-93C1-69B9F9D1A680}"/>
    <cellStyle name="Comma 6 2 3 6 3 3" xfId="10032" xr:uid="{2F5ABB57-4935-4638-BA7D-A5C40577A8E3}"/>
    <cellStyle name="Comma 6 2 3 6 3 4" xfId="13368" xr:uid="{7EA0C1FF-8BA3-47E3-9FDB-9E3C5FA0752A}"/>
    <cellStyle name="Comma 6 2 3 6 4" xfId="4472" xr:uid="{706455C0-27E2-4662-8FC1-141ECA4A114F}"/>
    <cellStyle name="Comma 6 2 3 6 5" xfId="7808" xr:uid="{5AB04AAB-52C5-494E-97FE-A86E084ADA3E}"/>
    <cellStyle name="Comma 6 2 3 6 6" xfId="11144" xr:uid="{78CEF980-F402-4031-9AFE-8A617BCE6750}"/>
    <cellStyle name="Comma 6 2 3 7" xfId="1414" xr:uid="{C79935B2-CAD1-4BC2-AE14-62CF5357F3D0}"/>
    <cellStyle name="Comma 6 2 3 7 2" xfId="4750" xr:uid="{096CE32F-593E-437A-9CEE-90643627A369}"/>
    <cellStyle name="Comma 6 2 3 7 3" xfId="8086" xr:uid="{F1FEDBE4-49D7-4080-B323-C4FD03A2B09E}"/>
    <cellStyle name="Comma 6 2 3 7 4" xfId="11422" xr:uid="{48E12C3B-E3B8-43C3-BCEE-8E5C0538F3D6}"/>
    <cellStyle name="Comma 6 2 3 8" xfId="2526" xr:uid="{FC179915-104F-4E54-820A-88310CC9C1D0}"/>
    <cellStyle name="Comma 6 2 3 8 2" xfId="5862" xr:uid="{FBBA17B7-A0B0-440B-B3BF-1928E865C672}"/>
    <cellStyle name="Comma 6 2 3 8 3" xfId="9198" xr:uid="{2D409A9E-BF4D-4DC2-B2BA-361E0FD46CF5}"/>
    <cellStyle name="Comma 6 2 3 8 4" xfId="12534" xr:uid="{7B846719-403B-4EBC-92BB-4B2F4D51ACB0}"/>
    <cellStyle name="Comma 6 2 3 9" xfId="3638" xr:uid="{996A5ABB-0D5A-4B68-B472-8E2B12F2904B}"/>
    <cellStyle name="Comma 6 2 4" xfId="299" xr:uid="{00000000-0005-0000-0000-0000FB000000}"/>
    <cellStyle name="Comma 6 2 4 10" xfId="6991" xr:uid="{4E1EB853-3F18-46B1-91EC-E12D5893D602}"/>
    <cellStyle name="Comma 6 2 4 11" xfId="10327" xr:uid="{3F89B54A-9A63-4D32-9CA4-D0A3AF2F4BA6}"/>
    <cellStyle name="Comma 6 2 4 2" xfId="389" xr:uid="{00000000-0005-0000-0000-0000FC000000}"/>
    <cellStyle name="Comma 6 2 4 2 2" xfId="683" xr:uid="{AA961D29-9E7C-4D60-8855-2DDC2FF59F8F}"/>
    <cellStyle name="Comma 6 2 4 2 2 2" xfId="1795" xr:uid="{9F13A3FA-000C-40F0-A66F-36FE9A84C026}"/>
    <cellStyle name="Comma 6 2 4 2 2 2 2" xfId="5131" xr:uid="{21B46A8E-EE52-4630-9EB2-0364F2E87EC9}"/>
    <cellStyle name="Comma 6 2 4 2 2 2 3" xfId="8467" xr:uid="{7791EA92-E916-48AF-BCB8-9DFB934E3890}"/>
    <cellStyle name="Comma 6 2 4 2 2 2 4" xfId="11803" xr:uid="{3D6096B2-1BA7-4DC3-ADF7-799C14A477B8}"/>
    <cellStyle name="Comma 6 2 4 2 2 3" xfId="2907" xr:uid="{39FA02F3-17D7-4A27-B021-9B87C871FE41}"/>
    <cellStyle name="Comma 6 2 4 2 2 3 2" xfId="6243" xr:uid="{971EAFB1-A677-43C9-8630-4E8979AB36DB}"/>
    <cellStyle name="Comma 6 2 4 2 2 3 3" xfId="9579" xr:uid="{594D2A63-589A-43EA-9F08-B524923F3315}"/>
    <cellStyle name="Comma 6 2 4 2 2 3 4" xfId="12915" xr:uid="{2CBEB6F2-64AA-4C44-B63B-0773CC73D41F}"/>
    <cellStyle name="Comma 6 2 4 2 2 4" xfId="4019" xr:uid="{6A8677BF-319E-4C01-A438-DAD6BE5FBC20}"/>
    <cellStyle name="Comma 6 2 4 2 2 5" xfId="7355" xr:uid="{F5432935-538D-4DDC-8C89-3C9EC1F50427}"/>
    <cellStyle name="Comma 6 2 4 2 2 6" xfId="10691" xr:uid="{D6428AD7-EFFC-4AA7-9066-C71852A59B41}"/>
    <cellStyle name="Comma 6 2 4 2 3" xfId="961" xr:uid="{5148790C-6395-4F8E-BD34-CEFF9C14B98B}"/>
    <cellStyle name="Comma 6 2 4 2 3 2" xfId="2073" xr:uid="{5ADD5B90-7813-4DAF-A31E-5BE82A5E650A}"/>
    <cellStyle name="Comma 6 2 4 2 3 2 2" xfId="5409" xr:uid="{FBE639D7-596F-4FD3-8822-EFCE38632650}"/>
    <cellStyle name="Comma 6 2 4 2 3 2 3" xfId="8745" xr:uid="{87BC3FAC-1B14-4BFE-A287-BAC57969872A}"/>
    <cellStyle name="Comma 6 2 4 2 3 2 4" xfId="12081" xr:uid="{1F30DF4B-22E5-4935-ACAE-71685AC7B9E1}"/>
    <cellStyle name="Comma 6 2 4 2 3 3" xfId="3185" xr:uid="{01A15642-8527-45B3-BDF4-A3DCF4874339}"/>
    <cellStyle name="Comma 6 2 4 2 3 3 2" xfId="6521" xr:uid="{D6D7BB73-11B6-4AA2-B769-5D1FD5157CDF}"/>
    <cellStyle name="Comma 6 2 4 2 3 3 3" xfId="9857" xr:uid="{F07308F0-0760-42B9-B42C-D2BA07EE6BF4}"/>
    <cellStyle name="Comma 6 2 4 2 3 3 4" xfId="13193" xr:uid="{42295F53-553C-47A4-A9F4-3B29F110DCE2}"/>
    <cellStyle name="Comma 6 2 4 2 3 4" xfId="4297" xr:uid="{6E9EA612-1501-42AF-8F40-DFBDF822EBD0}"/>
    <cellStyle name="Comma 6 2 4 2 3 5" xfId="7633" xr:uid="{29EEE554-B767-419C-9DBF-10C244E9B6B1}"/>
    <cellStyle name="Comma 6 2 4 2 3 6" xfId="10969" xr:uid="{3E7786B1-321F-4CDF-AABC-5C8D60B5576F}"/>
    <cellStyle name="Comma 6 2 4 2 4" xfId="1239" xr:uid="{B224374B-6A04-4304-A804-84F80D2F7DE3}"/>
    <cellStyle name="Comma 6 2 4 2 4 2" xfId="2351" xr:uid="{37F93C37-8B2B-44A1-8F22-A519BCC6B638}"/>
    <cellStyle name="Comma 6 2 4 2 4 2 2" xfId="5687" xr:uid="{288C72B5-91AC-4A8E-9209-343F878BD564}"/>
    <cellStyle name="Comma 6 2 4 2 4 2 3" xfId="9023" xr:uid="{47ADC1F0-88A8-4981-8D22-F897D12C3538}"/>
    <cellStyle name="Comma 6 2 4 2 4 2 4" xfId="12359" xr:uid="{6CB38930-B5FF-423D-86E1-F0B39A431B2E}"/>
    <cellStyle name="Comma 6 2 4 2 4 3" xfId="3463" xr:uid="{C7FFAE62-FE6C-4710-89EB-2487285415A1}"/>
    <cellStyle name="Comma 6 2 4 2 4 3 2" xfId="6799" xr:uid="{2A120811-6515-4B9A-885F-0A57AE41AC3B}"/>
    <cellStyle name="Comma 6 2 4 2 4 3 3" xfId="10135" xr:uid="{4493721E-07F7-4388-B5B8-40C8665E7579}"/>
    <cellStyle name="Comma 6 2 4 2 4 3 4" xfId="13471" xr:uid="{1895C5F2-AC2B-4836-A164-1F7939E47418}"/>
    <cellStyle name="Comma 6 2 4 2 4 4" xfId="4575" xr:uid="{6E5B2892-EDF9-47DC-86C1-8C1A83E65224}"/>
    <cellStyle name="Comma 6 2 4 2 4 5" xfId="7911" xr:uid="{3A3B979E-797E-4B3B-B15E-E5B4A31B0B0C}"/>
    <cellStyle name="Comma 6 2 4 2 4 6" xfId="11247" xr:uid="{DA3434ED-4710-4E7F-B172-EA6BA1D52F8A}"/>
    <cellStyle name="Comma 6 2 4 2 5" xfId="1517" xr:uid="{D13E3AAF-DBBC-4EC3-9994-38689E0B86EC}"/>
    <cellStyle name="Comma 6 2 4 2 5 2" xfId="4853" xr:uid="{8A3A2F7E-743B-462F-AAEB-5A6335525C1E}"/>
    <cellStyle name="Comma 6 2 4 2 5 3" xfId="8189" xr:uid="{F72AF6C5-B8C8-47F5-A990-FB73007814BF}"/>
    <cellStyle name="Comma 6 2 4 2 5 4" xfId="11525" xr:uid="{A83A4BEC-041E-4C2B-A34D-E416A3B4539F}"/>
    <cellStyle name="Comma 6 2 4 2 6" xfId="2629" xr:uid="{65C27DC1-4800-4BE7-AA41-F6E2F229684B}"/>
    <cellStyle name="Comma 6 2 4 2 6 2" xfId="5965" xr:uid="{A88FEF9B-B4CB-428D-B556-EF19CF6E1208}"/>
    <cellStyle name="Comma 6 2 4 2 6 3" xfId="9301" xr:uid="{D59A7D02-B897-488A-B93E-D07C7B4552EB}"/>
    <cellStyle name="Comma 6 2 4 2 6 4" xfId="12637" xr:uid="{5310AB6C-FC88-4C89-9C70-92E7E76C9E0E}"/>
    <cellStyle name="Comma 6 2 4 2 7" xfId="3741" xr:uid="{5563B8FC-DC41-460D-AD0A-39039E3B7AC9}"/>
    <cellStyle name="Comma 6 2 4 2 8" xfId="7077" xr:uid="{51851835-7A8D-4537-9D8F-846161366E77}"/>
    <cellStyle name="Comma 6 2 4 2 9" xfId="10413" xr:uid="{B4766BD9-009F-487E-9CAA-4E60423EE58F}"/>
    <cellStyle name="Comma 6 2 4 3" xfId="466" xr:uid="{00000000-0005-0000-0000-0000FD000000}"/>
    <cellStyle name="Comma 6 2 4 3 2" xfId="760" xr:uid="{3A9BD887-8B20-4C0F-A381-1CBD5DEF98E4}"/>
    <cellStyle name="Comma 6 2 4 3 2 2" xfId="1872" xr:uid="{3D001A69-B135-4425-ACC4-48D7B62E8226}"/>
    <cellStyle name="Comma 6 2 4 3 2 2 2" xfId="5208" xr:uid="{7CD94410-D168-4A41-80CB-BD75EC8BB735}"/>
    <cellStyle name="Comma 6 2 4 3 2 2 3" xfId="8544" xr:uid="{FA686529-A078-4C16-90A3-CFB790890939}"/>
    <cellStyle name="Comma 6 2 4 3 2 2 4" xfId="11880" xr:uid="{D4CA915C-51F3-489A-B3C4-1ED1602328A1}"/>
    <cellStyle name="Comma 6 2 4 3 2 3" xfId="2984" xr:uid="{D8F3E31E-722F-4D43-BFA6-51886C3A2568}"/>
    <cellStyle name="Comma 6 2 4 3 2 3 2" xfId="6320" xr:uid="{CB6F1E77-67FF-4CD3-B136-B7A96980949E}"/>
    <cellStyle name="Comma 6 2 4 3 2 3 3" xfId="9656" xr:uid="{EC7FC8BC-B273-454D-AEAB-663F8D76CC04}"/>
    <cellStyle name="Comma 6 2 4 3 2 3 4" xfId="12992" xr:uid="{6C4413AE-5142-4998-8218-2E57422D0935}"/>
    <cellStyle name="Comma 6 2 4 3 2 4" xfId="4096" xr:uid="{F3D4D0E5-A5DB-4B74-B8F7-CC36B20B5DE1}"/>
    <cellStyle name="Comma 6 2 4 3 2 5" xfId="7432" xr:uid="{40ED258C-A58F-405E-AAD2-9ED0924E856E}"/>
    <cellStyle name="Comma 6 2 4 3 2 6" xfId="10768" xr:uid="{3FF15DAF-884B-4A91-8B46-F24C72178651}"/>
    <cellStyle name="Comma 6 2 4 3 3" xfId="1038" xr:uid="{D6D5C9A9-D376-4BCE-AF68-85E146D6484F}"/>
    <cellStyle name="Comma 6 2 4 3 3 2" xfId="2150" xr:uid="{12379B0F-9CE0-47D4-99DA-241E60729F30}"/>
    <cellStyle name="Comma 6 2 4 3 3 2 2" xfId="5486" xr:uid="{F14B61FA-0A93-4880-B877-979E5AEB633C}"/>
    <cellStyle name="Comma 6 2 4 3 3 2 3" xfId="8822" xr:uid="{13EAE861-881D-4FBC-ABAD-96FE099B461E}"/>
    <cellStyle name="Comma 6 2 4 3 3 2 4" xfId="12158" xr:uid="{ED56A226-38D9-4BAA-8246-8A8B60A7E51E}"/>
    <cellStyle name="Comma 6 2 4 3 3 3" xfId="3262" xr:uid="{6CF26951-B6F3-472D-BEA5-84C8687C9D0F}"/>
    <cellStyle name="Comma 6 2 4 3 3 3 2" xfId="6598" xr:uid="{2733FB2E-FCF1-4C10-BF7D-C7B6179B08EB}"/>
    <cellStyle name="Comma 6 2 4 3 3 3 3" xfId="9934" xr:uid="{64C1B57A-DE9D-4C50-B768-E10856AA733F}"/>
    <cellStyle name="Comma 6 2 4 3 3 3 4" xfId="13270" xr:uid="{C5B6F9A0-7EC1-4552-A9AD-8E7A6B4F9F3D}"/>
    <cellStyle name="Comma 6 2 4 3 3 4" xfId="4374" xr:uid="{87325E41-B146-4A30-AD21-37A752E24640}"/>
    <cellStyle name="Comma 6 2 4 3 3 5" xfId="7710" xr:uid="{49781242-C2A8-4526-9FBA-F0E3C11DD6EA}"/>
    <cellStyle name="Comma 6 2 4 3 3 6" xfId="11046" xr:uid="{151010AF-5863-4D77-9796-524EFF0879BE}"/>
    <cellStyle name="Comma 6 2 4 3 4" xfId="1316" xr:uid="{7BDFC8EA-18E1-494B-A1BC-416D8B516DB8}"/>
    <cellStyle name="Comma 6 2 4 3 4 2" xfId="2428" xr:uid="{A26D946D-03A0-4E53-9418-A74A021C119E}"/>
    <cellStyle name="Comma 6 2 4 3 4 2 2" xfId="5764" xr:uid="{0094F441-0113-46B5-92C7-74C910252161}"/>
    <cellStyle name="Comma 6 2 4 3 4 2 3" xfId="9100" xr:uid="{A89671BB-02F1-44AA-A48D-723267FD46A9}"/>
    <cellStyle name="Comma 6 2 4 3 4 2 4" xfId="12436" xr:uid="{7FBF4CF8-94B6-47F4-ACFE-17EB495AD7E1}"/>
    <cellStyle name="Comma 6 2 4 3 4 3" xfId="3540" xr:uid="{F736AAA7-18E7-4E0C-8330-946B2CA81F86}"/>
    <cellStyle name="Comma 6 2 4 3 4 3 2" xfId="6876" xr:uid="{11746D4A-530D-4D72-8620-83B8F9C8AFB3}"/>
    <cellStyle name="Comma 6 2 4 3 4 3 3" xfId="10212" xr:uid="{3C616E7F-CC18-4F16-9537-B60F9737A372}"/>
    <cellStyle name="Comma 6 2 4 3 4 3 4" xfId="13548" xr:uid="{D83895B8-9685-4191-9F45-41FBF6916E47}"/>
    <cellStyle name="Comma 6 2 4 3 4 4" xfId="4652" xr:uid="{D0FD6B65-1E31-4369-8AB5-D4E89ED98ED9}"/>
    <cellStyle name="Comma 6 2 4 3 4 5" xfId="7988" xr:uid="{F4CB2394-8582-46E7-96D8-D757B0664DC4}"/>
    <cellStyle name="Comma 6 2 4 3 4 6" xfId="11324" xr:uid="{B60DCF19-6846-4F6D-B90C-4B252BD19222}"/>
    <cellStyle name="Comma 6 2 4 3 5" xfId="1594" xr:uid="{FBF50D98-E01F-43F2-B0BB-EE58C1D9C507}"/>
    <cellStyle name="Comma 6 2 4 3 5 2" xfId="4930" xr:uid="{26DCB207-827E-42E9-A16C-3860B960086A}"/>
    <cellStyle name="Comma 6 2 4 3 5 3" xfId="8266" xr:uid="{F48B1018-B6F7-4C50-8B1E-D4C980F395BA}"/>
    <cellStyle name="Comma 6 2 4 3 5 4" xfId="11602" xr:uid="{723AE143-8871-4362-8B2A-FD0EE0C3673F}"/>
    <cellStyle name="Comma 6 2 4 3 6" xfId="2706" xr:uid="{E2059B7F-F6C8-429C-A089-5877B46888CC}"/>
    <cellStyle name="Comma 6 2 4 3 6 2" xfId="6042" xr:uid="{837B3644-52A4-471C-912E-4BA984184674}"/>
    <cellStyle name="Comma 6 2 4 3 6 3" xfId="9378" xr:uid="{175E23FF-B024-418E-A5D9-54D135821329}"/>
    <cellStyle name="Comma 6 2 4 3 6 4" xfId="12714" xr:uid="{79CAE3FF-725F-440C-BDED-FE9206A60CD0}"/>
    <cellStyle name="Comma 6 2 4 3 7" xfId="3818" xr:uid="{76F0C8BD-1A8A-45E8-AE73-FF13E29E2089}"/>
    <cellStyle name="Comma 6 2 4 3 8" xfId="7154" xr:uid="{2BF8F80A-6793-4FD5-A653-B7F98912102A}"/>
    <cellStyle name="Comma 6 2 4 3 9" xfId="10490" xr:uid="{09E3F7C4-7E1A-49A1-84CD-CD0547FFB075}"/>
    <cellStyle name="Comma 6 2 4 4" xfId="597" xr:uid="{276DB4B1-C09D-4075-BF90-19E2AC4A9B73}"/>
    <cellStyle name="Comma 6 2 4 4 2" xfId="1709" xr:uid="{62CD21C7-6251-4B97-83F1-FA54EF31BED5}"/>
    <cellStyle name="Comma 6 2 4 4 2 2" xfId="5045" xr:uid="{3097AE0D-33F8-43E0-9913-D02AA2534C7D}"/>
    <cellStyle name="Comma 6 2 4 4 2 3" xfId="8381" xr:uid="{5ED08AF0-2527-4D6A-BC81-071E3963A6C1}"/>
    <cellStyle name="Comma 6 2 4 4 2 4" xfId="11717" xr:uid="{E3BDC1DE-589C-41CE-B5A7-20A9D51D4C0B}"/>
    <cellStyle name="Comma 6 2 4 4 3" xfId="2821" xr:uid="{143E7A9A-8519-442F-86C3-D21D4A632E86}"/>
    <cellStyle name="Comma 6 2 4 4 3 2" xfId="6157" xr:uid="{1018F588-363D-44DC-B9F6-F573574B5E8E}"/>
    <cellStyle name="Comma 6 2 4 4 3 3" xfId="9493" xr:uid="{70D46959-2295-4DF9-8F22-998C2D07A206}"/>
    <cellStyle name="Comma 6 2 4 4 3 4" xfId="12829" xr:uid="{F93553D0-311A-4C6C-B6CD-DCB5E4E43F6A}"/>
    <cellStyle name="Comma 6 2 4 4 4" xfId="3933" xr:uid="{0A3C0345-4A2F-41F3-B568-CEEB7C8F2D40}"/>
    <cellStyle name="Comma 6 2 4 4 5" xfId="7269" xr:uid="{2C9E7CA4-3DAF-4C98-A942-7E2D5674B8C1}"/>
    <cellStyle name="Comma 6 2 4 4 6" xfId="10605" xr:uid="{864295D8-61E1-4B89-B532-4A0D5CADF822}"/>
    <cellStyle name="Comma 6 2 4 5" xfId="875" xr:uid="{562E030D-A0DD-4D8D-9ADF-713AC0F9D39B}"/>
    <cellStyle name="Comma 6 2 4 5 2" xfId="1987" xr:uid="{2F5FD848-7EAB-44BF-85CF-1BA0F29FA364}"/>
    <cellStyle name="Comma 6 2 4 5 2 2" xfId="5323" xr:uid="{16C7E1B1-15BA-4FD6-BE98-69AABB1E9861}"/>
    <cellStyle name="Comma 6 2 4 5 2 3" xfId="8659" xr:uid="{24795772-145F-474E-9186-47BFBC788BFD}"/>
    <cellStyle name="Comma 6 2 4 5 2 4" xfId="11995" xr:uid="{A26D9B4D-99FE-4EED-AE86-2AA6192CC355}"/>
    <cellStyle name="Comma 6 2 4 5 3" xfId="3099" xr:uid="{BA2D0FB9-988F-4136-959E-84FF52AE285D}"/>
    <cellStyle name="Comma 6 2 4 5 3 2" xfId="6435" xr:uid="{C486096D-FCDF-474B-9B02-B26960A61C07}"/>
    <cellStyle name="Comma 6 2 4 5 3 3" xfId="9771" xr:uid="{C24AB8A4-C7E9-4BA6-9BFC-A9FC0C3B4F35}"/>
    <cellStyle name="Comma 6 2 4 5 3 4" xfId="13107" xr:uid="{7AA1C9A9-DFF6-482A-9D76-55839DCA54F8}"/>
    <cellStyle name="Comma 6 2 4 5 4" xfId="4211" xr:uid="{5C0827EB-DBBE-49AF-B511-8091054B0884}"/>
    <cellStyle name="Comma 6 2 4 5 5" xfId="7547" xr:uid="{5A7C60F2-F835-4F33-A3F7-6F38DFA10A53}"/>
    <cellStyle name="Comma 6 2 4 5 6" xfId="10883" xr:uid="{139C9A9D-90F2-471F-8E12-35146EBE3029}"/>
    <cellStyle name="Comma 6 2 4 6" xfId="1153" xr:uid="{5E03F587-6C32-402C-87C0-F70AD7F7189E}"/>
    <cellStyle name="Comma 6 2 4 6 2" xfId="2265" xr:uid="{27A4286E-5B15-4931-B832-C90D4BEC4E19}"/>
    <cellStyle name="Comma 6 2 4 6 2 2" xfId="5601" xr:uid="{E70209F5-1412-43E8-B5C4-438BABA05239}"/>
    <cellStyle name="Comma 6 2 4 6 2 3" xfId="8937" xr:uid="{B5296846-7CCB-4BE4-8541-C61DEA02784E}"/>
    <cellStyle name="Comma 6 2 4 6 2 4" xfId="12273" xr:uid="{BB1F8215-67AF-499B-ADC2-8B3FD3254377}"/>
    <cellStyle name="Comma 6 2 4 6 3" xfId="3377" xr:uid="{E263778F-B5B4-44C8-902C-41C733458837}"/>
    <cellStyle name="Comma 6 2 4 6 3 2" xfId="6713" xr:uid="{6FA64B61-AE92-43FE-9671-1B06B2A33052}"/>
    <cellStyle name="Comma 6 2 4 6 3 3" xfId="10049" xr:uid="{13F9E8AE-BECC-459F-B66B-F584C291C1E1}"/>
    <cellStyle name="Comma 6 2 4 6 3 4" xfId="13385" xr:uid="{F8A2A226-A222-4669-9FEC-27422F8254EA}"/>
    <cellStyle name="Comma 6 2 4 6 4" xfId="4489" xr:uid="{71AC802B-2A9E-492B-BF7D-5B1CA2EEFD86}"/>
    <cellStyle name="Comma 6 2 4 6 5" xfId="7825" xr:uid="{7A4F342A-DEEB-4EE4-AF02-4350D8D12CC3}"/>
    <cellStyle name="Comma 6 2 4 6 6" xfId="11161" xr:uid="{C82A3124-7CE4-4D06-80DE-26FA6807F803}"/>
    <cellStyle name="Comma 6 2 4 7" xfId="1431" xr:uid="{FF06FDA0-F9DC-4C45-8D94-B4D5EE6E0049}"/>
    <cellStyle name="Comma 6 2 4 7 2" xfId="4767" xr:uid="{359C9F61-74E8-485D-A560-B95AE63AC081}"/>
    <cellStyle name="Comma 6 2 4 7 3" xfId="8103" xr:uid="{88EBD09C-20A4-4994-9361-1F4FBA4AD69E}"/>
    <cellStyle name="Comma 6 2 4 7 4" xfId="11439" xr:uid="{5CC74DA5-61E0-48BE-8E1B-563E8D295EE9}"/>
    <cellStyle name="Comma 6 2 4 8" xfId="2543" xr:uid="{3B631412-3970-4884-9E19-C0287E66902E}"/>
    <cellStyle name="Comma 6 2 4 8 2" xfId="5879" xr:uid="{A8BA786D-349D-44F0-8D3B-A5BD54FB26CE}"/>
    <cellStyle name="Comma 6 2 4 8 3" xfId="9215" xr:uid="{921468F0-2E85-4115-86FA-F2DDC474768D}"/>
    <cellStyle name="Comma 6 2 4 8 4" xfId="12551" xr:uid="{BBA740B8-3D64-4DAB-B8A9-9B46465E0729}"/>
    <cellStyle name="Comma 6 2 4 9" xfId="3655" xr:uid="{80305C6D-0B84-4CD6-BD02-B54B380BCDDC}"/>
    <cellStyle name="Comma 6 2 5" xfId="317" xr:uid="{00000000-0005-0000-0000-0000FE000000}"/>
    <cellStyle name="Comma 6 2 5 10" xfId="7009" xr:uid="{C25DF3A7-E3AD-48A6-8F80-4D2702EEEE6F}"/>
    <cellStyle name="Comma 6 2 5 11" xfId="10345" xr:uid="{9AB8AC89-4C77-48D4-AA0C-73DEEA3A01BF}"/>
    <cellStyle name="Comma 6 2 5 2" xfId="407" xr:uid="{00000000-0005-0000-0000-0000FF000000}"/>
    <cellStyle name="Comma 6 2 5 2 2" xfId="701" xr:uid="{2979B9B0-B16B-4606-ACA9-B2A59E77A4A8}"/>
    <cellStyle name="Comma 6 2 5 2 2 2" xfId="1813" xr:uid="{E27D238E-7878-438E-8147-951EBD58EB18}"/>
    <cellStyle name="Comma 6 2 5 2 2 2 2" xfId="5149" xr:uid="{00A4F0D4-8A62-4AB8-8EF5-24D7098B1D21}"/>
    <cellStyle name="Comma 6 2 5 2 2 2 3" xfId="8485" xr:uid="{404A32F4-8C98-4363-99AB-F6B19750840A}"/>
    <cellStyle name="Comma 6 2 5 2 2 2 4" xfId="11821" xr:uid="{5F4CCFD3-788C-4D77-AC7F-EDE0BDFC2571}"/>
    <cellStyle name="Comma 6 2 5 2 2 3" xfId="2925" xr:uid="{1F5DC772-E59A-499C-B87A-DC896BE6D902}"/>
    <cellStyle name="Comma 6 2 5 2 2 3 2" xfId="6261" xr:uid="{EAC473B5-6B5B-492A-8129-DFF42CED48BC}"/>
    <cellStyle name="Comma 6 2 5 2 2 3 3" xfId="9597" xr:uid="{8D1DAA0C-5C4A-40C3-B342-FF0E2996C4C6}"/>
    <cellStyle name="Comma 6 2 5 2 2 3 4" xfId="12933" xr:uid="{B74B40C3-5619-4219-9F91-6C70D80E31B6}"/>
    <cellStyle name="Comma 6 2 5 2 2 4" xfId="4037" xr:uid="{11E9DA3B-11F4-473D-B164-940EDA56EC32}"/>
    <cellStyle name="Comma 6 2 5 2 2 5" xfId="7373" xr:uid="{88E5CDD3-A5B8-4378-8B9C-71710CE6AD05}"/>
    <cellStyle name="Comma 6 2 5 2 2 6" xfId="10709" xr:uid="{0F73889A-4C8A-477E-805E-38386CD4F062}"/>
    <cellStyle name="Comma 6 2 5 2 3" xfId="979" xr:uid="{09E779D8-E41F-49DC-BFCA-232F91EF455F}"/>
    <cellStyle name="Comma 6 2 5 2 3 2" xfId="2091" xr:uid="{A161B88F-0E16-4D12-97E4-E0F2B3B45F2D}"/>
    <cellStyle name="Comma 6 2 5 2 3 2 2" xfId="5427" xr:uid="{940B7D4D-9E95-4CBF-88D6-9D4D94CA5ADD}"/>
    <cellStyle name="Comma 6 2 5 2 3 2 3" xfId="8763" xr:uid="{AC956892-00E8-4CDF-B623-D29F8B749F6D}"/>
    <cellStyle name="Comma 6 2 5 2 3 2 4" xfId="12099" xr:uid="{1662592C-E93C-495B-A3E6-083ECAD853B4}"/>
    <cellStyle name="Comma 6 2 5 2 3 3" xfId="3203" xr:uid="{59B1D3B1-ADA4-4D81-9496-A77E9D59CEFE}"/>
    <cellStyle name="Comma 6 2 5 2 3 3 2" xfId="6539" xr:uid="{945A4BA9-A8E4-47EF-922E-6E907A6C3E7F}"/>
    <cellStyle name="Comma 6 2 5 2 3 3 3" xfId="9875" xr:uid="{3CAAB384-30F5-46EE-8F5C-4A6E99173D43}"/>
    <cellStyle name="Comma 6 2 5 2 3 3 4" xfId="13211" xr:uid="{A585970B-5E09-459C-B192-D2564D3DC058}"/>
    <cellStyle name="Comma 6 2 5 2 3 4" xfId="4315" xr:uid="{792EA9D6-159A-47F0-9C3A-8475E25E9286}"/>
    <cellStyle name="Comma 6 2 5 2 3 5" xfId="7651" xr:uid="{07D07F2B-BEFD-405D-8771-5FAF1450D8B3}"/>
    <cellStyle name="Comma 6 2 5 2 3 6" xfId="10987" xr:uid="{7C040831-EFA3-4285-8673-D59653F24E6D}"/>
    <cellStyle name="Comma 6 2 5 2 4" xfId="1257" xr:uid="{024D924B-CC86-42B1-8B3E-7CD8C8D19D26}"/>
    <cellStyle name="Comma 6 2 5 2 4 2" xfId="2369" xr:uid="{A599150E-8BB8-485F-A8D6-2582F26EF039}"/>
    <cellStyle name="Comma 6 2 5 2 4 2 2" xfId="5705" xr:uid="{157558CE-A79A-41F7-A172-19E3FAE99A78}"/>
    <cellStyle name="Comma 6 2 5 2 4 2 3" xfId="9041" xr:uid="{A1E6E2F3-8EEC-406C-AA2D-4AE831F2F9E5}"/>
    <cellStyle name="Comma 6 2 5 2 4 2 4" xfId="12377" xr:uid="{2889E7EF-77D0-4792-BC41-FA274F1E2B63}"/>
    <cellStyle name="Comma 6 2 5 2 4 3" xfId="3481" xr:uid="{4EEFA491-9566-4264-B4FB-7B9B060CF51C}"/>
    <cellStyle name="Comma 6 2 5 2 4 3 2" xfId="6817" xr:uid="{BE243B58-6BD2-4E1C-9C66-9159FD4D3B7B}"/>
    <cellStyle name="Comma 6 2 5 2 4 3 3" xfId="10153" xr:uid="{ADECA5B6-F899-4850-8027-241DAB95B9B9}"/>
    <cellStyle name="Comma 6 2 5 2 4 3 4" xfId="13489" xr:uid="{3E2811AC-720C-4D4C-895F-71A092CCEE96}"/>
    <cellStyle name="Comma 6 2 5 2 4 4" xfId="4593" xr:uid="{D000AD4D-4323-4FFD-AE7C-6ECAB059539A}"/>
    <cellStyle name="Comma 6 2 5 2 4 5" xfId="7929" xr:uid="{1C67AF51-E525-4C66-AB93-6BF052E89F60}"/>
    <cellStyle name="Comma 6 2 5 2 4 6" xfId="11265" xr:uid="{636358D5-709D-479C-8D78-8C6CBAEEB1DF}"/>
    <cellStyle name="Comma 6 2 5 2 5" xfId="1535" xr:uid="{28A474AF-8B64-4E53-ABA1-7785C71935CA}"/>
    <cellStyle name="Comma 6 2 5 2 5 2" xfId="4871" xr:uid="{C2A308A0-51D6-451E-B339-9409F0365182}"/>
    <cellStyle name="Comma 6 2 5 2 5 3" xfId="8207" xr:uid="{8AE00289-185E-4FAD-B110-224DEAA748A8}"/>
    <cellStyle name="Comma 6 2 5 2 5 4" xfId="11543" xr:uid="{243D5450-7940-443B-A9A4-7E1C39B24519}"/>
    <cellStyle name="Comma 6 2 5 2 6" xfId="2647" xr:uid="{4EA841DF-44FE-4328-BFB9-2D9B72A25FBC}"/>
    <cellStyle name="Comma 6 2 5 2 6 2" xfId="5983" xr:uid="{F84B4069-72ED-487F-841F-DDE57816657D}"/>
    <cellStyle name="Comma 6 2 5 2 6 3" xfId="9319" xr:uid="{2064BE3F-4B43-4A76-BCE0-2870F46306BB}"/>
    <cellStyle name="Comma 6 2 5 2 6 4" xfId="12655" xr:uid="{56802271-4649-4903-AE2E-A9C1FB8A4FE0}"/>
    <cellStyle name="Comma 6 2 5 2 7" xfId="3759" xr:uid="{635514B5-3549-47E5-BBA3-1E46E2527EB5}"/>
    <cellStyle name="Comma 6 2 5 2 8" xfId="7095" xr:uid="{F70A731E-FC3F-48B5-8F88-F68629BE5C28}"/>
    <cellStyle name="Comma 6 2 5 2 9" xfId="10431" xr:uid="{C5D90C3D-EF55-43D0-8AFB-9A43EC74A0E0}"/>
    <cellStyle name="Comma 6 2 5 3" xfId="484" xr:uid="{00000000-0005-0000-0000-000000010000}"/>
    <cellStyle name="Comma 6 2 5 3 2" xfId="778" xr:uid="{B456C337-3706-4A08-9B9D-8C66A993405A}"/>
    <cellStyle name="Comma 6 2 5 3 2 2" xfId="1890" xr:uid="{F87EE6E7-E622-4A43-9CB5-FF621DC09712}"/>
    <cellStyle name="Comma 6 2 5 3 2 2 2" xfId="5226" xr:uid="{51A590D5-9210-4A86-93D5-E353F61E4BFB}"/>
    <cellStyle name="Comma 6 2 5 3 2 2 3" xfId="8562" xr:uid="{BFBBDFEF-2E50-4452-BB3F-998FCB58594C}"/>
    <cellStyle name="Comma 6 2 5 3 2 2 4" xfId="11898" xr:uid="{64BE8E63-2202-487C-93DC-CD3FB9AA87A4}"/>
    <cellStyle name="Comma 6 2 5 3 2 3" xfId="3002" xr:uid="{C6BA1CC1-84E9-49D4-8D1C-B2D16C197D2B}"/>
    <cellStyle name="Comma 6 2 5 3 2 3 2" xfId="6338" xr:uid="{CF23C00D-D3BA-4B1A-99EE-5E0D2AF914EC}"/>
    <cellStyle name="Comma 6 2 5 3 2 3 3" xfId="9674" xr:uid="{DC07D8E8-0623-47B6-B4EE-077E782EB40C}"/>
    <cellStyle name="Comma 6 2 5 3 2 3 4" xfId="13010" xr:uid="{19B14BA1-31C7-4EEA-BA5D-99E215D9C8CD}"/>
    <cellStyle name="Comma 6 2 5 3 2 4" xfId="4114" xr:uid="{84C4A11C-CB00-4FA7-87AE-380F224BDA3C}"/>
    <cellStyle name="Comma 6 2 5 3 2 5" xfId="7450" xr:uid="{4DC00427-1539-4AF5-8B05-B1E00AE95EAA}"/>
    <cellStyle name="Comma 6 2 5 3 2 6" xfId="10786" xr:uid="{0966F601-F2ED-4D32-80F6-5A7F550CC464}"/>
    <cellStyle name="Comma 6 2 5 3 3" xfId="1056" xr:uid="{2E43E534-4087-4848-AC8C-8D7BF53306A3}"/>
    <cellStyle name="Comma 6 2 5 3 3 2" xfId="2168" xr:uid="{82C42B2E-FB2B-4CE9-826B-4F5E8D73735E}"/>
    <cellStyle name="Comma 6 2 5 3 3 2 2" xfId="5504" xr:uid="{A2BD17C7-C77C-4EE6-8A94-FB80B0068D5C}"/>
    <cellStyle name="Comma 6 2 5 3 3 2 3" xfId="8840" xr:uid="{1255B9BD-59F4-44A2-8A03-A746B8FFB54E}"/>
    <cellStyle name="Comma 6 2 5 3 3 2 4" xfId="12176" xr:uid="{227A875E-B849-4ADD-8A7C-7C6CFA62299C}"/>
    <cellStyle name="Comma 6 2 5 3 3 3" xfId="3280" xr:uid="{62441645-9DE6-47CD-B896-71E84ED18F62}"/>
    <cellStyle name="Comma 6 2 5 3 3 3 2" xfId="6616" xr:uid="{8F951AAE-6CBA-40CE-82E1-46DE26FDD0AA}"/>
    <cellStyle name="Comma 6 2 5 3 3 3 3" xfId="9952" xr:uid="{C4250D54-276D-452E-8FCA-433F2D03F05D}"/>
    <cellStyle name="Comma 6 2 5 3 3 3 4" xfId="13288" xr:uid="{BBE10623-C033-4FF6-9F81-51219F8D509F}"/>
    <cellStyle name="Comma 6 2 5 3 3 4" xfId="4392" xr:uid="{E50756AB-0346-49AC-A204-60464269E0D4}"/>
    <cellStyle name="Comma 6 2 5 3 3 5" xfId="7728" xr:uid="{C92093E4-7E48-4B42-BBB2-152A5949447C}"/>
    <cellStyle name="Comma 6 2 5 3 3 6" xfId="11064" xr:uid="{F3A1A106-D1B5-4283-A0BC-BE26000A86E9}"/>
    <cellStyle name="Comma 6 2 5 3 4" xfId="1334" xr:uid="{CC75CC17-834A-4E8D-B76A-47B1A8E90016}"/>
    <cellStyle name="Comma 6 2 5 3 4 2" xfId="2446" xr:uid="{EB3135A5-16E1-4AC8-86A7-B50E078C97A9}"/>
    <cellStyle name="Comma 6 2 5 3 4 2 2" xfId="5782" xr:uid="{3731C74D-98C0-465E-9DFA-052415584C6E}"/>
    <cellStyle name="Comma 6 2 5 3 4 2 3" xfId="9118" xr:uid="{141ACCC7-6903-4516-8A7A-8FA4EF939E08}"/>
    <cellStyle name="Comma 6 2 5 3 4 2 4" xfId="12454" xr:uid="{F300F2A7-7BA7-4808-BE17-4F5DEEAB33FD}"/>
    <cellStyle name="Comma 6 2 5 3 4 3" xfId="3558" xr:uid="{0BDF4AA0-9E96-4CC0-936F-78BB97405347}"/>
    <cellStyle name="Comma 6 2 5 3 4 3 2" xfId="6894" xr:uid="{9B50E0F5-C104-46C1-88C7-FE225D2E9186}"/>
    <cellStyle name="Comma 6 2 5 3 4 3 3" xfId="10230" xr:uid="{DC4D43C8-6EB5-4E72-82D0-74FE4AF3B657}"/>
    <cellStyle name="Comma 6 2 5 3 4 3 4" xfId="13566" xr:uid="{0E2836DC-45D4-4276-B7EE-32A7FA1A6F24}"/>
    <cellStyle name="Comma 6 2 5 3 4 4" xfId="4670" xr:uid="{C324F039-A2B1-4705-8DD3-691CC8839AB8}"/>
    <cellStyle name="Comma 6 2 5 3 4 5" xfId="8006" xr:uid="{549615AD-F890-4E28-9D0A-46BF3241F2D8}"/>
    <cellStyle name="Comma 6 2 5 3 4 6" xfId="11342" xr:uid="{A68B1467-BB32-4EF6-B8E0-06813F82D1F4}"/>
    <cellStyle name="Comma 6 2 5 3 5" xfId="1612" xr:uid="{9702F848-F31D-4033-A780-C6906B46FA28}"/>
    <cellStyle name="Comma 6 2 5 3 5 2" xfId="4948" xr:uid="{4C7751E9-7F3D-4037-9265-4A69E9E43C2C}"/>
    <cellStyle name="Comma 6 2 5 3 5 3" xfId="8284" xr:uid="{BA6C3CD9-57C6-42D0-86A2-40CDDCEC190F}"/>
    <cellStyle name="Comma 6 2 5 3 5 4" xfId="11620" xr:uid="{40004ED5-259F-4376-9BEA-A32FA891ED89}"/>
    <cellStyle name="Comma 6 2 5 3 6" xfId="2724" xr:uid="{441572C1-7F53-43DD-8642-234F49849EA3}"/>
    <cellStyle name="Comma 6 2 5 3 6 2" xfId="6060" xr:uid="{3702D8CA-A14A-4019-8875-FDD230158F4A}"/>
    <cellStyle name="Comma 6 2 5 3 6 3" xfId="9396" xr:uid="{110795B6-09A5-4215-845A-EFB3DCE8DC70}"/>
    <cellStyle name="Comma 6 2 5 3 6 4" xfId="12732" xr:uid="{7BD05EFD-3C0E-42C6-AF25-26247E33E420}"/>
    <cellStyle name="Comma 6 2 5 3 7" xfId="3836" xr:uid="{A425284F-3434-485E-9B87-816E33309884}"/>
    <cellStyle name="Comma 6 2 5 3 8" xfId="7172" xr:uid="{D04F56BE-EDB2-4D1B-A822-46665E2CB670}"/>
    <cellStyle name="Comma 6 2 5 3 9" xfId="10508" xr:uid="{2C56690C-4096-4929-8CA1-CC5704AD8C19}"/>
    <cellStyle name="Comma 6 2 5 4" xfId="615" xr:uid="{C5B72A69-F52E-4DB2-B9EA-3739136E904A}"/>
    <cellStyle name="Comma 6 2 5 4 2" xfId="1727" xr:uid="{FBD689D3-CD4A-48F0-8D82-18C38FD11B9D}"/>
    <cellStyle name="Comma 6 2 5 4 2 2" xfId="5063" xr:uid="{F8693AC5-D1F4-43DF-AE6F-4F98D41B6640}"/>
    <cellStyle name="Comma 6 2 5 4 2 3" xfId="8399" xr:uid="{037CBA6A-CDCD-411B-87D5-6203E06C72FB}"/>
    <cellStyle name="Comma 6 2 5 4 2 4" xfId="11735" xr:uid="{37058B20-A899-4E7C-9DAA-EE5163FED09F}"/>
    <cellStyle name="Comma 6 2 5 4 3" xfId="2839" xr:uid="{828C726F-0EFF-46EA-B593-8FC809EBB897}"/>
    <cellStyle name="Comma 6 2 5 4 3 2" xfId="6175" xr:uid="{3A11208E-D9D2-4CAF-BF33-EE32D8DB2DA0}"/>
    <cellStyle name="Comma 6 2 5 4 3 3" xfId="9511" xr:uid="{9C3B4709-E9F9-4C67-9AF3-ECA37FF796FC}"/>
    <cellStyle name="Comma 6 2 5 4 3 4" xfId="12847" xr:uid="{132111AF-67DC-452B-8E62-3C19748AEB6F}"/>
    <cellStyle name="Comma 6 2 5 4 4" xfId="3951" xr:uid="{DDC7FE25-7221-472D-A45C-395F82095EFF}"/>
    <cellStyle name="Comma 6 2 5 4 5" xfId="7287" xr:uid="{889D02B8-EAA1-4006-B435-626B354A7555}"/>
    <cellStyle name="Comma 6 2 5 4 6" xfId="10623" xr:uid="{5B90A412-2AF7-4C6D-BE5D-6D8405ED8EEB}"/>
    <cellStyle name="Comma 6 2 5 5" xfId="893" xr:uid="{71DA0BD4-308F-4F81-A9B0-332DF1D793A1}"/>
    <cellStyle name="Comma 6 2 5 5 2" xfId="2005" xr:uid="{A3BDBAFF-4905-4B82-9261-6EA6469DD165}"/>
    <cellStyle name="Comma 6 2 5 5 2 2" xfId="5341" xr:uid="{F293A7DB-4CEB-46ED-8158-A05879026618}"/>
    <cellStyle name="Comma 6 2 5 5 2 3" xfId="8677" xr:uid="{A743B231-85E9-4663-8F16-28D421A6FF19}"/>
    <cellStyle name="Comma 6 2 5 5 2 4" xfId="12013" xr:uid="{D5A2FA90-130E-46D2-AE9E-1A858CBE215F}"/>
    <cellStyle name="Comma 6 2 5 5 3" xfId="3117" xr:uid="{61F41F32-8FE4-444C-992B-0F9708DE2DC1}"/>
    <cellStyle name="Comma 6 2 5 5 3 2" xfId="6453" xr:uid="{4C90B1AC-E107-42FC-9BB8-4F7227FC9981}"/>
    <cellStyle name="Comma 6 2 5 5 3 3" xfId="9789" xr:uid="{49E805C3-F1C2-4AE7-8205-FD52C112BC4E}"/>
    <cellStyle name="Comma 6 2 5 5 3 4" xfId="13125" xr:uid="{6FD9186F-CB3C-42F5-8328-13E8BD30AE1F}"/>
    <cellStyle name="Comma 6 2 5 5 4" xfId="4229" xr:uid="{5CB4C1CF-B04A-423B-814F-495308A8E513}"/>
    <cellStyle name="Comma 6 2 5 5 5" xfId="7565" xr:uid="{B930488A-D89B-4D5D-8F13-91519D49E0DD}"/>
    <cellStyle name="Comma 6 2 5 5 6" xfId="10901" xr:uid="{E5E1E96B-2ED8-4103-ABB9-CAAB95E81D63}"/>
    <cellStyle name="Comma 6 2 5 6" xfId="1171" xr:uid="{D6FC8D40-A0EC-4C74-BB61-430335E341F7}"/>
    <cellStyle name="Comma 6 2 5 6 2" xfId="2283" xr:uid="{0684CBFE-7A61-4E26-9117-6910DC731714}"/>
    <cellStyle name="Comma 6 2 5 6 2 2" xfId="5619" xr:uid="{729439E5-0570-4822-8734-6E3721A9E4AE}"/>
    <cellStyle name="Comma 6 2 5 6 2 3" xfId="8955" xr:uid="{EB043311-9C78-4456-AF0D-3E29919BB216}"/>
    <cellStyle name="Comma 6 2 5 6 2 4" xfId="12291" xr:uid="{8CCC235A-6782-4043-B896-07A651BAB9D3}"/>
    <cellStyle name="Comma 6 2 5 6 3" xfId="3395" xr:uid="{F1387D4C-3BE9-4FB7-B956-292AA4B57CDB}"/>
    <cellStyle name="Comma 6 2 5 6 3 2" xfId="6731" xr:uid="{E0B1E9B6-A812-490D-9908-247E24BD93CC}"/>
    <cellStyle name="Comma 6 2 5 6 3 3" xfId="10067" xr:uid="{9B722D0A-363D-4F27-A60D-55EB6E0522C2}"/>
    <cellStyle name="Comma 6 2 5 6 3 4" xfId="13403" xr:uid="{07C9C895-9A5C-41EF-9011-3C745A1DB348}"/>
    <cellStyle name="Comma 6 2 5 6 4" xfId="4507" xr:uid="{45F32D37-11B6-41FB-96C5-5EDC466E87D0}"/>
    <cellStyle name="Comma 6 2 5 6 5" xfId="7843" xr:uid="{6124C94A-0754-4BE9-87EC-B54EA6E1146C}"/>
    <cellStyle name="Comma 6 2 5 6 6" xfId="11179" xr:uid="{FEB9080C-083A-4156-8136-01764E72D419}"/>
    <cellStyle name="Comma 6 2 5 7" xfId="1449" xr:uid="{F0ED97E9-B86F-438D-A795-3F42B62AE5F0}"/>
    <cellStyle name="Comma 6 2 5 7 2" xfId="4785" xr:uid="{60DB375E-6FF2-4CDD-89C5-72EA3AD23337}"/>
    <cellStyle name="Comma 6 2 5 7 3" xfId="8121" xr:uid="{6716543F-A852-41AA-A0AE-3B41C375C765}"/>
    <cellStyle name="Comma 6 2 5 7 4" xfId="11457" xr:uid="{53F6F350-C172-4B48-A566-8124FDB80FAB}"/>
    <cellStyle name="Comma 6 2 5 8" xfId="2561" xr:uid="{955E538E-F3B8-49AD-829B-F7A0D4A74565}"/>
    <cellStyle name="Comma 6 2 5 8 2" xfId="5897" xr:uid="{9634CF0E-885C-4546-922B-8F4AB5C4E89A}"/>
    <cellStyle name="Comma 6 2 5 8 3" xfId="9233" xr:uid="{E113945D-ADE2-43F3-BC3D-413EDC9E06FD}"/>
    <cellStyle name="Comma 6 2 5 8 4" xfId="12569" xr:uid="{8DEA9399-7FFC-404E-BB01-CF0E82551E45}"/>
    <cellStyle name="Comma 6 2 5 9" xfId="3673" xr:uid="{19A8D67C-0FB9-47ED-B456-38E65FF5242C}"/>
    <cellStyle name="Comma 6 2 6" xfId="331" xr:uid="{00000000-0005-0000-0000-000001010000}"/>
    <cellStyle name="Comma 6 2 6 2" xfId="625" xr:uid="{F93D6A6E-3E98-4746-ACAD-F02B89483C63}"/>
    <cellStyle name="Comma 6 2 6 2 2" xfId="1737" xr:uid="{E99A47A2-D068-4BDD-B288-73F40FE71661}"/>
    <cellStyle name="Comma 6 2 6 2 2 2" xfId="5073" xr:uid="{2A4E5307-7356-4ABE-99B8-8F86DB90F994}"/>
    <cellStyle name="Comma 6 2 6 2 2 3" xfId="8409" xr:uid="{18129BF4-810B-4DA3-90C6-39211398082A}"/>
    <cellStyle name="Comma 6 2 6 2 2 4" xfId="11745" xr:uid="{31C97FF5-8A0C-4370-9E39-6700949C0507}"/>
    <cellStyle name="Comma 6 2 6 2 3" xfId="2849" xr:uid="{08BDB126-9C06-4E2C-AF91-0B3A86133C82}"/>
    <cellStyle name="Comma 6 2 6 2 3 2" xfId="6185" xr:uid="{A345FB13-B5F3-443A-B383-4966F687FD84}"/>
    <cellStyle name="Comma 6 2 6 2 3 3" xfId="9521" xr:uid="{84B1D490-C9B2-4AED-BF4F-EB153E213C68}"/>
    <cellStyle name="Comma 6 2 6 2 3 4" xfId="12857" xr:uid="{96EF0EA5-721C-4708-BF4C-C0D93E3AC000}"/>
    <cellStyle name="Comma 6 2 6 2 4" xfId="3961" xr:uid="{97C98BB4-1B37-4AC8-AC84-419EB682F56E}"/>
    <cellStyle name="Comma 6 2 6 2 5" xfId="7297" xr:uid="{8FB7824F-42C5-4CAC-B655-BFC8CE61E222}"/>
    <cellStyle name="Comma 6 2 6 2 6" xfId="10633" xr:uid="{32BB27D5-CAC7-4FB1-9C0E-7ABC89D3747A}"/>
    <cellStyle name="Comma 6 2 6 3" xfId="903" xr:uid="{3AE4D8D9-EE79-4A51-AE77-9A091736FF3D}"/>
    <cellStyle name="Comma 6 2 6 3 2" xfId="2015" xr:uid="{BE033CE1-4B6F-4F7D-9985-F3BFB6DCA273}"/>
    <cellStyle name="Comma 6 2 6 3 2 2" xfId="5351" xr:uid="{99DE297E-5953-463A-8478-C55F60D7301B}"/>
    <cellStyle name="Comma 6 2 6 3 2 3" xfId="8687" xr:uid="{EAEFD0FF-320B-44D1-B62D-02A600A9C844}"/>
    <cellStyle name="Comma 6 2 6 3 2 4" xfId="12023" xr:uid="{F445303D-2F0F-4A85-A863-167243BC67EC}"/>
    <cellStyle name="Comma 6 2 6 3 3" xfId="3127" xr:uid="{C189D733-C920-4E11-BEA3-99E4F508D112}"/>
    <cellStyle name="Comma 6 2 6 3 3 2" xfId="6463" xr:uid="{1864C31A-3A7C-4FA8-B460-79BC788CBBA8}"/>
    <cellStyle name="Comma 6 2 6 3 3 3" xfId="9799" xr:uid="{D5375447-201B-42E1-AC9F-C6BFFA619A45}"/>
    <cellStyle name="Comma 6 2 6 3 3 4" xfId="13135" xr:uid="{5DA8FD0A-6D59-40D4-8FC0-B6C3E462105C}"/>
    <cellStyle name="Comma 6 2 6 3 4" xfId="4239" xr:uid="{C9084DF7-1587-4AEB-850E-8FD271E372ED}"/>
    <cellStyle name="Comma 6 2 6 3 5" xfId="7575" xr:uid="{329FB55C-2EE3-434F-8928-9ADF1BD4D662}"/>
    <cellStyle name="Comma 6 2 6 3 6" xfId="10911" xr:uid="{A0D6E437-7B5D-481D-A7A4-73B961B0DC0F}"/>
    <cellStyle name="Comma 6 2 6 4" xfId="1181" xr:uid="{33DCDD15-2E18-4D04-A782-13F4CDF89DCA}"/>
    <cellStyle name="Comma 6 2 6 4 2" xfId="2293" xr:uid="{5E00D389-A675-4555-99DB-3A56586CD52D}"/>
    <cellStyle name="Comma 6 2 6 4 2 2" xfId="5629" xr:uid="{D77E0027-65ED-4597-8E90-086180E71124}"/>
    <cellStyle name="Comma 6 2 6 4 2 3" xfId="8965" xr:uid="{38571D52-75AE-40AD-97F4-E3F84EC8E40C}"/>
    <cellStyle name="Comma 6 2 6 4 2 4" xfId="12301" xr:uid="{A8C77611-A599-452A-A871-DB0D0D657E3A}"/>
    <cellStyle name="Comma 6 2 6 4 3" xfId="3405" xr:uid="{104F1B6A-92F6-4E9F-978E-ECEA993ED11B}"/>
    <cellStyle name="Comma 6 2 6 4 3 2" xfId="6741" xr:uid="{4585F75C-F0DF-43FF-A4AF-161380BDD997}"/>
    <cellStyle name="Comma 6 2 6 4 3 3" xfId="10077" xr:uid="{C8A443E0-0D31-4F61-8958-3FB72782FBA8}"/>
    <cellStyle name="Comma 6 2 6 4 3 4" xfId="13413" xr:uid="{1B092247-CDAC-4163-84A7-F4CDD24C0871}"/>
    <cellStyle name="Comma 6 2 6 4 4" xfId="4517" xr:uid="{8993BB72-D887-4BAC-B4F3-F8F06A444C27}"/>
    <cellStyle name="Comma 6 2 6 4 5" xfId="7853" xr:uid="{DECD3D6D-A00D-451D-9BA0-1793845FA6CE}"/>
    <cellStyle name="Comma 6 2 6 4 6" xfId="11189" xr:uid="{26A74691-7DAD-44F3-A611-F7F7D3F6F8A8}"/>
    <cellStyle name="Comma 6 2 6 5" xfId="1459" xr:uid="{0318B487-609E-44A1-B4B9-907B55055A42}"/>
    <cellStyle name="Comma 6 2 6 5 2" xfId="4795" xr:uid="{C16E8329-50ED-44B7-8DD4-E2C8ECCD59E0}"/>
    <cellStyle name="Comma 6 2 6 5 3" xfId="8131" xr:uid="{D4DEEAF2-17C7-4F59-AADD-D17DCB1866EC}"/>
    <cellStyle name="Comma 6 2 6 5 4" xfId="11467" xr:uid="{479DCFF8-89DA-4E33-8B52-D545D22CD63E}"/>
    <cellStyle name="Comma 6 2 6 6" xfId="2571" xr:uid="{07129E38-B4E8-40E3-9EFE-A6488C1EAC24}"/>
    <cellStyle name="Comma 6 2 6 6 2" xfId="5907" xr:uid="{406CDF22-94F0-470B-9DEC-401EF80EFC13}"/>
    <cellStyle name="Comma 6 2 6 6 3" xfId="9243" xr:uid="{6861E196-AEA0-4868-ADD6-A23EBD9305CF}"/>
    <cellStyle name="Comma 6 2 6 6 4" xfId="12579" xr:uid="{FA5EAD86-38D6-4957-9E7C-82EF8E25A6E4}"/>
    <cellStyle name="Comma 6 2 6 7" xfId="3683" xr:uid="{87528FC8-10D1-45A5-BA26-A9093F10AD31}"/>
    <cellStyle name="Comma 6 2 6 8" xfId="7019" xr:uid="{9E0C75EF-A978-4BCD-A725-1FBB21BA4528}"/>
    <cellStyle name="Comma 6 2 6 9" xfId="10355" xr:uid="{1ABC3FD4-A4C9-4890-9770-FD5E33A4DA4D}"/>
    <cellStyle name="Comma 6 2 7" xfId="340" xr:uid="{00000000-0005-0000-0000-000002010000}"/>
    <cellStyle name="Comma 6 2 7 2" xfId="634" xr:uid="{3DB87FE6-A782-43C5-95DA-7AB1FAD28B7F}"/>
    <cellStyle name="Comma 6 2 7 2 2" xfId="1746" xr:uid="{ED2FDB3E-8E70-46C3-AD99-62982C4E53D1}"/>
    <cellStyle name="Comma 6 2 7 2 2 2" xfId="5082" xr:uid="{DAD3E757-22CB-4F72-A409-4864146D3C63}"/>
    <cellStyle name="Comma 6 2 7 2 2 3" xfId="8418" xr:uid="{AA1A59DD-E1FA-49CE-81E3-917E831BE660}"/>
    <cellStyle name="Comma 6 2 7 2 2 4" xfId="11754" xr:uid="{D116CFA8-A81C-4BD7-A210-BF057A16753A}"/>
    <cellStyle name="Comma 6 2 7 2 3" xfId="2858" xr:uid="{B6F9CA80-1C39-4996-A4AD-B71647F90AFB}"/>
    <cellStyle name="Comma 6 2 7 2 3 2" xfId="6194" xr:uid="{1C3EE497-93E1-487D-85E1-ADC8CCD50D33}"/>
    <cellStyle name="Comma 6 2 7 2 3 3" xfId="9530" xr:uid="{1C466629-AF5B-4FD9-873C-0A0806DC4DE3}"/>
    <cellStyle name="Comma 6 2 7 2 3 4" xfId="12866" xr:uid="{C24D049E-E8AE-4D5A-9B18-8FB6D4B21698}"/>
    <cellStyle name="Comma 6 2 7 2 4" xfId="3970" xr:uid="{D93012DD-4804-4A40-8FC5-204709F61F1B}"/>
    <cellStyle name="Comma 6 2 7 2 5" xfId="7306" xr:uid="{E2862697-A00A-4623-B9DD-47266818625D}"/>
    <cellStyle name="Comma 6 2 7 2 6" xfId="10642" xr:uid="{71F8EB02-D171-4C6D-A7B1-B137BB9550F4}"/>
    <cellStyle name="Comma 6 2 7 3" xfId="912" xr:uid="{8319FFEE-C8D8-4E82-9367-B066412E8232}"/>
    <cellStyle name="Comma 6 2 7 3 2" xfId="2024" xr:uid="{C1AC5265-CDF6-4AFF-8E4A-5E50200FACB0}"/>
    <cellStyle name="Comma 6 2 7 3 2 2" xfId="5360" xr:uid="{905176AD-03F1-465A-846C-008453FDD8F1}"/>
    <cellStyle name="Comma 6 2 7 3 2 3" xfId="8696" xr:uid="{5AC5B60C-9D59-472F-BD9F-5D92B7EE31CA}"/>
    <cellStyle name="Comma 6 2 7 3 2 4" xfId="12032" xr:uid="{7CB5B0B6-82DF-47A4-A701-B579D879D344}"/>
    <cellStyle name="Comma 6 2 7 3 3" xfId="3136" xr:uid="{5D557207-8762-4A94-8F52-18E18EA5A271}"/>
    <cellStyle name="Comma 6 2 7 3 3 2" xfId="6472" xr:uid="{61986CF1-AB82-4BDE-A8E2-37857DC4A519}"/>
    <cellStyle name="Comma 6 2 7 3 3 3" xfId="9808" xr:uid="{C58F0583-8554-4A1F-957E-8F70B0071BB3}"/>
    <cellStyle name="Comma 6 2 7 3 3 4" xfId="13144" xr:uid="{1F76CC34-B845-427D-A7D2-99A4266DF73F}"/>
    <cellStyle name="Comma 6 2 7 3 4" xfId="4248" xr:uid="{81486A8C-9CED-4497-8409-818B305DD7FD}"/>
    <cellStyle name="Comma 6 2 7 3 5" xfId="7584" xr:uid="{BEC79404-CC7D-4B28-AC41-AA71F75369DF}"/>
    <cellStyle name="Comma 6 2 7 3 6" xfId="10920" xr:uid="{F86D9499-5063-4740-A243-B30B42110F34}"/>
    <cellStyle name="Comma 6 2 7 4" xfId="1190" xr:uid="{260AECCE-88E3-4390-BE23-907E5819719D}"/>
    <cellStyle name="Comma 6 2 7 4 2" xfId="2302" xr:uid="{31F44130-7A99-429E-9F83-36677C4085FF}"/>
    <cellStyle name="Comma 6 2 7 4 2 2" xfId="5638" xr:uid="{2CC18AAE-16CE-4D26-9A24-BF271E351C70}"/>
    <cellStyle name="Comma 6 2 7 4 2 3" xfId="8974" xr:uid="{4ED4814E-7A36-4A3D-A7A9-3901F5752541}"/>
    <cellStyle name="Comma 6 2 7 4 2 4" xfId="12310" xr:uid="{DF0114EB-6447-4AF6-B685-670A4755AB7A}"/>
    <cellStyle name="Comma 6 2 7 4 3" xfId="3414" xr:uid="{6C4C484A-4810-4233-A458-4BE065347A0B}"/>
    <cellStyle name="Comma 6 2 7 4 3 2" xfId="6750" xr:uid="{1EBBA9D5-2F64-4B53-9F7E-E9780935DE9D}"/>
    <cellStyle name="Comma 6 2 7 4 3 3" xfId="10086" xr:uid="{BDF52E21-D9C3-45B2-84ED-6D687591B212}"/>
    <cellStyle name="Comma 6 2 7 4 3 4" xfId="13422" xr:uid="{AD36D5FF-6D6C-4CB9-995A-7A4DF204F240}"/>
    <cellStyle name="Comma 6 2 7 4 4" xfId="4526" xr:uid="{69E93F5F-BCE9-49E0-B3E5-5D0DC6D03AAB}"/>
    <cellStyle name="Comma 6 2 7 4 5" xfId="7862" xr:uid="{A612C8F4-D041-470B-B7EF-21E574DE7C93}"/>
    <cellStyle name="Comma 6 2 7 4 6" xfId="11198" xr:uid="{CFD77FC1-E663-4A05-B19E-FA7900A04A29}"/>
    <cellStyle name="Comma 6 2 7 5" xfId="1468" xr:uid="{9D816982-D5B2-4041-AAE7-3D5D4323A198}"/>
    <cellStyle name="Comma 6 2 7 5 2" xfId="4804" xr:uid="{657CD050-2D65-495C-BD67-C9E47DCE081C}"/>
    <cellStyle name="Comma 6 2 7 5 3" xfId="8140" xr:uid="{57EB1599-CDE1-452F-B018-95BC40AD0279}"/>
    <cellStyle name="Comma 6 2 7 5 4" xfId="11476" xr:uid="{F0B6B620-BEE0-4374-B676-FFCD0A0598A4}"/>
    <cellStyle name="Comma 6 2 7 6" xfId="2580" xr:uid="{1AEF3E7B-2377-4DC6-85DE-784E0EE190DE}"/>
    <cellStyle name="Comma 6 2 7 6 2" xfId="5916" xr:uid="{2DE989A0-7A03-49FF-805F-34012C84D4C9}"/>
    <cellStyle name="Comma 6 2 7 6 3" xfId="9252" xr:uid="{752583EA-9368-4AE1-820D-A73095F28A79}"/>
    <cellStyle name="Comma 6 2 7 6 4" xfId="12588" xr:uid="{83760350-BBA6-466D-9B9C-2D357567C8C2}"/>
    <cellStyle name="Comma 6 2 7 7" xfId="3692" xr:uid="{BA8C1497-6E7E-47DD-8B42-8C4B2F6C7EA6}"/>
    <cellStyle name="Comma 6 2 7 8" xfId="7028" xr:uid="{C6F226A4-71A0-4839-8E89-71206470DE30}"/>
    <cellStyle name="Comma 6 2 7 9" xfId="10364" xr:uid="{DFEB538D-5A6D-4242-818F-C0D03B10E60B}"/>
    <cellStyle name="Comma 6 2 8" xfId="417" xr:uid="{00000000-0005-0000-0000-000003010000}"/>
    <cellStyle name="Comma 6 2 8 2" xfId="711" xr:uid="{B89DA570-FB36-4A46-8D97-F1942AB5A453}"/>
    <cellStyle name="Comma 6 2 8 2 2" xfId="1823" xr:uid="{08C9E660-BE38-40E1-AB2A-7EF493A5F547}"/>
    <cellStyle name="Comma 6 2 8 2 2 2" xfId="5159" xr:uid="{DA7EBDF3-B381-4A9B-816D-9CE4B5959DCB}"/>
    <cellStyle name="Comma 6 2 8 2 2 3" xfId="8495" xr:uid="{7BB9121C-8F36-4A44-AB58-0B4CDBB45328}"/>
    <cellStyle name="Comma 6 2 8 2 2 4" xfId="11831" xr:uid="{8B5E4726-DBD6-4BBD-ACD1-AA0A07F38FE1}"/>
    <cellStyle name="Comma 6 2 8 2 3" xfId="2935" xr:uid="{68ABB014-325A-481E-9126-4807118ECEF8}"/>
    <cellStyle name="Comma 6 2 8 2 3 2" xfId="6271" xr:uid="{2FBF3BC6-6469-42AB-857A-74D3C6004B84}"/>
    <cellStyle name="Comma 6 2 8 2 3 3" xfId="9607" xr:uid="{C6387C3D-455F-4B41-80B9-82CC83CEC7D3}"/>
    <cellStyle name="Comma 6 2 8 2 3 4" xfId="12943" xr:uid="{F7C19246-030D-42EE-8825-DAD4E56E789E}"/>
    <cellStyle name="Comma 6 2 8 2 4" xfId="4047" xr:uid="{D1D9C467-2BFC-4C5B-9C44-8AFBCFEAB98D}"/>
    <cellStyle name="Comma 6 2 8 2 5" xfId="7383" xr:uid="{F0B8F882-1EEC-4197-8146-D87FD7C2C06C}"/>
    <cellStyle name="Comma 6 2 8 2 6" xfId="10719" xr:uid="{4EF7360E-0766-45CB-B9B5-C3F8D94214F6}"/>
    <cellStyle name="Comma 6 2 8 3" xfId="989" xr:uid="{C1854BD6-6555-4693-A68C-7C6D2DFD3447}"/>
    <cellStyle name="Comma 6 2 8 3 2" xfId="2101" xr:uid="{BBC4C8B8-E0DD-48D6-A03C-33EB30BFAC02}"/>
    <cellStyle name="Comma 6 2 8 3 2 2" xfId="5437" xr:uid="{578F3D4D-63EE-403D-9CD6-B5A8DDEA3BAF}"/>
    <cellStyle name="Comma 6 2 8 3 2 3" xfId="8773" xr:uid="{DA57A0F0-CFCB-455C-A5E9-1FB7390C3E04}"/>
    <cellStyle name="Comma 6 2 8 3 2 4" xfId="12109" xr:uid="{0116F5E3-F379-446D-94E6-B43FDF7B5712}"/>
    <cellStyle name="Comma 6 2 8 3 3" xfId="3213" xr:uid="{195D4C2F-CFB1-4DAA-8720-707C0C8D5749}"/>
    <cellStyle name="Comma 6 2 8 3 3 2" xfId="6549" xr:uid="{EA7D6070-5500-43C4-A446-D1805184AA43}"/>
    <cellStyle name="Comma 6 2 8 3 3 3" xfId="9885" xr:uid="{1A971C3D-2208-44BB-A76B-B50484FB7A12}"/>
    <cellStyle name="Comma 6 2 8 3 3 4" xfId="13221" xr:uid="{82FE7EFF-83FB-4BD0-9CD1-D7855C05DBAB}"/>
    <cellStyle name="Comma 6 2 8 3 4" xfId="4325" xr:uid="{3F0B9160-4B7B-41D4-BE72-C251A19EE8A0}"/>
    <cellStyle name="Comma 6 2 8 3 5" xfId="7661" xr:uid="{56C6335E-35AB-4773-A24F-8217F3E7FEAC}"/>
    <cellStyle name="Comma 6 2 8 3 6" xfId="10997" xr:uid="{CF89AF17-2E84-4ED8-B0D3-82FA95F08BC0}"/>
    <cellStyle name="Comma 6 2 8 4" xfId="1267" xr:uid="{355FF29B-6612-4FC6-8426-FE826E728D7F}"/>
    <cellStyle name="Comma 6 2 8 4 2" xfId="2379" xr:uid="{D9A434DC-FD24-4CF8-83DD-DCBEB6BA3A0D}"/>
    <cellStyle name="Comma 6 2 8 4 2 2" xfId="5715" xr:uid="{05DD6B26-4F4D-43A8-8D30-604F1040A82B}"/>
    <cellStyle name="Comma 6 2 8 4 2 3" xfId="9051" xr:uid="{FAEE08FA-6494-475D-9488-71D40E82BC24}"/>
    <cellStyle name="Comma 6 2 8 4 2 4" xfId="12387" xr:uid="{6CC26E85-7C37-4D7C-AE8F-7F4542222394}"/>
    <cellStyle name="Comma 6 2 8 4 3" xfId="3491" xr:uid="{ED8DF383-167B-4B79-B396-711ECB4250C8}"/>
    <cellStyle name="Comma 6 2 8 4 3 2" xfId="6827" xr:uid="{BA4B9AB5-6ADC-466E-969B-C60B9F4813E2}"/>
    <cellStyle name="Comma 6 2 8 4 3 3" xfId="10163" xr:uid="{953FF8B1-BB2D-4DE2-B3E3-9CCE673793A4}"/>
    <cellStyle name="Comma 6 2 8 4 3 4" xfId="13499" xr:uid="{073BBBD9-1116-46FD-BE64-B8CE5F35CB77}"/>
    <cellStyle name="Comma 6 2 8 4 4" xfId="4603" xr:uid="{A03CEAAF-DF3F-4190-A804-FBD1122BAE7F}"/>
    <cellStyle name="Comma 6 2 8 4 5" xfId="7939" xr:uid="{FA4758A6-01C5-4FFD-AF59-6E305C6CF0D1}"/>
    <cellStyle name="Comma 6 2 8 4 6" xfId="11275" xr:uid="{BFBD66FC-CA98-4FC3-AABA-6386926FBAEA}"/>
    <cellStyle name="Comma 6 2 8 5" xfId="1545" xr:uid="{0BC7DE53-5D07-43C8-9EF5-0761F12E67BF}"/>
    <cellStyle name="Comma 6 2 8 5 2" xfId="4881" xr:uid="{7BE51F69-780C-4FFB-895E-74474FDAB817}"/>
    <cellStyle name="Comma 6 2 8 5 3" xfId="8217" xr:uid="{93DAB3EA-4CA1-4840-B1C7-D6E03818994D}"/>
    <cellStyle name="Comma 6 2 8 5 4" xfId="11553" xr:uid="{28CBC33A-B192-4F92-999E-D35B7C5679A5}"/>
    <cellStyle name="Comma 6 2 8 6" xfId="2657" xr:uid="{86B831FF-67DB-426F-98E1-0EE6CC13A96D}"/>
    <cellStyle name="Comma 6 2 8 6 2" xfId="5993" xr:uid="{9E0F796D-6860-4913-BA93-A2ABAB27A709}"/>
    <cellStyle name="Comma 6 2 8 6 3" xfId="9329" xr:uid="{842ACF0A-969D-4C91-AE12-AEB138EBE987}"/>
    <cellStyle name="Comma 6 2 8 6 4" xfId="12665" xr:uid="{1962D446-BE62-4726-B251-303834BB5E5C}"/>
    <cellStyle name="Comma 6 2 8 7" xfId="3769" xr:uid="{F2353D6E-3082-4B2A-A88B-BDA1643C9513}"/>
    <cellStyle name="Comma 6 2 8 8" xfId="7105" xr:uid="{C42DBC3D-7FA2-412B-8E52-423C5E45AC87}"/>
    <cellStyle name="Comma 6 2 8 9" xfId="10441" xr:uid="{1318D0AB-AE29-454D-829F-AD9066FD9A8D}"/>
    <cellStyle name="Comma 6 2 9" xfId="512" xr:uid="{00000000-0005-0000-0000-000004010000}"/>
    <cellStyle name="Comma 6 2 9 2" xfId="790" xr:uid="{967857FC-6255-4F60-BD17-077A9434BE85}"/>
    <cellStyle name="Comma 6 2 9 2 2" xfId="1902" xr:uid="{E04D5A70-C143-4F03-91BC-40492B1E79C6}"/>
    <cellStyle name="Comma 6 2 9 2 2 2" xfId="5238" xr:uid="{1C67CEA8-D770-4011-90BF-3DF3A9CC8A11}"/>
    <cellStyle name="Comma 6 2 9 2 2 3" xfId="8574" xr:uid="{085B0F47-5215-44C1-84EA-1E3EE47DA356}"/>
    <cellStyle name="Comma 6 2 9 2 2 4" xfId="11910" xr:uid="{7F8EAF0B-C8F9-4C4B-AF8A-AF4A78F5D048}"/>
    <cellStyle name="Comma 6 2 9 2 3" xfId="3014" xr:uid="{C867D388-87C6-4EA2-A55F-7CAB4287C0D6}"/>
    <cellStyle name="Comma 6 2 9 2 3 2" xfId="6350" xr:uid="{9B0A8285-0D19-4047-AA88-F0348799B640}"/>
    <cellStyle name="Comma 6 2 9 2 3 3" xfId="9686" xr:uid="{7EA8A83A-8BFF-4707-B045-D291581DE3B9}"/>
    <cellStyle name="Comma 6 2 9 2 3 4" xfId="13022" xr:uid="{C02D1821-ABBC-44C7-8AC3-5C5625F1905B}"/>
    <cellStyle name="Comma 6 2 9 2 4" xfId="4126" xr:uid="{01137FB3-462A-40F7-8C0A-CE6BF155256F}"/>
    <cellStyle name="Comma 6 2 9 2 5" xfId="7462" xr:uid="{1B636D38-AFE0-42F3-853B-D4BF9B4C8BF6}"/>
    <cellStyle name="Comma 6 2 9 2 6" xfId="10798" xr:uid="{EA064948-8F54-47B7-B8E2-6C1057932882}"/>
    <cellStyle name="Comma 6 2 9 3" xfId="1068" xr:uid="{A3953384-90A4-46A9-A488-390FFAD50D99}"/>
    <cellStyle name="Comma 6 2 9 3 2" xfId="2180" xr:uid="{14B976AE-C7A5-4E38-A211-B7429A9939FF}"/>
    <cellStyle name="Comma 6 2 9 3 2 2" xfId="5516" xr:uid="{8B454069-962F-41C5-8166-C6A2CA34BA6A}"/>
    <cellStyle name="Comma 6 2 9 3 2 3" xfId="8852" xr:uid="{E1E90BEE-BDFA-4D75-80F5-37DB224DFFFD}"/>
    <cellStyle name="Comma 6 2 9 3 2 4" xfId="12188" xr:uid="{7F93C24C-BE36-4432-ABD5-5984BFB461C2}"/>
    <cellStyle name="Comma 6 2 9 3 3" xfId="3292" xr:uid="{37FAA74B-6888-41A6-824B-5A2CF211CAF1}"/>
    <cellStyle name="Comma 6 2 9 3 3 2" xfId="6628" xr:uid="{AD633118-CF51-4B73-ACB4-05461A61EC24}"/>
    <cellStyle name="Comma 6 2 9 3 3 3" xfId="9964" xr:uid="{FF879019-DFFC-4DFF-BFE5-A24AD34851E9}"/>
    <cellStyle name="Comma 6 2 9 3 3 4" xfId="13300" xr:uid="{61E1FE3B-728A-49C8-94BC-D7DDC907C9D1}"/>
    <cellStyle name="Comma 6 2 9 3 4" xfId="4404" xr:uid="{8A074E4F-1828-4490-BFC8-4DF8AF185669}"/>
    <cellStyle name="Comma 6 2 9 3 5" xfId="7740" xr:uid="{EDC85483-B641-4757-9477-D18F4A4CA30C}"/>
    <cellStyle name="Comma 6 2 9 3 6" xfId="11076" xr:uid="{19CDCA1C-AD62-4E20-8DEF-419460B2AED5}"/>
    <cellStyle name="Comma 6 2 9 4" xfId="1346" xr:uid="{443D5D67-6586-4C57-B4B2-A38A653E1599}"/>
    <cellStyle name="Comma 6 2 9 4 2" xfId="2458" xr:uid="{4A48877D-2A45-4E1F-8171-C90599A74D6D}"/>
    <cellStyle name="Comma 6 2 9 4 2 2" xfId="5794" xr:uid="{872680B0-BBAD-491A-B3D5-45E628C00A05}"/>
    <cellStyle name="Comma 6 2 9 4 2 3" xfId="9130" xr:uid="{E3A7C7A5-C5A7-44A8-824A-5C05A9C4BFC2}"/>
    <cellStyle name="Comma 6 2 9 4 2 4" xfId="12466" xr:uid="{3D6A50AC-E133-4088-A058-6F5AEB14B0A8}"/>
    <cellStyle name="Comma 6 2 9 4 3" xfId="3570" xr:uid="{D8219881-64AA-4B05-9CC0-4B6D693766F1}"/>
    <cellStyle name="Comma 6 2 9 4 3 2" xfId="6906" xr:uid="{69F16739-0B57-4FA0-9C48-91621046A41D}"/>
    <cellStyle name="Comma 6 2 9 4 3 3" xfId="10242" xr:uid="{EEDAC41B-41C7-4E85-BA26-3A4D12197283}"/>
    <cellStyle name="Comma 6 2 9 4 3 4" xfId="13578" xr:uid="{9894205D-004E-404E-833B-E25A26F5720C}"/>
    <cellStyle name="Comma 6 2 9 4 4" xfId="4682" xr:uid="{522C26AB-0B52-46D0-9F80-11C2863FD607}"/>
    <cellStyle name="Comma 6 2 9 4 5" xfId="8018" xr:uid="{56A51439-F54C-4C3B-8257-185FE8229D8A}"/>
    <cellStyle name="Comma 6 2 9 4 6" xfId="11354" xr:uid="{4CB75E75-45C1-4716-8AE3-4F93008C419C}"/>
    <cellStyle name="Comma 6 2 9 5" xfId="1624" xr:uid="{1CD0E94F-DA58-4F86-A7F5-0DCB33507D03}"/>
    <cellStyle name="Comma 6 2 9 5 2" xfId="4960" xr:uid="{B1735424-ADFD-4472-A368-83B11EC1D2DE}"/>
    <cellStyle name="Comma 6 2 9 5 3" xfId="8296" xr:uid="{D94A194C-7F2D-4654-A3C6-544091322AAE}"/>
    <cellStyle name="Comma 6 2 9 5 4" xfId="11632" xr:uid="{EE13FA1C-543B-4DFD-B27E-22D451837643}"/>
    <cellStyle name="Comma 6 2 9 6" xfId="2736" xr:uid="{AA7CB835-C6CD-4874-874F-9CFC7704BE1B}"/>
    <cellStyle name="Comma 6 2 9 6 2" xfId="6072" xr:uid="{4E1CB626-3A11-4171-B8CE-FB36E868DBBE}"/>
    <cellStyle name="Comma 6 2 9 6 3" xfId="9408" xr:uid="{5FDCAA09-1979-49EF-89AB-BE24B164AEA8}"/>
    <cellStyle name="Comma 6 2 9 6 4" xfId="12744" xr:uid="{1F3732AF-24A1-408D-B9E1-D170AE02C36C}"/>
    <cellStyle name="Comma 6 2 9 7" xfId="3848" xr:uid="{BCCC6D5E-F32F-4009-9BD7-C9F5DD7CF756}"/>
    <cellStyle name="Comma 6 2 9 8" xfId="7184" xr:uid="{7EB54B13-54FB-4EC3-8968-DF57699A4DC3}"/>
    <cellStyle name="Comma 6 2 9 9" xfId="10520" xr:uid="{98AB56BA-4175-4B6A-9066-73C8E9579482}"/>
    <cellStyle name="Comma 7" xfId="78" xr:uid="{00000000-0005-0000-0000-000005010000}"/>
    <cellStyle name="Comma 7 10" xfId="325" xr:uid="{00000000-0005-0000-0000-000006010000}"/>
    <cellStyle name="Comma 7 10 2" xfId="619" xr:uid="{A191DD76-96F2-4245-99BB-830E4CE35B9C}"/>
    <cellStyle name="Comma 7 10 2 2" xfId="1731" xr:uid="{49C8B4F8-53A4-4855-B21F-E37CADF61D63}"/>
    <cellStyle name="Comma 7 10 2 2 2" xfId="5067" xr:uid="{2B9B7DC5-7F34-4AA6-9215-0DF32509C9DA}"/>
    <cellStyle name="Comma 7 10 2 2 3" xfId="8403" xr:uid="{474DFBCC-35B8-4851-A69E-FE9AB2D323AC}"/>
    <cellStyle name="Comma 7 10 2 2 4" xfId="11739" xr:uid="{53397622-53A8-450E-9314-2A5AD1F40655}"/>
    <cellStyle name="Comma 7 10 2 3" xfId="2843" xr:uid="{AEBD8771-8605-40EA-83F2-822E3458B8F2}"/>
    <cellStyle name="Comma 7 10 2 3 2" xfId="6179" xr:uid="{75987916-A99B-4DF5-951C-B48FBFE76FDF}"/>
    <cellStyle name="Comma 7 10 2 3 3" xfId="9515" xr:uid="{E3C42D44-30F6-4EE3-AB9F-86BDF1F3A9EE}"/>
    <cellStyle name="Comma 7 10 2 3 4" xfId="12851" xr:uid="{A13BF18E-9828-49F0-9D8D-A58BE567E30D}"/>
    <cellStyle name="Comma 7 10 2 4" xfId="3955" xr:uid="{40F25554-A1B3-48F3-974E-2C7FC9BFBA55}"/>
    <cellStyle name="Comma 7 10 2 5" xfId="7291" xr:uid="{8E036483-59BB-4C44-A61E-BC8F43978546}"/>
    <cellStyle name="Comma 7 10 2 6" xfId="10627" xr:uid="{D1A50621-E987-4ED1-B50F-632092F0536A}"/>
    <cellStyle name="Comma 7 10 3" xfId="897" xr:uid="{02B4F981-4533-4FD4-BD39-1F01EA7039AA}"/>
    <cellStyle name="Comma 7 10 3 2" xfId="2009" xr:uid="{735AC564-F08D-4285-B8C7-129CF59910F6}"/>
    <cellStyle name="Comma 7 10 3 2 2" xfId="5345" xr:uid="{2B77AD1B-D812-4771-8888-566242247AFC}"/>
    <cellStyle name="Comma 7 10 3 2 3" xfId="8681" xr:uid="{9F05F805-F7A2-485F-904E-B39FA5C0E2C7}"/>
    <cellStyle name="Comma 7 10 3 2 4" xfId="12017" xr:uid="{2242A98C-E6D6-4BB6-B798-44F828F9EDF2}"/>
    <cellStyle name="Comma 7 10 3 3" xfId="3121" xr:uid="{9E1A7D6A-25F9-492E-8AF2-9EC24FAFEDE5}"/>
    <cellStyle name="Comma 7 10 3 3 2" xfId="6457" xr:uid="{6B835B98-A8C4-4F2C-886E-7E590C47441A}"/>
    <cellStyle name="Comma 7 10 3 3 3" xfId="9793" xr:uid="{BCCF5F55-66FF-4009-8F8E-ADA7E9D49D57}"/>
    <cellStyle name="Comma 7 10 3 3 4" xfId="13129" xr:uid="{E01ED583-812B-402E-93CB-ACE17BB44AF4}"/>
    <cellStyle name="Comma 7 10 3 4" xfId="4233" xr:uid="{CD6B0FA7-9E55-4BB3-90E5-F7BE1D930D24}"/>
    <cellStyle name="Comma 7 10 3 5" xfId="7569" xr:uid="{B672D4A1-ADE3-4BD7-9FC4-50955ED10195}"/>
    <cellStyle name="Comma 7 10 3 6" xfId="10905" xr:uid="{4AE5F725-7F69-4F77-9112-745DF91E4349}"/>
    <cellStyle name="Comma 7 10 4" xfId="1175" xr:uid="{55B46941-5A17-4306-A4A6-35E06C4CA3E9}"/>
    <cellStyle name="Comma 7 10 4 2" xfId="2287" xr:uid="{6C16A6FA-FBD1-44CD-AB91-C7543EAB2346}"/>
    <cellStyle name="Comma 7 10 4 2 2" xfId="5623" xr:uid="{99F17904-14CA-4847-9A0E-811D23014DC3}"/>
    <cellStyle name="Comma 7 10 4 2 3" xfId="8959" xr:uid="{3EAC9D5D-5F77-42E1-A18D-CF7543DFB31B}"/>
    <cellStyle name="Comma 7 10 4 2 4" xfId="12295" xr:uid="{0CC59FD9-9229-4478-86DA-1257DE74980F}"/>
    <cellStyle name="Comma 7 10 4 3" xfId="3399" xr:uid="{C7C29730-A9D4-4B17-B733-8B4183C703C1}"/>
    <cellStyle name="Comma 7 10 4 3 2" xfId="6735" xr:uid="{0DEAB720-8F8C-412B-8584-3429CFB2D2CF}"/>
    <cellStyle name="Comma 7 10 4 3 3" xfId="10071" xr:uid="{A2A866C5-DC08-4471-B8CF-C5D21F856879}"/>
    <cellStyle name="Comma 7 10 4 3 4" xfId="13407" xr:uid="{826ADA13-29B9-4567-BC83-42020A661E3B}"/>
    <cellStyle name="Comma 7 10 4 4" xfId="4511" xr:uid="{CA143272-94A0-4743-91EB-8FD952438223}"/>
    <cellStyle name="Comma 7 10 4 5" xfId="7847" xr:uid="{24531AAD-EC0C-4AEE-9D1C-45AAA11B3390}"/>
    <cellStyle name="Comma 7 10 4 6" xfId="11183" xr:uid="{9A9109A9-9768-4197-9F46-4275972A410E}"/>
    <cellStyle name="Comma 7 10 5" xfId="1453" xr:uid="{C77EC278-C93B-4645-8302-ABDD2EDD13DF}"/>
    <cellStyle name="Comma 7 10 5 2" xfId="4789" xr:uid="{6F5B82C4-D302-467F-B29E-C7D334398044}"/>
    <cellStyle name="Comma 7 10 5 3" xfId="8125" xr:uid="{01061228-1706-4F27-989F-DFBD4D6A04E5}"/>
    <cellStyle name="Comma 7 10 5 4" xfId="11461" xr:uid="{0DE9865E-0207-4E65-91E1-C4B85776AEA5}"/>
    <cellStyle name="Comma 7 10 6" xfId="2565" xr:uid="{948CACB4-7AF5-40BE-911B-26C8895CECBA}"/>
    <cellStyle name="Comma 7 10 6 2" xfId="5901" xr:uid="{0755A9EB-FA20-462F-A5F3-EAF7C6427D5D}"/>
    <cellStyle name="Comma 7 10 6 3" xfId="9237" xr:uid="{5497E856-9189-426B-B7F3-2A647A512024}"/>
    <cellStyle name="Comma 7 10 6 4" xfId="12573" xr:uid="{13A60D23-8221-46F4-9FCA-C1DA5BAFF54B}"/>
    <cellStyle name="Comma 7 10 7" xfId="3677" xr:uid="{B25A7901-4770-4C50-99C4-BBAECFC85704}"/>
    <cellStyle name="Comma 7 10 8" xfId="7013" xr:uid="{0566A66F-8F8B-421A-89C7-5B1CE8CB7426}"/>
    <cellStyle name="Comma 7 10 9" xfId="10349" xr:uid="{03318CFA-A15E-4DB1-8B2A-D676BB4CBE76}"/>
    <cellStyle name="Comma 7 11" xfId="334" xr:uid="{00000000-0005-0000-0000-000007010000}"/>
    <cellStyle name="Comma 7 11 2" xfId="628" xr:uid="{7C390077-69CD-42BF-8C9B-A4831047F20F}"/>
    <cellStyle name="Comma 7 11 2 2" xfId="1740" xr:uid="{4E567376-030B-4425-BA09-1C6AC9EDA9AF}"/>
    <cellStyle name="Comma 7 11 2 2 2" xfId="5076" xr:uid="{3B04CF20-8C6D-4F29-A476-3863316F5424}"/>
    <cellStyle name="Comma 7 11 2 2 3" xfId="8412" xr:uid="{8251A251-1494-4C0F-8556-FB4C1B7A1390}"/>
    <cellStyle name="Comma 7 11 2 2 4" xfId="11748" xr:uid="{E62E9CF0-0AA5-49B2-940B-C1EE2BA9F920}"/>
    <cellStyle name="Comma 7 11 2 3" xfId="2852" xr:uid="{5F4C9EAC-0784-4FC4-9B60-E7765E8D4225}"/>
    <cellStyle name="Comma 7 11 2 3 2" xfId="6188" xr:uid="{713B3FA1-4819-4AD9-A002-FE47AD36C21E}"/>
    <cellStyle name="Comma 7 11 2 3 3" xfId="9524" xr:uid="{27F61D89-396B-4319-8E38-E2FA57D0C8FF}"/>
    <cellStyle name="Comma 7 11 2 3 4" xfId="12860" xr:uid="{32307DFF-2723-4925-88BB-34E0584585CB}"/>
    <cellStyle name="Comma 7 11 2 4" xfId="3964" xr:uid="{EA636D2B-5D50-4D54-A940-E1A4FBE16B0E}"/>
    <cellStyle name="Comma 7 11 2 5" xfId="7300" xr:uid="{3CB598D4-3D4D-4CE5-B3CB-4A0E6B7076DF}"/>
    <cellStyle name="Comma 7 11 2 6" xfId="10636" xr:uid="{6D531026-F841-4C46-901F-CB4FABE21C02}"/>
    <cellStyle name="Comma 7 11 3" xfId="906" xr:uid="{705BDF6C-2FEB-4B84-8DA6-6BEE0B3F5246}"/>
    <cellStyle name="Comma 7 11 3 2" xfId="2018" xr:uid="{84899755-1480-47E2-BFF3-CA63910EBAFC}"/>
    <cellStyle name="Comma 7 11 3 2 2" xfId="5354" xr:uid="{C053E5E3-4204-45DB-AFE7-157A2B01E539}"/>
    <cellStyle name="Comma 7 11 3 2 3" xfId="8690" xr:uid="{388C0149-FA80-4287-85E9-1430BF629393}"/>
    <cellStyle name="Comma 7 11 3 2 4" xfId="12026" xr:uid="{ACA638E3-23AA-4C4F-909C-36279F50A589}"/>
    <cellStyle name="Comma 7 11 3 3" xfId="3130" xr:uid="{5FBC421C-D879-4F7B-9EAE-3BFFD3339FD4}"/>
    <cellStyle name="Comma 7 11 3 3 2" xfId="6466" xr:uid="{C71988B9-6662-460B-9E11-C2D037D7B7FC}"/>
    <cellStyle name="Comma 7 11 3 3 3" xfId="9802" xr:uid="{49E8A005-18EC-4AF7-B3C7-685FCD441F14}"/>
    <cellStyle name="Comma 7 11 3 3 4" xfId="13138" xr:uid="{B1E51C29-A3BF-4A7F-9FB2-AE5EAB8C7D44}"/>
    <cellStyle name="Comma 7 11 3 4" xfId="4242" xr:uid="{1C99D512-0753-4A79-B1BB-EEB7135E516D}"/>
    <cellStyle name="Comma 7 11 3 5" xfId="7578" xr:uid="{27888E17-7267-42E6-B0C9-7B9353B9FAE9}"/>
    <cellStyle name="Comma 7 11 3 6" xfId="10914" xr:uid="{E80AB2F1-0632-4C4A-8416-DB44EC0C5460}"/>
    <cellStyle name="Comma 7 11 4" xfId="1184" xr:uid="{C2538390-DED1-461C-B2AC-5D69CD1F11F8}"/>
    <cellStyle name="Comma 7 11 4 2" xfId="2296" xr:uid="{EC5DC2DA-7157-4890-ACFE-C5B267105E12}"/>
    <cellStyle name="Comma 7 11 4 2 2" xfId="5632" xr:uid="{57EE02E7-FBD0-4EA3-8C99-ECD3643341D6}"/>
    <cellStyle name="Comma 7 11 4 2 3" xfId="8968" xr:uid="{C1781C7E-8ABA-40C7-B45A-78EE2C4FA91C}"/>
    <cellStyle name="Comma 7 11 4 2 4" xfId="12304" xr:uid="{A2A7C9F4-146C-484C-A9E2-F80061EAAE24}"/>
    <cellStyle name="Comma 7 11 4 3" xfId="3408" xr:uid="{3F3DB323-D540-4A3A-982C-9E31A508FF27}"/>
    <cellStyle name="Comma 7 11 4 3 2" xfId="6744" xr:uid="{280155A4-20A0-44EF-A8DC-6E8424269500}"/>
    <cellStyle name="Comma 7 11 4 3 3" xfId="10080" xr:uid="{06C70C7E-D7ED-4B83-8B80-110FB9871BCF}"/>
    <cellStyle name="Comma 7 11 4 3 4" xfId="13416" xr:uid="{9C7880B0-D122-49B5-BA9F-54001F1797C3}"/>
    <cellStyle name="Comma 7 11 4 4" xfId="4520" xr:uid="{7B43DB85-EC07-4D14-9D05-BB5CFA950E57}"/>
    <cellStyle name="Comma 7 11 4 5" xfId="7856" xr:uid="{1948E427-242B-4C40-A3EC-ABBD8CA69A40}"/>
    <cellStyle name="Comma 7 11 4 6" xfId="11192" xr:uid="{F67F758F-5C4C-4668-9ACA-9423C2121D93}"/>
    <cellStyle name="Comma 7 11 5" xfId="1462" xr:uid="{585709C4-F483-4238-B4EB-196680B4DBD5}"/>
    <cellStyle name="Comma 7 11 5 2" xfId="4798" xr:uid="{BAF8333D-115D-4D00-9AA8-9AEE1A64E0C6}"/>
    <cellStyle name="Comma 7 11 5 3" xfId="8134" xr:uid="{D19D2D80-8DF0-4E88-9CA7-2A2281E453E6}"/>
    <cellStyle name="Comma 7 11 5 4" xfId="11470" xr:uid="{3099446F-EFA6-49D5-8DB6-344D2059D87C}"/>
    <cellStyle name="Comma 7 11 6" xfId="2574" xr:uid="{F200F963-76E4-43B2-B5D1-C2FD8E233C76}"/>
    <cellStyle name="Comma 7 11 6 2" xfId="5910" xr:uid="{4AAB6D09-2672-4731-8E59-6A2786B3FABA}"/>
    <cellStyle name="Comma 7 11 6 3" xfId="9246" xr:uid="{5FC2BDC3-6EBF-42B6-B41F-7C338999717C}"/>
    <cellStyle name="Comma 7 11 6 4" xfId="12582" xr:uid="{619E42C6-D3E8-44DB-A80B-252FB8B3BD0C}"/>
    <cellStyle name="Comma 7 11 7" xfId="3686" xr:uid="{6C9276B8-93D4-40D2-B890-7E136EC61519}"/>
    <cellStyle name="Comma 7 11 8" xfId="7022" xr:uid="{D635585B-7B46-4F9A-B78C-7ED6D4F6BC00}"/>
    <cellStyle name="Comma 7 11 9" xfId="10358" xr:uid="{7C04BC45-8BA2-4967-B698-BE38A22DD226}"/>
    <cellStyle name="Comma 7 12" xfId="411" xr:uid="{00000000-0005-0000-0000-000008010000}"/>
    <cellStyle name="Comma 7 12 2" xfId="705" xr:uid="{8FD10E4B-306D-4B4C-B103-BFE5BF1F3735}"/>
    <cellStyle name="Comma 7 12 2 2" xfId="1817" xr:uid="{48EA9C24-E3A0-477C-AFBE-3B49876C421A}"/>
    <cellStyle name="Comma 7 12 2 2 2" xfId="5153" xr:uid="{2B19AA31-9AFC-410F-9F3D-03F3B87FA409}"/>
    <cellStyle name="Comma 7 12 2 2 3" xfId="8489" xr:uid="{4B8A94D0-A2EE-4EB1-99D2-39D94E180CEE}"/>
    <cellStyle name="Comma 7 12 2 2 4" xfId="11825" xr:uid="{957E07CD-7671-4F29-9B14-95E38FC413B2}"/>
    <cellStyle name="Comma 7 12 2 3" xfId="2929" xr:uid="{D3F7A155-7138-4381-8181-DA509DEBE575}"/>
    <cellStyle name="Comma 7 12 2 3 2" xfId="6265" xr:uid="{011199BF-C0B9-4B1F-8C71-EA277304C525}"/>
    <cellStyle name="Comma 7 12 2 3 3" xfId="9601" xr:uid="{CEE6F6D4-A522-4144-AE1A-A7180BAB75E5}"/>
    <cellStyle name="Comma 7 12 2 3 4" xfId="12937" xr:uid="{8061E536-B895-45AC-8731-E2B3E1B1F646}"/>
    <cellStyle name="Comma 7 12 2 4" xfId="4041" xr:uid="{2540CB48-15EF-4603-80A9-861B2F8EBBAF}"/>
    <cellStyle name="Comma 7 12 2 5" xfId="7377" xr:uid="{F0FBA27C-B400-43B4-BC19-677E3D393A54}"/>
    <cellStyle name="Comma 7 12 2 6" xfId="10713" xr:uid="{5B511FD7-2EFD-4045-92C6-968AE2B9F99D}"/>
    <cellStyle name="Comma 7 12 3" xfId="983" xr:uid="{9C05B766-9FB3-4499-914D-2E3B595FE6FC}"/>
    <cellStyle name="Comma 7 12 3 2" xfId="2095" xr:uid="{369677D8-1EE7-4038-9E3B-A477D2B64F81}"/>
    <cellStyle name="Comma 7 12 3 2 2" xfId="5431" xr:uid="{61D361F9-FC42-4742-A6C6-89BC997DB798}"/>
    <cellStyle name="Comma 7 12 3 2 3" xfId="8767" xr:uid="{D027F092-CCBF-49C4-AD9E-4EFA7D6BB9F4}"/>
    <cellStyle name="Comma 7 12 3 2 4" xfId="12103" xr:uid="{46872884-D745-40CE-8EE3-8A447915B8E1}"/>
    <cellStyle name="Comma 7 12 3 3" xfId="3207" xr:uid="{7D37A0A4-13E1-4233-ABE5-D9BD771F3D76}"/>
    <cellStyle name="Comma 7 12 3 3 2" xfId="6543" xr:uid="{748AA69E-29E3-4C06-82AE-ADE3751E7CB7}"/>
    <cellStyle name="Comma 7 12 3 3 3" xfId="9879" xr:uid="{85D779E6-3DA0-4C52-97E0-1D28E1D59D12}"/>
    <cellStyle name="Comma 7 12 3 3 4" xfId="13215" xr:uid="{7F715C37-CAA4-4487-A8FB-8810C1352CB9}"/>
    <cellStyle name="Comma 7 12 3 4" xfId="4319" xr:uid="{0D4ECCBC-20E8-4692-ACD3-BCEA7172D788}"/>
    <cellStyle name="Comma 7 12 3 5" xfId="7655" xr:uid="{CB4916F4-B2AC-4568-961D-F01633DC127F}"/>
    <cellStyle name="Comma 7 12 3 6" xfId="10991" xr:uid="{2AF89B8D-FF98-4DF5-9800-DEFF7E75CF62}"/>
    <cellStyle name="Comma 7 12 4" xfId="1261" xr:uid="{42C6A6E1-4B0B-469B-AF31-2CD84C9C66EE}"/>
    <cellStyle name="Comma 7 12 4 2" xfId="2373" xr:uid="{544CD4BD-93EE-4D41-9284-B23A7618585A}"/>
    <cellStyle name="Comma 7 12 4 2 2" xfId="5709" xr:uid="{B8524F21-2F24-46DC-A088-013511C1B42E}"/>
    <cellStyle name="Comma 7 12 4 2 3" xfId="9045" xr:uid="{0820F365-3926-4C70-93AB-54C5B5149D64}"/>
    <cellStyle name="Comma 7 12 4 2 4" xfId="12381" xr:uid="{1DECE376-8FDE-4B25-9AA7-99891AF9392B}"/>
    <cellStyle name="Comma 7 12 4 3" xfId="3485" xr:uid="{645196E3-5BD5-442D-ABAA-1B85279E1D32}"/>
    <cellStyle name="Comma 7 12 4 3 2" xfId="6821" xr:uid="{1315148C-BEAE-408E-A00A-62BB6570B57E}"/>
    <cellStyle name="Comma 7 12 4 3 3" xfId="10157" xr:uid="{31138AC7-63CF-4C1F-8E70-48F0A88FAE9C}"/>
    <cellStyle name="Comma 7 12 4 3 4" xfId="13493" xr:uid="{196109E6-5FE4-4944-A068-0A296A8FBCFF}"/>
    <cellStyle name="Comma 7 12 4 4" xfId="4597" xr:uid="{FAFB11F0-2C29-4573-88D7-397EF12B6FBB}"/>
    <cellStyle name="Comma 7 12 4 5" xfId="7933" xr:uid="{BFA4DE40-A431-433F-BAE7-1CE306B827B4}"/>
    <cellStyle name="Comma 7 12 4 6" xfId="11269" xr:uid="{45324EE6-94FD-43E7-B439-852235C173CE}"/>
    <cellStyle name="Comma 7 12 5" xfId="1539" xr:uid="{FF6BE566-EFAD-4548-A022-A42FEC84C9F1}"/>
    <cellStyle name="Comma 7 12 5 2" xfId="4875" xr:uid="{416FBD25-EA78-4B33-9BDB-EC61D05F147D}"/>
    <cellStyle name="Comma 7 12 5 3" xfId="8211" xr:uid="{743B34FC-F9F9-45D8-A1F6-71A444143570}"/>
    <cellStyle name="Comma 7 12 5 4" xfId="11547" xr:uid="{685FA9EB-1379-49A4-B590-D1AA02337AE6}"/>
    <cellStyle name="Comma 7 12 6" xfId="2651" xr:uid="{DF1B0639-1118-4855-BAC9-73281DED7314}"/>
    <cellStyle name="Comma 7 12 6 2" xfId="5987" xr:uid="{84AB3EA6-3288-4D7B-8EC9-53207A28B748}"/>
    <cellStyle name="Comma 7 12 6 3" xfId="9323" xr:uid="{B1EB943C-D247-4E9B-A520-91DE6FD97100}"/>
    <cellStyle name="Comma 7 12 6 4" xfId="12659" xr:uid="{02EB6B2A-517D-43FA-8F3D-7B7BC7D98847}"/>
    <cellStyle name="Comma 7 12 7" xfId="3763" xr:uid="{1D09B841-C6B0-485A-B837-AD3E805DB1CC}"/>
    <cellStyle name="Comma 7 12 8" xfId="7099" xr:uid="{85E69378-8B18-4BB9-9B48-C155D5CDAF4D}"/>
    <cellStyle name="Comma 7 12 9" xfId="10435" xr:uid="{4111D751-8AE5-4E07-B28C-861DAFE9DFD0}"/>
    <cellStyle name="Comma 7 13" xfId="488" xr:uid="{00000000-0005-0000-0000-000009010000}"/>
    <cellStyle name="Comma 7 13 2" xfId="782" xr:uid="{D7590246-4C99-4C2F-B6D9-6AFCF179CFC3}"/>
    <cellStyle name="Comma 7 13 2 2" xfId="1894" xr:uid="{DB6EDC26-F08B-478E-9CD3-C8DC02005102}"/>
    <cellStyle name="Comma 7 13 2 2 2" xfId="5230" xr:uid="{90F841C5-8DCF-4240-8C8A-CB3C6129380D}"/>
    <cellStyle name="Comma 7 13 2 2 3" xfId="8566" xr:uid="{FAB0BCB2-7B60-417E-914B-4446654193E9}"/>
    <cellStyle name="Comma 7 13 2 2 4" xfId="11902" xr:uid="{DC0BA1C6-DCEC-4120-A5BF-02BF11C04334}"/>
    <cellStyle name="Comma 7 13 2 3" xfId="3006" xr:uid="{6815E670-3C71-4750-9D79-7DB990701179}"/>
    <cellStyle name="Comma 7 13 2 3 2" xfId="6342" xr:uid="{83C7A3D5-EBE8-492E-A028-FE2702C7E6B6}"/>
    <cellStyle name="Comma 7 13 2 3 3" xfId="9678" xr:uid="{66DFB154-3092-4CB4-A870-C99C8C251176}"/>
    <cellStyle name="Comma 7 13 2 3 4" xfId="13014" xr:uid="{47B7710A-CEF0-4FB9-A965-E140E6D73F5F}"/>
    <cellStyle name="Comma 7 13 2 4" xfId="4118" xr:uid="{D0B7208B-9E07-4BB9-BBD0-ED1897033326}"/>
    <cellStyle name="Comma 7 13 2 5" xfId="7454" xr:uid="{7937FF90-8DD0-451B-BFE9-C6CAB3AAE36B}"/>
    <cellStyle name="Comma 7 13 2 6" xfId="10790" xr:uid="{390F7865-D8CA-4FBA-8509-2FA0EB5BE715}"/>
    <cellStyle name="Comma 7 13 3" xfId="1060" xr:uid="{33166CEB-770E-476A-86D8-CC6BE70274B1}"/>
    <cellStyle name="Comma 7 13 3 2" xfId="2172" xr:uid="{83680232-FA2E-4AD8-B194-15D71496A0FD}"/>
    <cellStyle name="Comma 7 13 3 2 2" xfId="5508" xr:uid="{CF523765-A1C8-4CF2-B366-71B7966774F0}"/>
    <cellStyle name="Comma 7 13 3 2 3" xfId="8844" xr:uid="{0BE8957C-AD3C-4F4D-9548-E3400E239A2D}"/>
    <cellStyle name="Comma 7 13 3 2 4" xfId="12180" xr:uid="{24EA7F89-CA8F-47BE-98C1-51172E6B750E}"/>
    <cellStyle name="Comma 7 13 3 3" xfId="3284" xr:uid="{D46D7ED8-0840-441E-8C91-D3E6A8DA3487}"/>
    <cellStyle name="Comma 7 13 3 3 2" xfId="6620" xr:uid="{2C7DA8B0-6321-441A-A86B-A5EF1E456551}"/>
    <cellStyle name="Comma 7 13 3 3 3" xfId="9956" xr:uid="{5E443EEE-6777-4E4A-AB4A-21062DDBD965}"/>
    <cellStyle name="Comma 7 13 3 3 4" xfId="13292" xr:uid="{830E0E1C-C155-4A66-9873-F1CA30222396}"/>
    <cellStyle name="Comma 7 13 3 4" xfId="4396" xr:uid="{020C7A03-E1C6-49F1-BD04-8F0C782D2B08}"/>
    <cellStyle name="Comma 7 13 3 5" xfId="7732" xr:uid="{D71B610B-CB69-4D08-9285-5A800CAB0EA3}"/>
    <cellStyle name="Comma 7 13 3 6" xfId="11068" xr:uid="{16745DB3-0532-4A48-B637-BB4A574B3293}"/>
    <cellStyle name="Comma 7 13 4" xfId="1338" xr:uid="{796CED19-0154-4C5B-9E38-D2FFC06A22E2}"/>
    <cellStyle name="Comma 7 13 4 2" xfId="2450" xr:uid="{19596772-2C11-405D-8203-AF8D7DB754F5}"/>
    <cellStyle name="Comma 7 13 4 2 2" xfId="5786" xr:uid="{8D622280-4766-4EE4-8478-5D9BF0EC22BB}"/>
    <cellStyle name="Comma 7 13 4 2 3" xfId="9122" xr:uid="{10E367AB-BDF7-4257-9D19-69FFB23FD5CD}"/>
    <cellStyle name="Comma 7 13 4 2 4" xfId="12458" xr:uid="{847A77DB-51DB-44ED-BA7A-8C1B782809BE}"/>
    <cellStyle name="Comma 7 13 4 3" xfId="3562" xr:uid="{3A44DB94-DED1-47F0-83D6-1D1D540BADF8}"/>
    <cellStyle name="Comma 7 13 4 3 2" xfId="6898" xr:uid="{163E4C9C-ACE6-4F75-9A9E-9F132DAEB650}"/>
    <cellStyle name="Comma 7 13 4 3 3" xfId="10234" xr:uid="{22B9E682-EC01-48EB-BC69-96B8B7E3CE0A}"/>
    <cellStyle name="Comma 7 13 4 3 4" xfId="13570" xr:uid="{4716284A-E52B-4809-A1BD-0D5C982B2035}"/>
    <cellStyle name="Comma 7 13 4 4" xfId="4674" xr:uid="{35AF638C-DBC3-4DEF-82ED-92EACE9D8000}"/>
    <cellStyle name="Comma 7 13 4 5" xfId="8010" xr:uid="{A9FF5292-3F0F-4C79-B6BB-93DE5D918C0C}"/>
    <cellStyle name="Comma 7 13 4 6" xfId="11346" xr:uid="{A3377445-2E4F-4952-B26F-B0C707F8BD76}"/>
    <cellStyle name="Comma 7 13 5" xfId="1616" xr:uid="{C62FDE6D-BCF4-422D-91D7-D85AA9CCF3C5}"/>
    <cellStyle name="Comma 7 13 5 2" xfId="4952" xr:uid="{796D374B-3544-4A85-B934-16A266A9429C}"/>
    <cellStyle name="Comma 7 13 5 3" xfId="8288" xr:uid="{9D4BD71B-F5D7-4055-9BF8-AD775B1C5423}"/>
    <cellStyle name="Comma 7 13 5 4" xfId="11624" xr:uid="{D028BB2A-55AB-4667-9152-5986E9087696}"/>
    <cellStyle name="Comma 7 13 6" xfId="2728" xr:uid="{26EB4C26-CB2D-4797-BD54-B3FD34AFF4FA}"/>
    <cellStyle name="Comma 7 13 6 2" xfId="6064" xr:uid="{F1F6B3AA-AE09-4A52-95D9-DDB9F1D0AD7A}"/>
    <cellStyle name="Comma 7 13 6 3" xfId="9400" xr:uid="{AFCDD9E3-661B-4392-830B-D3F8A832A6BB}"/>
    <cellStyle name="Comma 7 13 6 4" xfId="12736" xr:uid="{70C52B67-8025-44D6-9139-1A5327109F77}"/>
    <cellStyle name="Comma 7 13 7" xfId="3840" xr:uid="{C7B33C5B-911F-4120-9659-DEA718394415}"/>
    <cellStyle name="Comma 7 13 8" xfId="7176" xr:uid="{CD5A062E-1AB1-4760-8F4D-460742386752}"/>
    <cellStyle name="Comma 7 13 9" xfId="10512" xr:uid="{C86F30C4-B215-43B5-89D3-947423D94C41}"/>
    <cellStyle name="Comma 7 14" xfId="502" xr:uid="{00000000-0005-0000-0000-00000A010000}"/>
    <cellStyle name="Comma 7 14 2" xfId="783" xr:uid="{A605733B-8518-4329-A559-091076CDB41F}"/>
    <cellStyle name="Comma 7 14 2 2" xfId="1895" xr:uid="{637EFDB6-7237-4061-9FCE-126522704B48}"/>
    <cellStyle name="Comma 7 14 2 2 2" xfId="5231" xr:uid="{F89B44EE-BC69-4871-B2E4-611B1C65638C}"/>
    <cellStyle name="Comma 7 14 2 2 3" xfId="8567" xr:uid="{0F9B0381-19BC-4E38-8AB8-7E6C8317B6B5}"/>
    <cellStyle name="Comma 7 14 2 2 4" xfId="11903" xr:uid="{70C0E454-0DE3-4CE0-AA6E-D8BD49557708}"/>
    <cellStyle name="Comma 7 14 2 3" xfId="3007" xr:uid="{21D9CD5B-19BD-40DD-9311-F26C8B8F6810}"/>
    <cellStyle name="Comma 7 14 2 3 2" xfId="6343" xr:uid="{11F5509E-FBDA-4AEA-B729-8122A613719A}"/>
    <cellStyle name="Comma 7 14 2 3 3" xfId="9679" xr:uid="{F159A503-5B69-482A-8A10-60F4DE78D735}"/>
    <cellStyle name="Comma 7 14 2 3 4" xfId="13015" xr:uid="{29730D4C-2662-4D5F-A0C3-A7A55F4C9D23}"/>
    <cellStyle name="Comma 7 14 2 4" xfId="4119" xr:uid="{57A63A13-06A7-48CC-9159-125840988E3D}"/>
    <cellStyle name="Comma 7 14 2 5" xfId="7455" xr:uid="{47BDCB61-4955-4AAA-921B-79B2E2C63039}"/>
    <cellStyle name="Comma 7 14 2 6" xfId="10791" xr:uid="{B2D9D952-B3A7-40FC-A924-1A5235667BD7}"/>
    <cellStyle name="Comma 7 14 3" xfId="1061" xr:uid="{3FBFFDF4-085A-4167-9888-A8C61D195186}"/>
    <cellStyle name="Comma 7 14 3 2" xfId="2173" xr:uid="{1C3A6A27-C962-4128-8634-FB43EB7022BC}"/>
    <cellStyle name="Comma 7 14 3 2 2" xfId="5509" xr:uid="{4256F6BD-F4AA-4CBF-9F8F-0E2C49078DBC}"/>
    <cellStyle name="Comma 7 14 3 2 3" xfId="8845" xr:uid="{2F6351F0-2457-4E4B-B11F-FF79DBA4496C}"/>
    <cellStyle name="Comma 7 14 3 2 4" xfId="12181" xr:uid="{9DF9D958-057E-4355-A2C8-DEB83DF630BB}"/>
    <cellStyle name="Comma 7 14 3 3" xfId="3285" xr:uid="{D25F4567-BB6A-40A2-99BC-C79877548672}"/>
    <cellStyle name="Comma 7 14 3 3 2" xfId="6621" xr:uid="{0CF8E41B-57F9-432B-A87D-FF7B8D745C42}"/>
    <cellStyle name="Comma 7 14 3 3 3" xfId="9957" xr:uid="{D0CB3066-A5D7-4336-9B04-A9E298942A78}"/>
    <cellStyle name="Comma 7 14 3 3 4" xfId="13293" xr:uid="{3FAEB1C9-A6BF-48EC-93CD-90419DF87E94}"/>
    <cellStyle name="Comma 7 14 3 4" xfId="4397" xr:uid="{800691CC-1DF7-4312-9B4B-3EF9F5344E20}"/>
    <cellStyle name="Comma 7 14 3 5" xfId="7733" xr:uid="{C62A73D0-7FD9-4B17-953A-6F18A6161E30}"/>
    <cellStyle name="Comma 7 14 3 6" xfId="11069" xr:uid="{0DE3DEA4-0D9B-47B2-99D4-2102FAAAD0B5}"/>
    <cellStyle name="Comma 7 14 4" xfId="1339" xr:uid="{79CEAEE6-1903-4E5A-84EC-3E253E9A9682}"/>
    <cellStyle name="Comma 7 14 4 2" xfId="2451" xr:uid="{702FBB4B-FD5C-4E3F-B2AC-2353A69DBDC3}"/>
    <cellStyle name="Comma 7 14 4 2 2" xfId="5787" xr:uid="{AD4995DF-0A63-45DF-A577-5090D84E37BA}"/>
    <cellStyle name="Comma 7 14 4 2 3" xfId="9123" xr:uid="{239EA295-60F8-4F47-BFA2-B33B70EF534C}"/>
    <cellStyle name="Comma 7 14 4 2 4" xfId="12459" xr:uid="{6C454098-647A-4515-9D40-EFE8A8987DA8}"/>
    <cellStyle name="Comma 7 14 4 3" xfId="3563" xr:uid="{6A06BB35-26A2-4190-862D-6EB15FD75740}"/>
    <cellStyle name="Comma 7 14 4 3 2" xfId="6899" xr:uid="{44BAB7F3-95E3-4AB8-B14E-AD1A7105EF2D}"/>
    <cellStyle name="Comma 7 14 4 3 3" xfId="10235" xr:uid="{1FC8F97C-9AB1-46F6-A210-4D08156A5CBE}"/>
    <cellStyle name="Comma 7 14 4 3 4" xfId="13571" xr:uid="{5E558E97-6BEB-4055-847B-F18C1B6B5083}"/>
    <cellStyle name="Comma 7 14 4 4" xfId="4675" xr:uid="{CA30CB27-D8F0-4BDE-94DA-CE4BCA6FD51B}"/>
    <cellStyle name="Comma 7 14 4 5" xfId="8011" xr:uid="{6BED8944-5EEB-4EC4-A291-299D042BFCF3}"/>
    <cellStyle name="Comma 7 14 4 6" xfId="11347" xr:uid="{5E58BF93-DDFD-480B-8B7D-35A326344C0F}"/>
    <cellStyle name="Comma 7 14 5" xfId="1617" xr:uid="{6193E542-9587-49A1-A83B-08126C6AB9C4}"/>
    <cellStyle name="Comma 7 14 5 2" xfId="4953" xr:uid="{4F6E4B03-B60A-4F9C-BB11-6DE43601A90D}"/>
    <cellStyle name="Comma 7 14 5 3" xfId="8289" xr:uid="{46D905F8-2D44-47EA-9B21-871508462DA2}"/>
    <cellStyle name="Comma 7 14 5 4" xfId="11625" xr:uid="{25001CE1-6EB2-4843-8C80-0A8FC4AE0BFB}"/>
    <cellStyle name="Comma 7 14 6" xfId="2729" xr:uid="{42D6C6EC-6C36-4622-93FC-D51A67BD801A}"/>
    <cellStyle name="Comma 7 14 6 2" xfId="6065" xr:uid="{6C76A861-3B9F-42F3-B73C-333846E6B633}"/>
    <cellStyle name="Comma 7 14 6 3" xfId="9401" xr:uid="{6B697D3B-7781-4000-925D-8C60B776D420}"/>
    <cellStyle name="Comma 7 14 6 4" xfId="12737" xr:uid="{CF816CAC-EF31-4FBD-9AC0-0CD759B20326}"/>
    <cellStyle name="Comma 7 14 7" xfId="3841" xr:uid="{09A251C2-E6B3-4E89-9835-8FEAD9D797CB}"/>
    <cellStyle name="Comma 7 14 8" xfId="7177" xr:uid="{BE61E2F7-9E77-458E-BEC1-E30DFEC02C94}"/>
    <cellStyle name="Comma 7 14 9" xfId="10513" xr:uid="{B980B767-34C0-4293-A78C-CB6AF578089D}"/>
    <cellStyle name="Comma 7 15" xfId="506" xr:uid="{00000000-0005-0000-0000-00000B010000}"/>
    <cellStyle name="Comma 7 15 2" xfId="784" xr:uid="{E5815DFC-7B4D-441B-A500-17FA395E7AE7}"/>
    <cellStyle name="Comma 7 15 2 2" xfId="1896" xr:uid="{9D4C3677-76BD-4751-9DCB-C3C259F4186A}"/>
    <cellStyle name="Comma 7 15 2 2 2" xfId="5232" xr:uid="{F3B1C2B8-98F1-4717-BD88-BE4E9581E822}"/>
    <cellStyle name="Comma 7 15 2 2 3" xfId="8568" xr:uid="{4D9FDC85-0131-46CE-B19A-5EAC3C930419}"/>
    <cellStyle name="Comma 7 15 2 2 4" xfId="11904" xr:uid="{C1962605-892D-4473-A78F-36FB518873CA}"/>
    <cellStyle name="Comma 7 15 2 3" xfId="3008" xr:uid="{985BE0E1-7DF5-47AF-B81F-FB5CACCC1B23}"/>
    <cellStyle name="Comma 7 15 2 3 2" xfId="6344" xr:uid="{DCB4C3BB-25BB-4B3B-AD78-F38480FCF32D}"/>
    <cellStyle name="Comma 7 15 2 3 3" xfId="9680" xr:uid="{20E84ADE-3711-4CAD-9450-5E03889DEDF1}"/>
    <cellStyle name="Comma 7 15 2 3 4" xfId="13016" xr:uid="{0AB2347E-4BF9-448B-8FCC-1019717268F1}"/>
    <cellStyle name="Comma 7 15 2 4" xfId="4120" xr:uid="{7B2492A2-80A5-4471-A058-987BDEEE03F9}"/>
    <cellStyle name="Comma 7 15 2 5" xfId="7456" xr:uid="{D3B9C744-C3F1-4153-86FB-FD5B199F7AC6}"/>
    <cellStyle name="Comma 7 15 2 6" xfId="10792" xr:uid="{D1394679-0736-4CEF-A533-6DFC5B4C13F0}"/>
    <cellStyle name="Comma 7 15 3" xfId="1062" xr:uid="{C3B5A3FF-118C-4B87-9A6E-8F6299E6F314}"/>
    <cellStyle name="Comma 7 15 3 2" xfId="2174" xr:uid="{586FCE25-C278-4635-8E5C-CD06C89331AB}"/>
    <cellStyle name="Comma 7 15 3 2 2" xfId="5510" xr:uid="{35C07B63-00A7-4EBD-92C9-37EA9BC9ED3E}"/>
    <cellStyle name="Comma 7 15 3 2 3" xfId="8846" xr:uid="{0A21B8C1-45F6-4515-ADB1-F6B1BC69C22D}"/>
    <cellStyle name="Comma 7 15 3 2 4" xfId="12182" xr:uid="{FA8D9973-3CCC-4FB4-BB43-9B50C268C28A}"/>
    <cellStyle name="Comma 7 15 3 3" xfId="3286" xr:uid="{D7639CDE-F3BE-46F8-B1E9-AEBBD1DCEE59}"/>
    <cellStyle name="Comma 7 15 3 3 2" xfId="6622" xr:uid="{85690581-9907-4357-AD81-82D5A4A5C13A}"/>
    <cellStyle name="Comma 7 15 3 3 3" xfId="9958" xr:uid="{EA1EC250-43CF-4454-B7EF-B85DEA3F2271}"/>
    <cellStyle name="Comma 7 15 3 3 4" xfId="13294" xr:uid="{F3C4A8E4-984B-4286-BEB3-74E3996ECA36}"/>
    <cellStyle name="Comma 7 15 3 4" xfId="4398" xr:uid="{0A25F56B-23C7-4B79-A70B-ED1A6388A834}"/>
    <cellStyle name="Comma 7 15 3 5" xfId="7734" xr:uid="{61BF9C5C-E0BC-467D-8331-3F1E160D2BE1}"/>
    <cellStyle name="Comma 7 15 3 6" xfId="11070" xr:uid="{03F80ED0-E354-4B9D-AE37-0ABE65629E03}"/>
    <cellStyle name="Comma 7 15 4" xfId="1340" xr:uid="{5AE98962-8B3A-4434-AFE1-02ACA1B4A8C4}"/>
    <cellStyle name="Comma 7 15 4 2" xfId="2452" xr:uid="{D77A3AEF-CFB0-432D-A149-28C09C3F32E5}"/>
    <cellStyle name="Comma 7 15 4 2 2" xfId="5788" xr:uid="{0D3FAD22-46F6-4BF1-B717-53EBC6FA5362}"/>
    <cellStyle name="Comma 7 15 4 2 3" xfId="9124" xr:uid="{ECC236B6-3CEE-442E-A252-0FEF0F707B77}"/>
    <cellStyle name="Comma 7 15 4 2 4" xfId="12460" xr:uid="{C1953E44-A3BD-42A7-BB90-8E9F6C19F2AA}"/>
    <cellStyle name="Comma 7 15 4 3" xfId="3564" xr:uid="{268B9F30-C986-4924-9D53-68C0C652EC2A}"/>
    <cellStyle name="Comma 7 15 4 3 2" xfId="6900" xr:uid="{AFA8EF34-3682-4545-9E2E-33E87EC3A1DC}"/>
    <cellStyle name="Comma 7 15 4 3 3" xfId="10236" xr:uid="{6573EC38-F6DF-4173-BC94-5AF700A732FA}"/>
    <cellStyle name="Comma 7 15 4 3 4" xfId="13572" xr:uid="{BCCDE599-667E-46ED-9B82-8A0C72E45C5D}"/>
    <cellStyle name="Comma 7 15 4 4" xfId="4676" xr:uid="{3C2D9B2C-CA1C-418D-A0D6-8F2473888705}"/>
    <cellStyle name="Comma 7 15 4 5" xfId="8012" xr:uid="{85AB503B-94C9-474C-9721-80BED6D85C74}"/>
    <cellStyle name="Comma 7 15 4 6" xfId="11348" xr:uid="{7B30F474-F346-4150-A1D9-E41D75DD7541}"/>
    <cellStyle name="Comma 7 15 5" xfId="1618" xr:uid="{1A2D1E66-B7F0-4A9A-ADF6-9363D63AD097}"/>
    <cellStyle name="Comma 7 15 5 2" xfId="4954" xr:uid="{DBCE6498-573A-44ED-97D2-59857C680095}"/>
    <cellStyle name="Comma 7 15 5 3" xfId="8290" xr:uid="{AF1F5877-014E-4CB2-99AF-62EB881586CE}"/>
    <cellStyle name="Comma 7 15 5 4" xfId="11626" xr:uid="{29D15746-FB75-4686-ACBB-F0FA52786C31}"/>
    <cellStyle name="Comma 7 15 6" xfId="2730" xr:uid="{9064D47F-E692-4501-A3F4-93C61F996779}"/>
    <cellStyle name="Comma 7 15 6 2" xfId="6066" xr:uid="{DF216EF8-C706-411C-B073-A081FFBB6D1D}"/>
    <cellStyle name="Comma 7 15 6 3" xfId="9402" xr:uid="{CA8DF82E-DD62-4D0C-8086-A507B01E0D14}"/>
    <cellStyle name="Comma 7 15 6 4" xfId="12738" xr:uid="{C8D594CC-2635-4570-B9D9-C078843483A3}"/>
    <cellStyle name="Comma 7 15 7" xfId="3842" xr:uid="{67CD1E44-159B-45F0-9E6B-D83C76BC6480}"/>
    <cellStyle name="Comma 7 15 8" xfId="7178" xr:uid="{DC6080B6-2357-4646-8768-6DFE20301F4E}"/>
    <cellStyle name="Comma 7 15 9" xfId="10514" xr:uid="{F8B8A2A3-440B-4110-BEAD-8CFCE764EBFA}"/>
    <cellStyle name="Comma 7 16" xfId="523" xr:uid="{00000000-0005-0000-0000-00000C010000}"/>
    <cellStyle name="Comma 7 16 2" xfId="801" xr:uid="{F016CF6B-483A-4C6A-A53A-C252332033E6}"/>
    <cellStyle name="Comma 7 16 2 2" xfId="1913" xr:uid="{27B34E50-B11F-4884-A311-AF2AF5A3F2A5}"/>
    <cellStyle name="Comma 7 16 2 2 2" xfId="5249" xr:uid="{1E68CBF3-3CE7-45C6-A135-194550498A17}"/>
    <cellStyle name="Comma 7 16 2 2 3" xfId="8585" xr:uid="{27187360-8648-4864-9B88-E0CDC622DFAC}"/>
    <cellStyle name="Comma 7 16 2 2 4" xfId="11921" xr:uid="{1FC3994A-2950-486F-A85F-3ABBF9DEE179}"/>
    <cellStyle name="Comma 7 16 2 3" xfId="3025" xr:uid="{64E0F174-8C12-440A-A87C-3677023AF22D}"/>
    <cellStyle name="Comma 7 16 2 3 2" xfId="6361" xr:uid="{6DF73257-A3BF-43F7-B722-003502D4285D}"/>
    <cellStyle name="Comma 7 16 2 3 3" xfId="9697" xr:uid="{E8ED9F03-B880-478F-B900-B8721C2BF7F0}"/>
    <cellStyle name="Comma 7 16 2 3 4" xfId="13033" xr:uid="{6F5C159E-D3E7-498A-8473-EB67D92870E1}"/>
    <cellStyle name="Comma 7 16 2 4" xfId="4137" xr:uid="{DB1F8D95-54AA-42F9-A1A9-3B1926E212BD}"/>
    <cellStyle name="Comma 7 16 2 5" xfId="7473" xr:uid="{0000A7AF-31DF-4A32-9446-DFE5B807B092}"/>
    <cellStyle name="Comma 7 16 2 6" xfId="10809" xr:uid="{8CF0560E-16F8-419D-B79E-9747A3442C92}"/>
    <cellStyle name="Comma 7 16 3" xfId="1079" xr:uid="{F18AD76C-F2A7-4D83-9926-FAC7D60A1DEB}"/>
    <cellStyle name="Comma 7 16 3 2" xfId="2191" xr:uid="{59016D29-1EBF-4B5E-B182-324B0F44BDBF}"/>
    <cellStyle name="Comma 7 16 3 2 2" xfId="5527" xr:uid="{F87CAF00-FB96-4D45-AC41-EF95EE98C975}"/>
    <cellStyle name="Comma 7 16 3 2 3" xfId="8863" xr:uid="{541DF845-A8E6-44CB-9E96-8DBD97C32790}"/>
    <cellStyle name="Comma 7 16 3 2 4" xfId="12199" xr:uid="{4C88C1B7-95A6-4DF6-A63C-5A94A7DBD4F9}"/>
    <cellStyle name="Comma 7 16 3 3" xfId="3303" xr:uid="{8EBDF438-8870-4B48-A73B-5D8713DF75D3}"/>
    <cellStyle name="Comma 7 16 3 3 2" xfId="6639" xr:uid="{31A86074-2F58-4517-A038-402E9389853F}"/>
    <cellStyle name="Comma 7 16 3 3 3" xfId="9975" xr:uid="{AE26C37B-81AF-43E3-A521-381EC7CBF507}"/>
    <cellStyle name="Comma 7 16 3 3 4" xfId="13311" xr:uid="{04D2C912-1AE5-4588-AC39-F7E72DDF0E6B}"/>
    <cellStyle name="Comma 7 16 3 4" xfId="4415" xr:uid="{2BE5DF87-16DC-4D62-A45A-8A0ED89A5146}"/>
    <cellStyle name="Comma 7 16 3 5" xfId="7751" xr:uid="{3F3F798F-D948-4C4D-8ABF-CD7CEF4DF98D}"/>
    <cellStyle name="Comma 7 16 3 6" xfId="11087" xr:uid="{528C3D93-E365-4CF0-B274-7410DF7A9BD6}"/>
    <cellStyle name="Comma 7 16 4" xfId="1357" xr:uid="{86609B98-F5BC-4370-8F42-22A7B11C29B1}"/>
    <cellStyle name="Comma 7 16 4 2" xfId="2469" xr:uid="{B9853D45-0EAD-40C0-9EAC-42E993DF7ABF}"/>
    <cellStyle name="Comma 7 16 4 2 2" xfId="5805" xr:uid="{A456A36D-4427-4836-A204-572DA6FEB6D5}"/>
    <cellStyle name="Comma 7 16 4 2 3" xfId="9141" xr:uid="{7C6475E7-BB50-44C9-B650-B0878E4A5017}"/>
    <cellStyle name="Comma 7 16 4 2 4" xfId="12477" xr:uid="{CD6EDF92-9F03-41FB-834F-569515F97812}"/>
    <cellStyle name="Comma 7 16 4 3" xfId="3581" xr:uid="{EAF74E99-6A83-422F-B38B-CA82647842F5}"/>
    <cellStyle name="Comma 7 16 4 3 2" xfId="6917" xr:uid="{5519EDEB-7A43-4D5E-B090-E074170C606E}"/>
    <cellStyle name="Comma 7 16 4 3 3" xfId="10253" xr:uid="{8D34076A-4044-4023-9D77-27C796BE684C}"/>
    <cellStyle name="Comma 7 16 4 3 4" xfId="13589" xr:uid="{31182F14-7B61-459C-9ED2-C482DEB4476D}"/>
    <cellStyle name="Comma 7 16 4 4" xfId="4693" xr:uid="{9E750E84-9034-4FAB-A4FD-C900C2701AF7}"/>
    <cellStyle name="Comma 7 16 4 5" xfId="8029" xr:uid="{132A4659-D59E-4077-8320-A93FC7CCE177}"/>
    <cellStyle name="Comma 7 16 4 6" xfId="11365" xr:uid="{10045D59-91DC-4F11-A8F7-B0C17F350D69}"/>
    <cellStyle name="Comma 7 16 5" xfId="1635" xr:uid="{C8DB2918-37DE-4B62-BAB8-9432C61FFE6B}"/>
    <cellStyle name="Comma 7 16 5 2" xfId="4971" xr:uid="{36C33146-70D2-4D6F-B011-7817D55B5F67}"/>
    <cellStyle name="Comma 7 16 5 3" xfId="8307" xr:uid="{0FAACF02-3DCF-4F0C-B777-E5A297469171}"/>
    <cellStyle name="Comma 7 16 5 4" xfId="11643" xr:uid="{DCE782D0-C383-48E6-AEC1-5A1FB8ADF414}"/>
    <cellStyle name="Comma 7 16 6" xfId="2747" xr:uid="{F49FE0CC-9D11-4AC0-9E4D-DD1CE596FBEA}"/>
    <cellStyle name="Comma 7 16 6 2" xfId="6083" xr:uid="{A9A84A3C-3305-4724-BC5A-D5841984784B}"/>
    <cellStyle name="Comma 7 16 6 3" xfId="9419" xr:uid="{C2FAD80A-9FD1-4802-AA49-046D9A5C3C9B}"/>
    <cellStyle name="Comma 7 16 6 4" xfId="12755" xr:uid="{64D3B9E0-97EA-4341-8DA1-035D93BE7173}"/>
    <cellStyle name="Comma 7 16 7" xfId="3859" xr:uid="{42DB93C5-CA41-4EFC-BB14-8DA4E0769715}"/>
    <cellStyle name="Comma 7 16 8" xfId="7195" xr:uid="{DF4752F9-F689-43C7-867B-95EFF8F3F390}"/>
    <cellStyle name="Comma 7 16 9" xfId="10531" xr:uid="{5D6EBC53-934D-4BCD-847B-7427FE7BDC32}"/>
    <cellStyle name="Comma 7 17" xfId="540" xr:uid="{00000000-0005-0000-0000-00000D010000}"/>
    <cellStyle name="Comma 7 17 2" xfId="818" xr:uid="{1DBBDF22-2637-42F2-8135-BA8E9555DFB5}"/>
    <cellStyle name="Comma 7 17 2 2" xfId="1930" xr:uid="{DF19CC7D-8580-4D0A-8982-FDB9838E22CE}"/>
    <cellStyle name="Comma 7 17 2 2 2" xfId="5266" xr:uid="{F1421E7A-C414-4755-9CEC-A3369276AF26}"/>
    <cellStyle name="Comma 7 17 2 2 3" xfId="8602" xr:uid="{70E58CC8-4AE6-4011-BA90-26DAB2340543}"/>
    <cellStyle name="Comma 7 17 2 2 4" xfId="11938" xr:uid="{A048EC9B-CFF1-48F0-92E9-B3707423706C}"/>
    <cellStyle name="Comma 7 17 2 3" xfId="3042" xr:uid="{6A2AD8D7-B160-4FB2-974D-DEA4525001E6}"/>
    <cellStyle name="Comma 7 17 2 3 2" xfId="6378" xr:uid="{F951FC30-7353-495B-9852-71D287874749}"/>
    <cellStyle name="Comma 7 17 2 3 3" xfId="9714" xr:uid="{DB8433C7-840C-4674-AD01-CBE5D7C8CA68}"/>
    <cellStyle name="Comma 7 17 2 3 4" xfId="13050" xr:uid="{5E591E53-E397-478D-B3C6-1DE5BF2AFDC5}"/>
    <cellStyle name="Comma 7 17 2 4" xfId="4154" xr:uid="{78AAA1CB-508F-4E28-8A9C-3E3F0CA19217}"/>
    <cellStyle name="Comma 7 17 2 5" xfId="7490" xr:uid="{23B84567-2A3C-4BC6-86ED-B2701835186D}"/>
    <cellStyle name="Comma 7 17 2 6" xfId="10826" xr:uid="{DC3A4328-54BC-4E51-91B0-41A95B425FBA}"/>
    <cellStyle name="Comma 7 17 3" xfId="1096" xr:uid="{F7878F4C-4588-4315-AE93-49B7CB24C3EC}"/>
    <cellStyle name="Comma 7 17 3 2" xfId="2208" xr:uid="{32F250EF-443F-4891-A8E4-742B96706C2F}"/>
    <cellStyle name="Comma 7 17 3 2 2" xfId="5544" xr:uid="{8E8D23FB-455F-41B7-93C7-5DA18BCF0579}"/>
    <cellStyle name="Comma 7 17 3 2 3" xfId="8880" xr:uid="{8906C41B-0511-48B7-9A3E-C134F84E7D6C}"/>
    <cellStyle name="Comma 7 17 3 2 4" xfId="12216" xr:uid="{9848A061-C4D9-4C7D-8397-D82FD9FD826A}"/>
    <cellStyle name="Comma 7 17 3 3" xfId="3320" xr:uid="{B6A204E4-E932-4D94-822F-62F163C7B74B}"/>
    <cellStyle name="Comma 7 17 3 3 2" xfId="6656" xr:uid="{B34B8716-C6E0-4880-8DD7-3FE85EA0D2E8}"/>
    <cellStyle name="Comma 7 17 3 3 3" xfId="9992" xr:uid="{6EA12FF7-C701-4596-A358-EEE31491F94A}"/>
    <cellStyle name="Comma 7 17 3 3 4" xfId="13328" xr:uid="{38A54E21-3024-4817-8C53-E7416B2CE067}"/>
    <cellStyle name="Comma 7 17 3 4" xfId="4432" xr:uid="{71149844-4CD6-4C51-AB63-413870C70DB8}"/>
    <cellStyle name="Comma 7 17 3 5" xfId="7768" xr:uid="{D733718C-3C75-4B63-9CCC-E45DA6A6D869}"/>
    <cellStyle name="Comma 7 17 3 6" xfId="11104" xr:uid="{687909AC-C9D1-4B36-A2FE-146C27360AB4}"/>
    <cellStyle name="Comma 7 17 4" xfId="1374" xr:uid="{E7AD1D3E-56C5-46E0-ABC4-FD57C911D445}"/>
    <cellStyle name="Comma 7 17 4 2" xfId="2486" xr:uid="{78C06D1C-D66C-403C-A13C-A247F2767953}"/>
    <cellStyle name="Comma 7 17 4 2 2" xfId="5822" xr:uid="{9DF44AEA-50BA-421F-8568-FB0BDEC125BF}"/>
    <cellStyle name="Comma 7 17 4 2 3" xfId="9158" xr:uid="{E8E36388-D661-4484-A5FF-A288E4954F8C}"/>
    <cellStyle name="Comma 7 17 4 2 4" xfId="12494" xr:uid="{0F0FB36B-22BA-4962-8FC7-AE1FB3E7FA2D}"/>
    <cellStyle name="Comma 7 17 4 3" xfId="3598" xr:uid="{28E2153D-EB00-4D48-9045-CC133AC8B33B}"/>
    <cellStyle name="Comma 7 17 4 3 2" xfId="6934" xr:uid="{18F02702-0DB1-4E39-BBF4-99227E01BD33}"/>
    <cellStyle name="Comma 7 17 4 3 3" xfId="10270" xr:uid="{22AE653C-B2FC-4B87-A5F2-CB33DEC98CD5}"/>
    <cellStyle name="Comma 7 17 4 3 4" xfId="13606" xr:uid="{2C925CE7-1371-44A3-9EEE-03965315AE3B}"/>
    <cellStyle name="Comma 7 17 4 4" xfId="4710" xr:uid="{DB6E44B1-D464-4B68-8F9F-FE171BEA7191}"/>
    <cellStyle name="Comma 7 17 4 5" xfId="8046" xr:uid="{6E87C0BE-7F42-4312-A42A-5C3C1472C226}"/>
    <cellStyle name="Comma 7 17 4 6" xfId="11382" xr:uid="{14AFEE39-4A64-4174-B8E7-39D99770F1BC}"/>
    <cellStyle name="Comma 7 17 5" xfId="1652" xr:uid="{F1B8A650-E595-4AA6-A904-0779AE89D4A4}"/>
    <cellStyle name="Comma 7 17 5 2" xfId="4988" xr:uid="{2D88264F-EBE9-480E-AA4F-0070C0E7BBAF}"/>
    <cellStyle name="Comma 7 17 5 3" xfId="8324" xr:uid="{ACCBE131-6E7C-4EFD-BF4C-9F2F3ECE678B}"/>
    <cellStyle name="Comma 7 17 5 4" xfId="11660" xr:uid="{68D47285-3E07-469A-BC9F-2743AB88EE96}"/>
    <cellStyle name="Comma 7 17 6" xfId="2764" xr:uid="{E5672EC6-09D3-4660-AD8B-608CEE0C5A5E}"/>
    <cellStyle name="Comma 7 17 6 2" xfId="6100" xr:uid="{DDE2B650-BB17-4E5C-B600-73A37F02ABDE}"/>
    <cellStyle name="Comma 7 17 6 3" xfId="9436" xr:uid="{FF5449DA-A33B-4C1E-AF55-2A7FBE05CF5C}"/>
    <cellStyle name="Comma 7 17 6 4" xfId="12772" xr:uid="{9BAAE50C-BF63-4F54-AFF0-923AE13C1CBC}"/>
    <cellStyle name="Comma 7 17 7" xfId="3876" xr:uid="{3AC93FDF-7460-4BAE-8814-B366E75F67A2}"/>
    <cellStyle name="Comma 7 17 8" xfId="7212" xr:uid="{01EF6224-B989-489E-86B7-F952FEF703BC}"/>
    <cellStyle name="Comma 7 17 9" xfId="10548" xr:uid="{5905CE55-F69A-4310-BAE3-CCE62BA8F806}"/>
    <cellStyle name="Comma 7 18" xfId="541" xr:uid="{00000000-0005-0000-0000-00000E010000}"/>
    <cellStyle name="Comma 7 18 2" xfId="819" xr:uid="{116D8C49-2F33-47A6-AFFA-803E982B2725}"/>
    <cellStyle name="Comma 7 18 2 2" xfId="1931" xr:uid="{9CC07D81-435D-4C60-B819-4AC768CA2B02}"/>
    <cellStyle name="Comma 7 18 2 2 2" xfId="5267" xr:uid="{2B86F3DB-FCA9-43F2-B75A-77C136393273}"/>
    <cellStyle name="Comma 7 18 2 2 3" xfId="8603" xr:uid="{272988B2-3D13-4CA4-BB4A-C82042980C3D}"/>
    <cellStyle name="Comma 7 18 2 2 4" xfId="11939" xr:uid="{53EC08E3-7DE4-41B7-8DF4-1D25930629CC}"/>
    <cellStyle name="Comma 7 18 2 3" xfId="3043" xr:uid="{A0BD387D-15B4-4587-A49C-D2583057B8EC}"/>
    <cellStyle name="Comma 7 18 2 3 2" xfId="6379" xr:uid="{BF6A58E9-E259-4615-A7D3-1C5032C64D4D}"/>
    <cellStyle name="Comma 7 18 2 3 3" xfId="9715" xr:uid="{48613235-1E1B-4747-96AA-F562A03B0154}"/>
    <cellStyle name="Comma 7 18 2 3 4" xfId="13051" xr:uid="{268467D1-A02D-4468-B463-269BA6C01939}"/>
    <cellStyle name="Comma 7 18 2 4" xfId="4155" xr:uid="{ABE67292-26EC-42E3-9B32-7599DBA97D2E}"/>
    <cellStyle name="Comma 7 18 2 5" xfId="7491" xr:uid="{825D831E-EF8F-4A04-9CBF-1B8AA217794A}"/>
    <cellStyle name="Comma 7 18 2 6" xfId="10827" xr:uid="{F8B2C28D-8AA1-469B-8D48-6CA5C9F18C8D}"/>
    <cellStyle name="Comma 7 18 3" xfId="1097" xr:uid="{1BB6A9B6-D38A-4A32-AF8D-24806E73562B}"/>
    <cellStyle name="Comma 7 18 3 2" xfId="2209" xr:uid="{052D7867-F598-417A-9FF6-195A1C5AE421}"/>
    <cellStyle name="Comma 7 18 3 2 2" xfId="5545" xr:uid="{18F96376-35C0-4DE4-9F77-02BF7C618C86}"/>
    <cellStyle name="Comma 7 18 3 2 3" xfId="8881" xr:uid="{4D7CA000-4770-4D25-B9E1-126EEEE18585}"/>
    <cellStyle name="Comma 7 18 3 2 4" xfId="12217" xr:uid="{8F35D844-C39F-4AF0-AD20-CB65DB56BB06}"/>
    <cellStyle name="Comma 7 18 3 3" xfId="3321" xr:uid="{7261121D-061D-4110-A5D2-2F2EF1BDD503}"/>
    <cellStyle name="Comma 7 18 3 3 2" xfId="6657" xr:uid="{13B6BEB9-926E-44F6-A6FF-05CF47D9BC61}"/>
    <cellStyle name="Comma 7 18 3 3 3" xfId="9993" xr:uid="{CB6A8E17-666A-4F46-BB7E-ADBC0DD2C657}"/>
    <cellStyle name="Comma 7 18 3 3 4" xfId="13329" xr:uid="{C1B4D473-D2E6-4A49-AA94-91B424D42599}"/>
    <cellStyle name="Comma 7 18 3 4" xfId="4433" xr:uid="{2AAD3ECC-AC18-40E8-9FBB-E50CEEB9506A}"/>
    <cellStyle name="Comma 7 18 3 5" xfId="7769" xr:uid="{65E36F8F-6953-46D3-8675-13F8654AAE0D}"/>
    <cellStyle name="Comma 7 18 3 6" xfId="11105" xr:uid="{A0BBF97A-7BEB-4534-B7FF-D266EC5118F9}"/>
    <cellStyle name="Comma 7 18 4" xfId="1375" xr:uid="{4DCE9A4E-1304-413D-814B-312A90832EBA}"/>
    <cellStyle name="Comma 7 18 4 2" xfId="2487" xr:uid="{EFD8D3FA-E23E-4EAC-90AF-DA70D81B82C6}"/>
    <cellStyle name="Comma 7 18 4 2 2" xfId="5823" xr:uid="{87C9D2CE-B7B8-4EAD-A432-1042F919AE7B}"/>
    <cellStyle name="Comma 7 18 4 2 3" xfId="9159" xr:uid="{7BB033A3-9D56-4DEE-868C-7CEAFBA50B2F}"/>
    <cellStyle name="Comma 7 18 4 2 4" xfId="12495" xr:uid="{917B1709-1147-45BF-B1CE-B49601C3301E}"/>
    <cellStyle name="Comma 7 18 4 3" xfId="3599" xr:uid="{3BD54638-2EE7-437D-A190-CE120ACCB416}"/>
    <cellStyle name="Comma 7 18 4 3 2" xfId="6935" xr:uid="{0B055790-3CB3-4C0D-A592-4AC025AFAAB0}"/>
    <cellStyle name="Comma 7 18 4 3 3" xfId="10271" xr:uid="{A1EAE67E-0BF1-413E-A56B-2074F2A0F547}"/>
    <cellStyle name="Comma 7 18 4 3 4" xfId="13607" xr:uid="{76081153-F627-4EC9-AD20-22072E3B302D}"/>
    <cellStyle name="Comma 7 18 4 4" xfId="4711" xr:uid="{A7AD9878-66CD-469B-84A5-CF707BEFA068}"/>
    <cellStyle name="Comma 7 18 4 5" xfId="8047" xr:uid="{7A38E47C-239E-44C4-A9EA-7089DCB000D8}"/>
    <cellStyle name="Comma 7 18 4 6" xfId="11383" xr:uid="{23A781A2-2BA2-4EEA-815B-87C93ED6AFBB}"/>
    <cellStyle name="Comma 7 18 5" xfId="1653" xr:uid="{FB4A31F6-64F1-4F15-B264-66572BA02F6B}"/>
    <cellStyle name="Comma 7 18 5 2" xfId="4989" xr:uid="{3BC8D7E4-2EAE-4FE7-A38C-57B62E95E6CD}"/>
    <cellStyle name="Comma 7 18 5 3" xfId="8325" xr:uid="{F783DB64-AFC1-448A-8176-748BA7C6AC5F}"/>
    <cellStyle name="Comma 7 18 5 4" xfId="11661" xr:uid="{21239E57-4EBB-4C20-A36F-5D1E4D135718}"/>
    <cellStyle name="Comma 7 18 6" xfId="2765" xr:uid="{86B42914-2CC1-4144-8F60-8FA3DB96EEC4}"/>
    <cellStyle name="Comma 7 18 6 2" xfId="6101" xr:uid="{A595E00F-71AD-4855-976D-C5BC3ED31486}"/>
    <cellStyle name="Comma 7 18 6 3" xfId="9437" xr:uid="{92BD088D-3DA5-4D43-B4FC-012D03D3222E}"/>
    <cellStyle name="Comma 7 18 6 4" xfId="12773" xr:uid="{4645E13F-FE95-4D0F-9F98-AF528D79B4F8}"/>
    <cellStyle name="Comma 7 18 7" xfId="3877" xr:uid="{CF93445A-C434-473A-B28E-D106BBA62052}"/>
    <cellStyle name="Comma 7 18 8" xfId="7213" xr:uid="{606EAC6C-0624-4B03-9508-40595264C76D}"/>
    <cellStyle name="Comma 7 18 9" xfId="10549" xr:uid="{15BB774C-02D8-4D3E-8B04-957F6218860D}"/>
    <cellStyle name="Comma 7 19" xfId="542" xr:uid="{64E6089C-09AB-4F37-9008-CA3D657BEEE2}"/>
    <cellStyle name="Comma 7 19 2" xfId="1654" xr:uid="{7BA2E67C-0586-4C7D-8033-DD7B45BC6525}"/>
    <cellStyle name="Comma 7 19 2 2" xfId="4990" xr:uid="{40E528B6-8D5B-49F9-A491-E0AB202B2A7F}"/>
    <cellStyle name="Comma 7 19 2 3" xfId="8326" xr:uid="{869E2324-A925-4E1A-B9A7-DB9243DFDFAA}"/>
    <cellStyle name="Comma 7 19 2 4" xfId="11662" xr:uid="{8D707BDD-8A79-4A52-AF58-1593CF9C793D}"/>
    <cellStyle name="Comma 7 19 3" xfId="2766" xr:uid="{A3A3003E-DDDB-4D73-83BC-51E4EC01F22F}"/>
    <cellStyle name="Comma 7 19 3 2" xfId="6102" xr:uid="{416C4570-7B0C-42F8-82E7-205FFA8EBD10}"/>
    <cellStyle name="Comma 7 19 3 3" xfId="9438" xr:uid="{295E8BCE-AD5E-406D-B4BE-7CB0F043B8A3}"/>
    <cellStyle name="Comma 7 19 3 4" xfId="12774" xr:uid="{78CC1361-1114-4975-9F51-93A88C6E47F2}"/>
    <cellStyle name="Comma 7 19 4" xfId="3878" xr:uid="{7C37043E-9B24-4040-B176-F8511B6AB1B5}"/>
    <cellStyle name="Comma 7 19 5" xfId="7214" xr:uid="{986B1E11-C226-4495-B4CA-D48C0FAAC9FD}"/>
    <cellStyle name="Comma 7 19 6" xfId="10550" xr:uid="{BF956655-8F45-483D-BE38-3A7818DA2C2E}"/>
    <cellStyle name="Comma 7 2" xfId="211" xr:uid="{00000000-0005-0000-0000-00000F010000}"/>
    <cellStyle name="Comma 7 2 10" xfId="834" xr:uid="{19E6D886-5AFA-4D3E-85E0-66F0EEA517F7}"/>
    <cellStyle name="Comma 7 2 10 2" xfId="1946" xr:uid="{551D5948-9A56-4811-9154-30C1CBEA7F2B}"/>
    <cellStyle name="Comma 7 2 10 2 2" xfId="5282" xr:uid="{7C3631F0-76F7-4B5B-A4A8-80F788307FF5}"/>
    <cellStyle name="Comma 7 2 10 2 3" xfId="8618" xr:uid="{C59208D2-88DC-46FE-BFFF-46F32F2344CB}"/>
    <cellStyle name="Comma 7 2 10 2 4" xfId="11954" xr:uid="{C931DBE3-88FA-4C18-9474-4BF350F0567F}"/>
    <cellStyle name="Comma 7 2 10 3" xfId="3058" xr:uid="{C5B35113-6F1A-4A0B-8A08-6A53E9576720}"/>
    <cellStyle name="Comma 7 2 10 3 2" xfId="6394" xr:uid="{76CE4903-6176-4806-A8E8-BD992D848061}"/>
    <cellStyle name="Comma 7 2 10 3 3" xfId="9730" xr:uid="{C4E093DF-0412-45BE-AFC2-3DD9E1674F0C}"/>
    <cellStyle name="Comma 7 2 10 3 4" xfId="13066" xr:uid="{9256339C-2B47-4211-BE5C-EA60804A38A2}"/>
    <cellStyle name="Comma 7 2 10 4" xfId="4170" xr:uid="{0588A5E5-B3B8-4D34-9C15-53F1A06610BA}"/>
    <cellStyle name="Comma 7 2 10 5" xfId="7506" xr:uid="{876AD2A7-B2D8-4455-A3E9-88A1E3E55A37}"/>
    <cellStyle name="Comma 7 2 10 6" xfId="10842" xr:uid="{50FC944A-F66A-4571-B37F-3121FC6B2C1F}"/>
    <cellStyle name="Comma 7 2 11" xfId="1112" xr:uid="{346C9537-DE26-4B70-A087-1A0CF48D10B0}"/>
    <cellStyle name="Comma 7 2 11 2" xfId="2224" xr:uid="{6F14B840-740E-4BA8-9298-5567E2336CD5}"/>
    <cellStyle name="Comma 7 2 11 2 2" xfId="5560" xr:uid="{A0041871-2E71-4094-9F0D-4088B9C79BE8}"/>
    <cellStyle name="Comma 7 2 11 2 3" xfId="8896" xr:uid="{D6C6360D-1FBD-4FCC-9833-ABEFF88E4F21}"/>
    <cellStyle name="Comma 7 2 11 2 4" xfId="12232" xr:uid="{A6A38199-45FB-4474-B515-0781A849AD1C}"/>
    <cellStyle name="Comma 7 2 11 3" xfId="3336" xr:uid="{E2EBEE49-1734-4334-8005-75E87BD56106}"/>
    <cellStyle name="Comma 7 2 11 3 2" xfId="6672" xr:uid="{1513BA73-331D-4AB0-A136-E9A8260B3BB9}"/>
    <cellStyle name="Comma 7 2 11 3 3" xfId="10008" xr:uid="{6122FCBB-80AD-484E-AE5B-488B898B574C}"/>
    <cellStyle name="Comma 7 2 11 3 4" xfId="13344" xr:uid="{A4B2B2CB-AC33-46A8-995B-932C850E6F0B}"/>
    <cellStyle name="Comma 7 2 11 4" xfId="4448" xr:uid="{9B156E1D-AD42-42E0-864A-1D94682C08E4}"/>
    <cellStyle name="Comma 7 2 11 5" xfId="7784" xr:uid="{6FC821CC-B461-458F-B0C8-8C0FC6EF5354}"/>
    <cellStyle name="Comma 7 2 11 6" xfId="11120" xr:uid="{4650A7F2-DDFD-4102-B5FC-20F339C36A31}"/>
    <cellStyle name="Comma 7 2 12" xfId="1390" xr:uid="{C95D9BBE-AC59-47D7-9198-7E1E60F8EA66}"/>
    <cellStyle name="Comma 7 2 12 2" xfId="4726" xr:uid="{BCC051AF-B176-44F6-8190-8CFEC12D501D}"/>
    <cellStyle name="Comma 7 2 12 3" xfId="8062" xr:uid="{AE468603-31A8-41BB-8F03-05EC88C9B51A}"/>
    <cellStyle name="Comma 7 2 12 4" xfId="11398" xr:uid="{5C3A06C2-F92E-4609-A6D5-544CCF54CF1E}"/>
    <cellStyle name="Comma 7 2 13" xfId="2502" xr:uid="{AC51E787-AF9A-4A7B-B825-CC4112A37D8B}"/>
    <cellStyle name="Comma 7 2 13 2" xfId="5838" xr:uid="{E445B27F-7E89-4A51-B767-AB9E516E02D0}"/>
    <cellStyle name="Comma 7 2 13 3" xfId="9174" xr:uid="{C60D32D3-C3C8-49EC-95D7-25F9B6D7C046}"/>
    <cellStyle name="Comma 7 2 13 4" xfId="12510" xr:uid="{8205F9C0-8A0C-4B35-81D7-245F28F60B2D}"/>
    <cellStyle name="Comma 7 2 14" xfId="3614" xr:uid="{0CFD6383-888C-4556-822E-9ECDB072EF03}"/>
    <cellStyle name="Comma 7 2 15" xfId="6950" xr:uid="{DD31218C-2F4D-41F0-92F4-E4216DAF2B1F}"/>
    <cellStyle name="Comma 7 2 16" xfId="10286" xr:uid="{1D490580-B8FF-4FB3-915D-A4B7944BD014}"/>
    <cellStyle name="Comma 7 2 2" xfId="227" xr:uid="{00000000-0005-0000-0000-000010010000}"/>
    <cellStyle name="Comma 7 2 2 10" xfId="6965" xr:uid="{DCDD3616-343A-4818-8FF2-EA02A08B4CBE}"/>
    <cellStyle name="Comma 7 2 2 11" xfId="10301" xr:uid="{3E27393A-C664-4397-9769-9C29443C578F}"/>
    <cellStyle name="Comma 7 2 2 2" xfId="363" xr:uid="{00000000-0005-0000-0000-000011010000}"/>
    <cellStyle name="Comma 7 2 2 2 2" xfId="657" xr:uid="{5AA3F7E3-D2D5-4F84-9D3C-15E9C4BE1F69}"/>
    <cellStyle name="Comma 7 2 2 2 2 2" xfId="1769" xr:uid="{4A431DB9-512D-4991-B220-1C70F2E10AE0}"/>
    <cellStyle name="Comma 7 2 2 2 2 2 2" xfId="5105" xr:uid="{251F6924-4B83-45E9-BA7A-E5CF88CD243C}"/>
    <cellStyle name="Comma 7 2 2 2 2 2 3" xfId="8441" xr:uid="{B5B4DCBC-797E-415C-BA7B-26C8185755E3}"/>
    <cellStyle name="Comma 7 2 2 2 2 2 4" xfId="11777" xr:uid="{9C6FE2D8-1316-4A83-92BA-9F72CB8663CB}"/>
    <cellStyle name="Comma 7 2 2 2 2 3" xfId="2881" xr:uid="{9550D319-7495-4314-8737-091F820478CB}"/>
    <cellStyle name="Comma 7 2 2 2 2 3 2" xfId="6217" xr:uid="{EBC96FBA-8E64-42F8-9EED-EB4465CB8100}"/>
    <cellStyle name="Comma 7 2 2 2 2 3 3" xfId="9553" xr:uid="{74D1BAD1-2AFE-448D-9B39-79974B9382B9}"/>
    <cellStyle name="Comma 7 2 2 2 2 3 4" xfId="12889" xr:uid="{760F1BEE-BDAD-4B50-8B42-023563E2BCE9}"/>
    <cellStyle name="Comma 7 2 2 2 2 4" xfId="3993" xr:uid="{508EB6EA-3A06-42AE-811F-60251E5E6AEF}"/>
    <cellStyle name="Comma 7 2 2 2 2 5" xfId="7329" xr:uid="{6971E533-2210-44D4-ADA8-DCA3134FFB76}"/>
    <cellStyle name="Comma 7 2 2 2 2 6" xfId="10665" xr:uid="{8BA5A3B1-DBA3-4B03-8932-39790A06485C}"/>
    <cellStyle name="Comma 7 2 2 2 3" xfId="935" xr:uid="{F25A3CB1-38DC-46E8-BC07-A304ED17AF8E}"/>
    <cellStyle name="Comma 7 2 2 2 3 2" xfId="2047" xr:uid="{A986E346-8865-4FD0-8503-5FA8EB17F8B5}"/>
    <cellStyle name="Comma 7 2 2 2 3 2 2" xfId="5383" xr:uid="{34D56B91-5EB7-4D98-8154-A08DF4FF6069}"/>
    <cellStyle name="Comma 7 2 2 2 3 2 3" xfId="8719" xr:uid="{ADB2452A-EC0B-4683-A919-A9AEEEA13014}"/>
    <cellStyle name="Comma 7 2 2 2 3 2 4" xfId="12055" xr:uid="{44A26CA5-FC45-41FB-B7B5-3A41BF628F17}"/>
    <cellStyle name="Comma 7 2 2 2 3 3" xfId="3159" xr:uid="{A52EF2DF-9DCA-4735-AEAC-4C92993C33DF}"/>
    <cellStyle name="Comma 7 2 2 2 3 3 2" xfId="6495" xr:uid="{588EFD63-8191-482B-8A5C-AEF24501F0DE}"/>
    <cellStyle name="Comma 7 2 2 2 3 3 3" xfId="9831" xr:uid="{247C309B-7FBB-412E-8F1A-F6938F45E66B}"/>
    <cellStyle name="Comma 7 2 2 2 3 3 4" xfId="13167" xr:uid="{CAFB2A9C-D6C5-45F1-9DC9-AEFFE14465E6}"/>
    <cellStyle name="Comma 7 2 2 2 3 4" xfId="4271" xr:uid="{31B93925-676B-4E0D-9588-DA09C1BDACAE}"/>
    <cellStyle name="Comma 7 2 2 2 3 5" xfId="7607" xr:uid="{FDCF47C5-25BA-4131-9909-641AF72A97FE}"/>
    <cellStyle name="Comma 7 2 2 2 3 6" xfId="10943" xr:uid="{E11C3187-A4ED-470D-AF91-F695622DB18B}"/>
    <cellStyle name="Comma 7 2 2 2 4" xfId="1213" xr:uid="{D5B4C674-1513-414F-B21A-F96CF0CD825A}"/>
    <cellStyle name="Comma 7 2 2 2 4 2" xfId="2325" xr:uid="{1B46F064-C23F-471B-B6DF-439B3D1C5B71}"/>
    <cellStyle name="Comma 7 2 2 2 4 2 2" xfId="5661" xr:uid="{9163935D-741F-492C-8D9A-3FC481A42503}"/>
    <cellStyle name="Comma 7 2 2 2 4 2 3" xfId="8997" xr:uid="{A7FD9EF0-38F2-48EC-8EA2-C339D5ACAB23}"/>
    <cellStyle name="Comma 7 2 2 2 4 2 4" xfId="12333" xr:uid="{435CFA0A-429B-4707-9695-6C555F03867A}"/>
    <cellStyle name="Comma 7 2 2 2 4 3" xfId="3437" xr:uid="{DD14C363-AE8B-438B-A7CE-57ABCAFB3134}"/>
    <cellStyle name="Comma 7 2 2 2 4 3 2" xfId="6773" xr:uid="{3DCB5DD7-490D-4603-8D54-57573095218F}"/>
    <cellStyle name="Comma 7 2 2 2 4 3 3" xfId="10109" xr:uid="{F3DA0F9D-FEDC-4047-AC98-CA8F011D3B74}"/>
    <cellStyle name="Comma 7 2 2 2 4 3 4" xfId="13445" xr:uid="{5E717794-A4EF-46F8-9EB7-9CE3873645CA}"/>
    <cellStyle name="Comma 7 2 2 2 4 4" xfId="4549" xr:uid="{F840318D-11B3-4325-BF20-BDCF35259EBD}"/>
    <cellStyle name="Comma 7 2 2 2 4 5" xfId="7885" xr:uid="{E9EB0877-2A04-47E5-9C8C-E2C95BF70913}"/>
    <cellStyle name="Comma 7 2 2 2 4 6" xfId="11221" xr:uid="{F88D4E10-59BB-4332-89F4-4E312D6D86BB}"/>
    <cellStyle name="Comma 7 2 2 2 5" xfId="1491" xr:uid="{21AA449E-A6AC-464B-8095-F8BE876334AA}"/>
    <cellStyle name="Comma 7 2 2 2 5 2" xfId="4827" xr:uid="{D096784C-6ABC-45DB-A48B-91BC05754ED4}"/>
    <cellStyle name="Comma 7 2 2 2 5 3" xfId="8163" xr:uid="{948F6DCB-4391-4D50-B62E-48CB604C8E90}"/>
    <cellStyle name="Comma 7 2 2 2 5 4" xfId="11499" xr:uid="{43F4206A-4242-48DC-B432-9271A43C986A}"/>
    <cellStyle name="Comma 7 2 2 2 6" xfId="2603" xr:uid="{72BB1A6D-173E-4EAD-86D9-0CEB0FA85D4B}"/>
    <cellStyle name="Comma 7 2 2 2 6 2" xfId="5939" xr:uid="{E4D0326F-A6C8-4A9A-877A-AE50C6BD36F6}"/>
    <cellStyle name="Comma 7 2 2 2 6 3" xfId="9275" xr:uid="{124B48E2-A43C-4183-B5ED-95278BD4ADEF}"/>
    <cellStyle name="Comma 7 2 2 2 6 4" xfId="12611" xr:uid="{89C14D1D-F256-4424-BD7A-3DC71E9388F4}"/>
    <cellStyle name="Comma 7 2 2 2 7" xfId="3715" xr:uid="{308E5371-80AA-4CA0-BD87-A10B376BDB9E}"/>
    <cellStyle name="Comma 7 2 2 2 8" xfId="7051" xr:uid="{369D9DE4-8E5B-4A97-9D42-8641F2B68320}"/>
    <cellStyle name="Comma 7 2 2 2 9" xfId="10387" xr:uid="{93D84C18-537F-4900-A65B-579328F985DE}"/>
    <cellStyle name="Comma 7 2 2 3" xfId="440" xr:uid="{00000000-0005-0000-0000-000012010000}"/>
    <cellStyle name="Comma 7 2 2 3 2" xfId="734" xr:uid="{D5A6213F-26AA-49AC-BCFF-24AD64822602}"/>
    <cellStyle name="Comma 7 2 2 3 2 2" xfId="1846" xr:uid="{EFDC39F9-3B53-4436-A329-ECD75EF72500}"/>
    <cellStyle name="Comma 7 2 2 3 2 2 2" xfId="5182" xr:uid="{CA4C8108-3FCB-4891-951E-E1A20EC5AD9E}"/>
    <cellStyle name="Comma 7 2 2 3 2 2 3" xfId="8518" xr:uid="{17C836F9-068B-4F3B-9DAD-DCD036A71C2C}"/>
    <cellStyle name="Comma 7 2 2 3 2 2 4" xfId="11854" xr:uid="{6E608DAC-ADF7-4183-AFFD-83EF79EA42D6}"/>
    <cellStyle name="Comma 7 2 2 3 2 3" xfId="2958" xr:uid="{2F6814A1-1429-409C-81F7-62431515A434}"/>
    <cellStyle name="Comma 7 2 2 3 2 3 2" xfId="6294" xr:uid="{046A6155-9560-447C-AA17-E2798826E41D}"/>
    <cellStyle name="Comma 7 2 2 3 2 3 3" xfId="9630" xr:uid="{10CF8F4B-EEEF-4B6E-9F7A-CEEECE06377B}"/>
    <cellStyle name="Comma 7 2 2 3 2 3 4" xfId="12966" xr:uid="{D624ECF3-AEA2-4E4F-9E64-B3EDCF65188D}"/>
    <cellStyle name="Comma 7 2 2 3 2 4" xfId="4070" xr:uid="{6B6B5283-E1C1-45B1-B2F9-39D6ED2689A3}"/>
    <cellStyle name="Comma 7 2 2 3 2 5" xfId="7406" xr:uid="{DF3ECDC6-5432-4EFF-BE11-2643B09A5134}"/>
    <cellStyle name="Comma 7 2 2 3 2 6" xfId="10742" xr:uid="{08D0982D-42F0-488C-9F57-46709263B659}"/>
    <cellStyle name="Comma 7 2 2 3 3" xfId="1012" xr:uid="{0FB8B88A-032B-4090-A100-FA3626EDECC9}"/>
    <cellStyle name="Comma 7 2 2 3 3 2" xfId="2124" xr:uid="{851287BA-B0F6-4292-8CAA-26F574C4EED7}"/>
    <cellStyle name="Comma 7 2 2 3 3 2 2" xfId="5460" xr:uid="{09C205F1-31F1-4490-9F26-9824CC70ECC7}"/>
    <cellStyle name="Comma 7 2 2 3 3 2 3" xfId="8796" xr:uid="{786647CC-98C5-4AF8-8CE8-EB317B949B9F}"/>
    <cellStyle name="Comma 7 2 2 3 3 2 4" xfId="12132" xr:uid="{B04BEEA8-0436-4343-97F3-D138249C580B}"/>
    <cellStyle name="Comma 7 2 2 3 3 3" xfId="3236" xr:uid="{57F3A5CA-2F7B-428A-9C14-30F4BFDA43FB}"/>
    <cellStyle name="Comma 7 2 2 3 3 3 2" xfId="6572" xr:uid="{CFE6242E-4599-4FE0-81DF-ECA31771763C}"/>
    <cellStyle name="Comma 7 2 2 3 3 3 3" xfId="9908" xr:uid="{99774B1E-8162-4E6F-BA36-B61FE5F8552B}"/>
    <cellStyle name="Comma 7 2 2 3 3 3 4" xfId="13244" xr:uid="{9F1BBB6F-7BF0-47DD-9E7E-A3B8D5175173}"/>
    <cellStyle name="Comma 7 2 2 3 3 4" xfId="4348" xr:uid="{9FEDCEB3-CAA2-4E53-99E3-FFD835C1966A}"/>
    <cellStyle name="Comma 7 2 2 3 3 5" xfId="7684" xr:uid="{C5D76574-0A38-4885-BBFF-86F1007E3D8B}"/>
    <cellStyle name="Comma 7 2 2 3 3 6" xfId="11020" xr:uid="{A10B422A-9627-49AA-86A6-243563D2FF88}"/>
    <cellStyle name="Comma 7 2 2 3 4" xfId="1290" xr:uid="{A88635AD-AA18-4333-B5BE-574D3BEF6A25}"/>
    <cellStyle name="Comma 7 2 2 3 4 2" xfId="2402" xr:uid="{EE09AEF8-6267-454E-A1D8-0C0B734E45F2}"/>
    <cellStyle name="Comma 7 2 2 3 4 2 2" xfId="5738" xr:uid="{1B1AE549-F505-48BA-BED3-16CC44F5C199}"/>
    <cellStyle name="Comma 7 2 2 3 4 2 3" xfId="9074" xr:uid="{AFA10BFB-7B8A-47A6-8D29-DAFA1AC72CC2}"/>
    <cellStyle name="Comma 7 2 2 3 4 2 4" xfId="12410" xr:uid="{B73C83BC-5379-4E7D-B029-1BE3B3D3FEB6}"/>
    <cellStyle name="Comma 7 2 2 3 4 3" xfId="3514" xr:uid="{9E918527-C76E-4859-AF4F-C8BC39C12554}"/>
    <cellStyle name="Comma 7 2 2 3 4 3 2" xfId="6850" xr:uid="{473C8F59-1B44-49A2-AD1D-E5CC597896E9}"/>
    <cellStyle name="Comma 7 2 2 3 4 3 3" xfId="10186" xr:uid="{5FA51672-291E-4361-87F0-296D5BB68AC0}"/>
    <cellStyle name="Comma 7 2 2 3 4 3 4" xfId="13522" xr:uid="{0A0C2069-5A13-4A2F-B0F5-285A88AB73E2}"/>
    <cellStyle name="Comma 7 2 2 3 4 4" xfId="4626" xr:uid="{EF431303-A0C3-4684-8D74-2B4549420E61}"/>
    <cellStyle name="Comma 7 2 2 3 4 5" xfId="7962" xr:uid="{313B8D4B-0B3C-4668-8B22-5410096A6719}"/>
    <cellStyle name="Comma 7 2 2 3 4 6" xfId="11298" xr:uid="{8192A83F-1FDC-455F-9264-FA5CB129BB87}"/>
    <cellStyle name="Comma 7 2 2 3 5" xfId="1568" xr:uid="{FCAB0A5E-E38A-43FD-A157-0D1424AEE215}"/>
    <cellStyle name="Comma 7 2 2 3 5 2" xfId="4904" xr:uid="{63BDF87E-C564-437E-9578-F66FC1A37635}"/>
    <cellStyle name="Comma 7 2 2 3 5 3" xfId="8240" xr:uid="{A23F2ED0-E112-422B-BFF4-91DB50D38EDE}"/>
    <cellStyle name="Comma 7 2 2 3 5 4" xfId="11576" xr:uid="{36332D50-12BD-4144-9242-2DD7065745E2}"/>
    <cellStyle name="Comma 7 2 2 3 6" xfId="2680" xr:uid="{AF7B59CB-993C-4B1E-B40D-9C8894FDEAEE}"/>
    <cellStyle name="Comma 7 2 2 3 6 2" xfId="6016" xr:uid="{40BF8F62-6CB4-4E77-82ED-C7B717D6D38C}"/>
    <cellStyle name="Comma 7 2 2 3 6 3" xfId="9352" xr:uid="{CF74C2FD-2331-4CB6-BDCF-EAC1044AD883}"/>
    <cellStyle name="Comma 7 2 2 3 6 4" xfId="12688" xr:uid="{6E816981-00CA-4C34-9520-1BECC24EB6F8}"/>
    <cellStyle name="Comma 7 2 2 3 7" xfId="3792" xr:uid="{AF272173-2F44-4878-8DE8-EE577438BBAC}"/>
    <cellStyle name="Comma 7 2 2 3 8" xfId="7128" xr:uid="{49EAB48A-9C38-401B-98CA-2B9D0B646B9B}"/>
    <cellStyle name="Comma 7 2 2 3 9" xfId="10464" xr:uid="{421612A4-8CB2-474D-ABA6-CF2FAB10803F}"/>
    <cellStyle name="Comma 7 2 2 4" xfId="571" xr:uid="{EE7C938F-3CF0-44FF-A3D6-6D2C56A0EE8A}"/>
    <cellStyle name="Comma 7 2 2 4 2" xfId="1683" xr:uid="{6A3B27F4-1EE2-4D5C-B7A8-B6BEEEBB7D22}"/>
    <cellStyle name="Comma 7 2 2 4 2 2" xfId="5019" xr:uid="{E58C2F9F-0A48-4269-95AC-5AEF5082F317}"/>
    <cellStyle name="Comma 7 2 2 4 2 3" xfId="8355" xr:uid="{6785CDC9-81E1-4B03-A53C-C6BBD052B5C0}"/>
    <cellStyle name="Comma 7 2 2 4 2 4" xfId="11691" xr:uid="{D884F785-BC88-4175-80F6-52D7267CE8D0}"/>
    <cellStyle name="Comma 7 2 2 4 3" xfId="2795" xr:uid="{04B54A59-3A10-4256-8302-85E22940E555}"/>
    <cellStyle name="Comma 7 2 2 4 3 2" xfId="6131" xr:uid="{78A55D62-EBBF-42FF-9696-A37EBAB77976}"/>
    <cellStyle name="Comma 7 2 2 4 3 3" xfId="9467" xr:uid="{D3B45BA2-9228-4C09-95D6-CEDCA3502B70}"/>
    <cellStyle name="Comma 7 2 2 4 3 4" xfId="12803" xr:uid="{A40C269A-8A4C-4F68-B3BF-98229811DDA0}"/>
    <cellStyle name="Comma 7 2 2 4 4" xfId="3907" xr:uid="{065D1951-3F29-4F57-B3E7-169F9E952D3D}"/>
    <cellStyle name="Comma 7 2 2 4 5" xfId="7243" xr:uid="{F71BFA19-F2DF-4B5F-BF38-AE36BDE3A352}"/>
    <cellStyle name="Comma 7 2 2 4 6" xfId="10579" xr:uid="{4223751C-B6D5-40AA-889E-D90D35303D6A}"/>
    <cellStyle name="Comma 7 2 2 5" xfId="849" xr:uid="{345FC1D6-ACAF-4215-95B9-B376251922AC}"/>
    <cellStyle name="Comma 7 2 2 5 2" xfId="1961" xr:uid="{2A68DB0F-E432-445F-82B6-F835B8FD31C3}"/>
    <cellStyle name="Comma 7 2 2 5 2 2" xfId="5297" xr:uid="{DAB6F8A9-9076-4EF4-88CF-4F685F4814B9}"/>
    <cellStyle name="Comma 7 2 2 5 2 3" xfId="8633" xr:uid="{18C2FE4D-7D06-466A-B0CC-B105838DF821}"/>
    <cellStyle name="Comma 7 2 2 5 2 4" xfId="11969" xr:uid="{E137D98B-B73C-4573-8D35-BBD1ED9FDF30}"/>
    <cellStyle name="Comma 7 2 2 5 3" xfId="3073" xr:uid="{6D9C7B58-95E7-40F6-BF4E-2F8D5C4C6077}"/>
    <cellStyle name="Comma 7 2 2 5 3 2" xfId="6409" xr:uid="{28FEFB60-CB50-4149-939D-A9F43DB3F1E5}"/>
    <cellStyle name="Comma 7 2 2 5 3 3" xfId="9745" xr:uid="{C5AE3883-AF7E-4D1E-9092-2CAD689C7B70}"/>
    <cellStyle name="Comma 7 2 2 5 3 4" xfId="13081" xr:uid="{A78FEEB2-6094-4EF5-BDA9-C34EB9A8734A}"/>
    <cellStyle name="Comma 7 2 2 5 4" xfId="4185" xr:uid="{5A3E9381-E1B5-4725-AE9A-8FF27F73F1D0}"/>
    <cellStyle name="Comma 7 2 2 5 5" xfId="7521" xr:uid="{CE2F18F4-E4EF-4948-A16E-4207FFD9EFE1}"/>
    <cellStyle name="Comma 7 2 2 5 6" xfId="10857" xr:uid="{771295F4-893E-492E-99F0-1974432E629C}"/>
    <cellStyle name="Comma 7 2 2 6" xfId="1127" xr:uid="{12645B98-3671-4070-8C24-89F3C2E98A9D}"/>
    <cellStyle name="Comma 7 2 2 6 2" xfId="2239" xr:uid="{B5487CAC-3479-43E5-87B0-BC557BAC570E}"/>
    <cellStyle name="Comma 7 2 2 6 2 2" xfId="5575" xr:uid="{2523E235-AD3B-44FA-BB6F-AEEAC39056A2}"/>
    <cellStyle name="Comma 7 2 2 6 2 3" xfId="8911" xr:uid="{BE787259-6BA9-4A44-B2CE-EDADF0C1869A}"/>
    <cellStyle name="Comma 7 2 2 6 2 4" xfId="12247" xr:uid="{0065F6F4-D9CC-4F7B-93F6-03E23D8402D9}"/>
    <cellStyle name="Comma 7 2 2 6 3" xfId="3351" xr:uid="{6B7EC4EB-0473-439C-B086-0E227080F9AE}"/>
    <cellStyle name="Comma 7 2 2 6 3 2" xfId="6687" xr:uid="{3D3451DB-AAF6-4F1B-86A5-816B2118894F}"/>
    <cellStyle name="Comma 7 2 2 6 3 3" xfId="10023" xr:uid="{8B1C5784-59CF-4988-9937-63D69AA44CA5}"/>
    <cellStyle name="Comma 7 2 2 6 3 4" xfId="13359" xr:uid="{182F26AA-3285-41D8-9B6C-4DE2FBFC0B7D}"/>
    <cellStyle name="Comma 7 2 2 6 4" xfId="4463" xr:uid="{D98AD8D2-0F4D-4887-9BD4-B417677E2BA7}"/>
    <cellStyle name="Comma 7 2 2 6 5" xfId="7799" xr:uid="{DA278DE4-3D6D-4311-AF2C-F5BDC54C6CE1}"/>
    <cellStyle name="Comma 7 2 2 6 6" xfId="11135" xr:uid="{6185FA6B-43EF-420D-989F-3543A98A6420}"/>
    <cellStyle name="Comma 7 2 2 7" xfId="1405" xr:uid="{B0927F3C-1D81-4442-81BD-0C66745169B3}"/>
    <cellStyle name="Comma 7 2 2 7 2" xfId="4741" xr:uid="{4D844CC5-6C1B-4100-917C-FBDF91FEC30F}"/>
    <cellStyle name="Comma 7 2 2 7 3" xfId="8077" xr:uid="{5CCA77DB-3AF2-4723-9042-C8E8AD70BAFD}"/>
    <cellStyle name="Comma 7 2 2 7 4" xfId="11413" xr:uid="{C493C63A-8334-4FF7-803E-419BD0C61451}"/>
    <cellStyle name="Comma 7 2 2 8" xfId="2517" xr:uid="{491ADF73-54A4-4745-B450-8D70B0F281C9}"/>
    <cellStyle name="Comma 7 2 2 8 2" xfId="5853" xr:uid="{D22AD940-51CA-44AF-BD9A-DC4A9C1474CE}"/>
    <cellStyle name="Comma 7 2 2 8 3" xfId="9189" xr:uid="{EDF1AC88-D365-44CD-8FC3-9CD0A062E50D}"/>
    <cellStyle name="Comma 7 2 2 8 4" xfId="12525" xr:uid="{FDDF0C7C-2EB9-438D-A67A-8083D13974E9}"/>
    <cellStyle name="Comma 7 2 2 9" xfId="3629" xr:uid="{108BF695-6AC1-4E9B-A308-3D354761FAF2}"/>
    <cellStyle name="Comma 7 2 3" xfId="290" xr:uid="{00000000-0005-0000-0000-000013010000}"/>
    <cellStyle name="Comma 7 2 3 10" xfId="6982" xr:uid="{64DF51F6-4E1A-4878-987D-429FF8FA197F}"/>
    <cellStyle name="Comma 7 2 3 11" xfId="10318" xr:uid="{45903723-49A4-485D-A9FE-633C586BB874}"/>
    <cellStyle name="Comma 7 2 3 2" xfId="380" xr:uid="{00000000-0005-0000-0000-000014010000}"/>
    <cellStyle name="Comma 7 2 3 2 2" xfId="674" xr:uid="{8ABD4121-2301-4493-AB05-A06E3ABCFE52}"/>
    <cellStyle name="Comma 7 2 3 2 2 2" xfId="1786" xr:uid="{DF2ED5CE-63D3-4191-B6C0-3750833EBB73}"/>
    <cellStyle name="Comma 7 2 3 2 2 2 2" xfId="5122" xr:uid="{C9C52245-1BDB-4F12-86BD-1F4CFC472D67}"/>
    <cellStyle name="Comma 7 2 3 2 2 2 3" xfId="8458" xr:uid="{715B3DBC-A24D-4060-A27F-E1FC5647864E}"/>
    <cellStyle name="Comma 7 2 3 2 2 2 4" xfId="11794" xr:uid="{F21FDBC8-3FB9-4027-A33B-5DE3DEAC0618}"/>
    <cellStyle name="Comma 7 2 3 2 2 3" xfId="2898" xr:uid="{71F44F57-FB2E-4DAD-99AE-3EA5FA6C6FA9}"/>
    <cellStyle name="Comma 7 2 3 2 2 3 2" xfId="6234" xr:uid="{A89FCB48-0369-4AEB-9A9A-0513172523A3}"/>
    <cellStyle name="Comma 7 2 3 2 2 3 3" xfId="9570" xr:uid="{8E846811-45E4-4EB1-A8E5-B0448CF2DC12}"/>
    <cellStyle name="Comma 7 2 3 2 2 3 4" xfId="12906" xr:uid="{C4ED22ED-9C54-43E1-A6D9-07F799250433}"/>
    <cellStyle name="Comma 7 2 3 2 2 4" xfId="4010" xr:uid="{2C8EC6DB-1420-4E8F-9523-3C21736EAF63}"/>
    <cellStyle name="Comma 7 2 3 2 2 5" xfId="7346" xr:uid="{5E9848A1-E3C4-40FA-998C-DD238B336BC6}"/>
    <cellStyle name="Comma 7 2 3 2 2 6" xfId="10682" xr:uid="{F4167DEC-6D50-4C04-B79F-EBB9536DD6ED}"/>
    <cellStyle name="Comma 7 2 3 2 3" xfId="952" xr:uid="{84876E88-020E-44EA-B7C1-816990C3E8D6}"/>
    <cellStyle name="Comma 7 2 3 2 3 2" xfId="2064" xr:uid="{05D059CD-52B3-4A3F-8F2F-6E84942E7AB2}"/>
    <cellStyle name="Comma 7 2 3 2 3 2 2" xfId="5400" xr:uid="{9FED6D63-8344-4585-A2F8-58125F7DDF91}"/>
    <cellStyle name="Comma 7 2 3 2 3 2 3" xfId="8736" xr:uid="{3068B6E2-A49E-4DB3-B314-6B699CE153C5}"/>
    <cellStyle name="Comma 7 2 3 2 3 2 4" xfId="12072" xr:uid="{EF86AA8C-FA9C-408C-8FCD-51C9458D7151}"/>
    <cellStyle name="Comma 7 2 3 2 3 3" xfId="3176" xr:uid="{E3704893-8884-4D49-B3E9-D027B9F6233E}"/>
    <cellStyle name="Comma 7 2 3 2 3 3 2" xfId="6512" xr:uid="{AA0B6B29-4E14-474E-BDB0-AE7E47531FB0}"/>
    <cellStyle name="Comma 7 2 3 2 3 3 3" xfId="9848" xr:uid="{AABFCF8C-97E9-4388-8503-D7136706BB35}"/>
    <cellStyle name="Comma 7 2 3 2 3 3 4" xfId="13184" xr:uid="{31626A76-B03A-487A-917A-7274846A80E1}"/>
    <cellStyle name="Comma 7 2 3 2 3 4" xfId="4288" xr:uid="{B06979D8-4B68-4EF8-BC35-8AC58AC73CE6}"/>
    <cellStyle name="Comma 7 2 3 2 3 5" xfId="7624" xr:uid="{9B43F704-AAFF-4E43-A17C-F4CC20499E39}"/>
    <cellStyle name="Comma 7 2 3 2 3 6" xfId="10960" xr:uid="{BBD44897-5126-4CEF-9C0F-7D2615C1BA54}"/>
    <cellStyle name="Comma 7 2 3 2 4" xfId="1230" xr:uid="{BD509ADE-2786-4CED-A768-E51427538B90}"/>
    <cellStyle name="Comma 7 2 3 2 4 2" xfId="2342" xr:uid="{60F076B2-67F5-43B1-A67C-AA6A8D7B7F2C}"/>
    <cellStyle name="Comma 7 2 3 2 4 2 2" xfId="5678" xr:uid="{2D56B718-D9DD-4C02-B409-CBBDF2C840D4}"/>
    <cellStyle name="Comma 7 2 3 2 4 2 3" xfId="9014" xr:uid="{62994EE3-7836-4F11-BF96-EED5EBE78B54}"/>
    <cellStyle name="Comma 7 2 3 2 4 2 4" xfId="12350" xr:uid="{228565C9-4826-436E-B9A7-B417613499B6}"/>
    <cellStyle name="Comma 7 2 3 2 4 3" xfId="3454" xr:uid="{848A3CE2-CFA5-4498-8A33-F196A15DA3B4}"/>
    <cellStyle name="Comma 7 2 3 2 4 3 2" xfId="6790" xr:uid="{F1C722C1-19B5-4597-9934-07CD455B1A94}"/>
    <cellStyle name="Comma 7 2 3 2 4 3 3" xfId="10126" xr:uid="{8B48A648-1B20-4FAE-9CC2-62B7E257FB83}"/>
    <cellStyle name="Comma 7 2 3 2 4 3 4" xfId="13462" xr:uid="{2C2AE7C2-E5A6-450F-9246-F87FFBAA3C0B}"/>
    <cellStyle name="Comma 7 2 3 2 4 4" xfId="4566" xr:uid="{B552031D-5273-4C75-8D16-78ECC8183ECC}"/>
    <cellStyle name="Comma 7 2 3 2 4 5" xfId="7902" xr:uid="{836EB7E7-E746-47AB-8839-B2B04DDEDA23}"/>
    <cellStyle name="Comma 7 2 3 2 4 6" xfId="11238" xr:uid="{A0A4E93B-BD73-4EAC-99C0-6DA78B5A3CB8}"/>
    <cellStyle name="Comma 7 2 3 2 5" xfId="1508" xr:uid="{8B3875A6-D79A-4EB2-A9D2-040C09B323F8}"/>
    <cellStyle name="Comma 7 2 3 2 5 2" xfId="4844" xr:uid="{0E355ECB-FF2C-4212-B2DF-DD2C13215E32}"/>
    <cellStyle name="Comma 7 2 3 2 5 3" xfId="8180" xr:uid="{95757281-308E-4B05-85CC-B47E3DC7E7DB}"/>
    <cellStyle name="Comma 7 2 3 2 5 4" xfId="11516" xr:uid="{CAFE5CCE-11F8-403F-835F-751F2F848937}"/>
    <cellStyle name="Comma 7 2 3 2 6" xfId="2620" xr:uid="{CF92F4AC-A72F-461E-B110-290D2CDD7455}"/>
    <cellStyle name="Comma 7 2 3 2 6 2" xfId="5956" xr:uid="{62D0ED28-14B4-4447-9E3C-FB83FCBF38B5}"/>
    <cellStyle name="Comma 7 2 3 2 6 3" xfId="9292" xr:uid="{CEA2C305-ADD0-4A48-B683-49AA00CB8B33}"/>
    <cellStyle name="Comma 7 2 3 2 6 4" xfId="12628" xr:uid="{AA5AB8C6-CF77-44DE-BE08-FAE8BE047EE9}"/>
    <cellStyle name="Comma 7 2 3 2 7" xfId="3732" xr:uid="{DC09151A-8743-4A72-9E0F-FE3E5B690731}"/>
    <cellStyle name="Comma 7 2 3 2 8" xfId="7068" xr:uid="{1CFCCA2E-3423-4BD5-B6B2-85FF2F7D5F22}"/>
    <cellStyle name="Comma 7 2 3 2 9" xfId="10404" xr:uid="{AB41CA73-C2C1-4BFC-A717-33EF1ED89FCF}"/>
    <cellStyle name="Comma 7 2 3 3" xfId="457" xr:uid="{00000000-0005-0000-0000-000015010000}"/>
    <cellStyle name="Comma 7 2 3 3 2" xfId="751" xr:uid="{357C2277-3562-4A78-B40E-57E904A2519E}"/>
    <cellStyle name="Comma 7 2 3 3 2 2" xfId="1863" xr:uid="{F507E6DD-2876-4A85-B4BB-87FBB959BBCF}"/>
    <cellStyle name="Comma 7 2 3 3 2 2 2" xfId="5199" xr:uid="{8DB0DA75-3817-4CC3-BA6D-08E10382566D}"/>
    <cellStyle name="Comma 7 2 3 3 2 2 3" xfId="8535" xr:uid="{4D0F1EE6-2E05-4093-A5ED-527B1AE36619}"/>
    <cellStyle name="Comma 7 2 3 3 2 2 4" xfId="11871" xr:uid="{9131EA7E-449D-41EE-8746-4648572F7F36}"/>
    <cellStyle name="Comma 7 2 3 3 2 3" xfId="2975" xr:uid="{839FEED7-C15A-4B38-A64B-406EEE741D98}"/>
    <cellStyle name="Comma 7 2 3 3 2 3 2" xfId="6311" xr:uid="{94B5CD8C-DA8A-4E4A-A322-C220B74DA838}"/>
    <cellStyle name="Comma 7 2 3 3 2 3 3" xfId="9647" xr:uid="{B3C68F2D-9C49-4B65-92A5-0E7E773A1A44}"/>
    <cellStyle name="Comma 7 2 3 3 2 3 4" xfId="12983" xr:uid="{ECB15D63-B498-4EF1-B307-36612973B711}"/>
    <cellStyle name="Comma 7 2 3 3 2 4" xfId="4087" xr:uid="{E7C0CB30-7954-458A-89A5-C0D170B66E5B}"/>
    <cellStyle name="Comma 7 2 3 3 2 5" xfId="7423" xr:uid="{55C10C6A-0DED-4FAE-8916-AEB70C4492E8}"/>
    <cellStyle name="Comma 7 2 3 3 2 6" xfId="10759" xr:uid="{EFB5A7BD-B0F5-447F-AD1A-71BAE549E35B}"/>
    <cellStyle name="Comma 7 2 3 3 3" xfId="1029" xr:uid="{A2EC239C-E7AB-4F16-AE73-939ADEF821E0}"/>
    <cellStyle name="Comma 7 2 3 3 3 2" xfId="2141" xr:uid="{8151AC59-B4DA-41DD-B82C-79DA5661994E}"/>
    <cellStyle name="Comma 7 2 3 3 3 2 2" xfId="5477" xr:uid="{26CC48ED-A559-4B7F-A388-3DC660B64616}"/>
    <cellStyle name="Comma 7 2 3 3 3 2 3" xfId="8813" xr:uid="{A1E6011D-2FA9-437E-B6ED-9F619BB7DA53}"/>
    <cellStyle name="Comma 7 2 3 3 3 2 4" xfId="12149" xr:uid="{E6E0E244-F5CD-4F3F-8557-1D504F9F01E9}"/>
    <cellStyle name="Comma 7 2 3 3 3 3" xfId="3253" xr:uid="{2E60FBE8-119D-465F-84DD-50F854A1A3FD}"/>
    <cellStyle name="Comma 7 2 3 3 3 3 2" xfId="6589" xr:uid="{178A19CC-79FD-4B64-9FD0-4B9E66DE2D3E}"/>
    <cellStyle name="Comma 7 2 3 3 3 3 3" xfId="9925" xr:uid="{0A463376-1487-4456-9604-151E727E6C44}"/>
    <cellStyle name="Comma 7 2 3 3 3 3 4" xfId="13261" xr:uid="{90CF03C3-6DF7-46E9-B702-0E084AFFF118}"/>
    <cellStyle name="Comma 7 2 3 3 3 4" xfId="4365" xr:uid="{33F553FB-5894-4DA5-8019-0AFDD28CF41E}"/>
    <cellStyle name="Comma 7 2 3 3 3 5" xfId="7701" xr:uid="{7394F59A-61C3-4101-B83D-D86FBB87D168}"/>
    <cellStyle name="Comma 7 2 3 3 3 6" xfId="11037" xr:uid="{BC717B72-3EF0-4490-84D2-5AC7C03BA614}"/>
    <cellStyle name="Comma 7 2 3 3 4" xfId="1307" xr:uid="{04E20A04-903C-4F43-A6AA-D6EA219A5560}"/>
    <cellStyle name="Comma 7 2 3 3 4 2" xfId="2419" xr:uid="{A348129C-DC8E-4C3A-8BA5-75BE37BFD8BE}"/>
    <cellStyle name="Comma 7 2 3 3 4 2 2" xfId="5755" xr:uid="{07E4FA5A-C07E-449D-8961-EBE08639AF77}"/>
    <cellStyle name="Comma 7 2 3 3 4 2 3" xfId="9091" xr:uid="{6B0180E8-09EC-4E77-9989-9C6397DF0DBC}"/>
    <cellStyle name="Comma 7 2 3 3 4 2 4" xfId="12427" xr:uid="{15CDC9E3-E27C-4EF4-9C12-1361BC420827}"/>
    <cellStyle name="Comma 7 2 3 3 4 3" xfId="3531" xr:uid="{5089EEFA-5E4F-416F-9741-54C9BCDE7AE1}"/>
    <cellStyle name="Comma 7 2 3 3 4 3 2" xfId="6867" xr:uid="{F956B832-2D88-4ABB-9C15-EEA52F2A9538}"/>
    <cellStyle name="Comma 7 2 3 3 4 3 3" xfId="10203" xr:uid="{151E1416-A7D9-41F4-86FE-6C9703ACFB8D}"/>
    <cellStyle name="Comma 7 2 3 3 4 3 4" xfId="13539" xr:uid="{88B007A9-0282-4085-A714-A07197C25AF1}"/>
    <cellStyle name="Comma 7 2 3 3 4 4" xfId="4643" xr:uid="{8D7C4206-1941-44ED-84B9-3A0755095E5C}"/>
    <cellStyle name="Comma 7 2 3 3 4 5" xfId="7979" xr:uid="{51864BF5-19D1-4F09-A349-44F4044443AF}"/>
    <cellStyle name="Comma 7 2 3 3 4 6" xfId="11315" xr:uid="{0741B22B-73CC-487F-ABA1-DCB2D5450E9D}"/>
    <cellStyle name="Comma 7 2 3 3 5" xfId="1585" xr:uid="{EF863104-E6F5-4227-BD36-F365488E3C0C}"/>
    <cellStyle name="Comma 7 2 3 3 5 2" xfId="4921" xr:uid="{B27F2B59-43A7-40C5-BCD5-B1EE15C70A75}"/>
    <cellStyle name="Comma 7 2 3 3 5 3" xfId="8257" xr:uid="{4786755B-766F-41FC-8C4B-5EE37532F7CC}"/>
    <cellStyle name="Comma 7 2 3 3 5 4" xfId="11593" xr:uid="{DB8D917E-8CB8-41EB-8D87-82470B6CB962}"/>
    <cellStyle name="Comma 7 2 3 3 6" xfId="2697" xr:uid="{A2AED233-4A1F-419C-9CEB-53016B2BE6D1}"/>
    <cellStyle name="Comma 7 2 3 3 6 2" xfId="6033" xr:uid="{2FCC5843-3183-4AA4-AA1C-0BA216437451}"/>
    <cellStyle name="Comma 7 2 3 3 6 3" xfId="9369" xr:uid="{06D260B6-919C-4BF5-87F4-6F2FE8820217}"/>
    <cellStyle name="Comma 7 2 3 3 6 4" xfId="12705" xr:uid="{61AD7FE3-F758-4C3D-BD3D-1B153910A6FE}"/>
    <cellStyle name="Comma 7 2 3 3 7" xfId="3809" xr:uid="{4A34E7D3-A91D-4A7F-B4B7-2B73286F0BDE}"/>
    <cellStyle name="Comma 7 2 3 3 8" xfId="7145" xr:uid="{D6AE73AC-C35E-4AAC-BBDF-D38B1AFD9D17}"/>
    <cellStyle name="Comma 7 2 3 3 9" xfId="10481" xr:uid="{566D641A-94B6-428B-8E02-4E02CEC1A7E7}"/>
    <cellStyle name="Comma 7 2 3 4" xfId="588" xr:uid="{04F672B2-E68E-46B7-8551-6F3F5432AFE6}"/>
    <cellStyle name="Comma 7 2 3 4 2" xfId="1700" xr:uid="{2D331CA9-716D-4796-8E9A-E4EA5F562DC6}"/>
    <cellStyle name="Comma 7 2 3 4 2 2" xfId="5036" xr:uid="{15CDFAF6-D6FE-4294-B997-18D8B5664E03}"/>
    <cellStyle name="Comma 7 2 3 4 2 3" xfId="8372" xr:uid="{584E01A4-3476-4DC2-B217-CA87335DF392}"/>
    <cellStyle name="Comma 7 2 3 4 2 4" xfId="11708" xr:uid="{B01B67DD-6121-4C94-91B5-C5126B77CB3C}"/>
    <cellStyle name="Comma 7 2 3 4 3" xfId="2812" xr:uid="{7A868759-6017-4B23-A1EF-7529E21C7341}"/>
    <cellStyle name="Comma 7 2 3 4 3 2" xfId="6148" xr:uid="{15BC9A26-0362-4854-BCFF-DDC678F6C009}"/>
    <cellStyle name="Comma 7 2 3 4 3 3" xfId="9484" xr:uid="{C1B2203F-A041-4102-9005-915632686288}"/>
    <cellStyle name="Comma 7 2 3 4 3 4" xfId="12820" xr:uid="{45EA47EF-D782-45AB-B7D3-0A6C700B5464}"/>
    <cellStyle name="Comma 7 2 3 4 4" xfId="3924" xr:uid="{7F4CF823-1128-4F41-A721-884AD46F6BBE}"/>
    <cellStyle name="Comma 7 2 3 4 5" xfId="7260" xr:uid="{3EE6FAFD-E7FE-441F-B532-9328DC5FC930}"/>
    <cellStyle name="Comma 7 2 3 4 6" xfId="10596" xr:uid="{A6BF1616-BDED-4217-91CA-8D202FC9123C}"/>
    <cellStyle name="Comma 7 2 3 5" xfId="866" xr:uid="{53BCE020-8A1E-4131-B9BB-65D21DC89140}"/>
    <cellStyle name="Comma 7 2 3 5 2" xfId="1978" xr:uid="{369E3750-8991-48DB-9416-307A94DA7276}"/>
    <cellStyle name="Comma 7 2 3 5 2 2" xfId="5314" xr:uid="{7C8B6E3A-49F4-496C-9C0C-0E4BB777DD8A}"/>
    <cellStyle name="Comma 7 2 3 5 2 3" xfId="8650" xr:uid="{6A85867D-11AF-40E0-BA41-C0E2DDF23BEA}"/>
    <cellStyle name="Comma 7 2 3 5 2 4" xfId="11986" xr:uid="{F2CE02DE-152E-4DA0-BA67-814DB70EF492}"/>
    <cellStyle name="Comma 7 2 3 5 3" xfId="3090" xr:uid="{F2F1014A-5541-4945-9A7D-DEF7EFA28E0D}"/>
    <cellStyle name="Comma 7 2 3 5 3 2" xfId="6426" xr:uid="{6AF62D8B-321B-46FC-A577-D9560DF3C75D}"/>
    <cellStyle name="Comma 7 2 3 5 3 3" xfId="9762" xr:uid="{FAEF801E-A19E-4F4B-9797-DE8D5CD81451}"/>
    <cellStyle name="Comma 7 2 3 5 3 4" xfId="13098" xr:uid="{1670485A-4C14-42FA-9914-B3DB5F2DA502}"/>
    <cellStyle name="Comma 7 2 3 5 4" xfId="4202" xr:uid="{7769BF98-742D-4FED-AD77-D6471CD0329B}"/>
    <cellStyle name="Comma 7 2 3 5 5" xfId="7538" xr:uid="{3083FC5C-71EC-43F2-A696-803964ADBCFC}"/>
    <cellStyle name="Comma 7 2 3 5 6" xfId="10874" xr:uid="{1F1FC4C3-A63F-41FE-A7A5-C4F4B442AC84}"/>
    <cellStyle name="Comma 7 2 3 6" xfId="1144" xr:uid="{C3A7F30A-BED8-4A23-ABF3-7560E0E29BA6}"/>
    <cellStyle name="Comma 7 2 3 6 2" xfId="2256" xr:uid="{45EF988E-7280-480A-A2B3-F81BF223A643}"/>
    <cellStyle name="Comma 7 2 3 6 2 2" xfId="5592" xr:uid="{21C5EBFB-B644-4F1B-B363-CE9A3F0A65DB}"/>
    <cellStyle name="Comma 7 2 3 6 2 3" xfId="8928" xr:uid="{771468AD-E10A-41C8-8EC2-CEA2F396C469}"/>
    <cellStyle name="Comma 7 2 3 6 2 4" xfId="12264" xr:uid="{A4EE3A47-A0C2-475B-B355-3B3BFE2869C2}"/>
    <cellStyle name="Comma 7 2 3 6 3" xfId="3368" xr:uid="{33BFE31D-E6F5-4DE7-A352-4CA649AAD870}"/>
    <cellStyle name="Comma 7 2 3 6 3 2" xfId="6704" xr:uid="{B169F3C7-392B-4FED-AC70-DEABC90DA25F}"/>
    <cellStyle name="Comma 7 2 3 6 3 3" xfId="10040" xr:uid="{085ED1BA-0D1E-475C-B4DB-C06F4DD0A0E5}"/>
    <cellStyle name="Comma 7 2 3 6 3 4" xfId="13376" xr:uid="{3BC80AEA-BBD1-4D8A-AA81-9ABCE28C96C4}"/>
    <cellStyle name="Comma 7 2 3 6 4" xfId="4480" xr:uid="{D27A44A2-9B3F-45C8-B094-9E84C866ACD2}"/>
    <cellStyle name="Comma 7 2 3 6 5" xfId="7816" xr:uid="{487DDF9F-B840-4FB8-84E8-BC836E7E96B0}"/>
    <cellStyle name="Comma 7 2 3 6 6" xfId="11152" xr:uid="{3429321A-19D0-436E-A3AC-7782534B1675}"/>
    <cellStyle name="Comma 7 2 3 7" xfId="1422" xr:uid="{E411D0D9-B3C9-47E9-84ED-31F2C68B8BC4}"/>
    <cellStyle name="Comma 7 2 3 7 2" xfId="4758" xr:uid="{5339ED0A-8BE5-4F29-A2A8-DAE2BC85BB07}"/>
    <cellStyle name="Comma 7 2 3 7 3" xfId="8094" xr:uid="{BE23949A-45E4-421E-AAAA-77222EE0BEC8}"/>
    <cellStyle name="Comma 7 2 3 7 4" xfId="11430" xr:uid="{EDCF8D50-EB09-445D-BB94-480C74AAAE9A}"/>
    <cellStyle name="Comma 7 2 3 8" xfId="2534" xr:uid="{2CB73595-74AE-468E-ADA5-18C216D12F4A}"/>
    <cellStyle name="Comma 7 2 3 8 2" xfId="5870" xr:uid="{36220643-165F-400D-8AED-E7E50C47A6A7}"/>
    <cellStyle name="Comma 7 2 3 8 3" xfId="9206" xr:uid="{9E7E8260-9650-4815-85F0-10280DEE0AE2}"/>
    <cellStyle name="Comma 7 2 3 8 4" xfId="12542" xr:uid="{63D3F559-4680-4EC3-9486-6D05AB66DFBE}"/>
    <cellStyle name="Comma 7 2 3 9" xfId="3646" xr:uid="{56EEAA1A-2B91-49F9-AD7C-8915554DEF2D}"/>
    <cellStyle name="Comma 7 2 4" xfId="307" xr:uid="{00000000-0005-0000-0000-000016010000}"/>
    <cellStyle name="Comma 7 2 4 10" xfId="6999" xr:uid="{68E0E78D-3805-40CE-9AA8-6F836AD340E2}"/>
    <cellStyle name="Comma 7 2 4 11" xfId="10335" xr:uid="{E887CAEF-EB9A-448B-8778-FB9AB8771669}"/>
    <cellStyle name="Comma 7 2 4 2" xfId="397" xr:uid="{00000000-0005-0000-0000-000017010000}"/>
    <cellStyle name="Comma 7 2 4 2 2" xfId="691" xr:uid="{B443BEB4-B5F6-4C84-BC23-993E70BF6903}"/>
    <cellStyle name="Comma 7 2 4 2 2 2" xfId="1803" xr:uid="{44A977B6-87D5-4B0F-A102-846BFC88B4C0}"/>
    <cellStyle name="Comma 7 2 4 2 2 2 2" xfId="5139" xr:uid="{92581747-152E-4BED-BE31-6673E9EAC9CC}"/>
    <cellStyle name="Comma 7 2 4 2 2 2 3" xfId="8475" xr:uid="{F69BE519-9112-4C97-B949-86ACDA3A7903}"/>
    <cellStyle name="Comma 7 2 4 2 2 2 4" xfId="11811" xr:uid="{ED359AD5-FE76-4B44-80B1-FB5C53383C13}"/>
    <cellStyle name="Comma 7 2 4 2 2 3" xfId="2915" xr:uid="{8098ED2F-DCD8-40CD-B0EF-8B4BF14ADD12}"/>
    <cellStyle name="Comma 7 2 4 2 2 3 2" xfId="6251" xr:uid="{3B504ED9-2D39-4FBE-8FB6-231557CAD4A0}"/>
    <cellStyle name="Comma 7 2 4 2 2 3 3" xfId="9587" xr:uid="{2313415B-2204-44BF-99DE-9C248BA661DC}"/>
    <cellStyle name="Comma 7 2 4 2 2 3 4" xfId="12923" xr:uid="{E7907376-41AB-426D-9E02-8FD87A9A45E4}"/>
    <cellStyle name="Comma 7 2 4 2 2 4" xfId="4027" xr:uid="{F7D7009A-1B62-455D-B487-9C56A3A464D3}"/>
    <cellStyle name="Comma 7 2 4 2 2 5" xfId="7363" xr:uid="{69D3DD8B-A749-49E7-8F06-B0FAB261A03A}"/>
    <cellStyle name="Comma 7 2 4 2 2 6" xfId="10699" xr:uid="{6D4F4DD8-3A7F-40C9-8AD3-18EB962C3B6D}"/>
    <cellStyle name="Comma 7 2 4 2 3" xfId="969" xr:uid="{B97BD8F4-FCAE-4BC3-B251-615ABE127324}"/>
    <cellStyle name="Comma 7 2 4 2 3 2" xfId="2081" xr:uid="{2C1607F5-92AA-4859-85A1-73DBE99058DF}"/>
    <cellStyle name="Comma 7 2 4 2 3 2 2" xfId="5417" xr:uid="{BA763C7D-C99D-4BFA-9BE3-2C7A2AEAD79F}"/>
    <cellStyle name="Comma 7 2 4 2 3 2 3" xfId="8753" xr:uid="{E5C87B58-3C61-4D0E-A43D-12A7E1322E0E}"/>
    <cellStyle name="Comma 7 2 4 2 3 2 4" xfId="12089" xr:uid="{87244368-9DFE-406D-8424-3A466594B45E}"/>
    <cellStyle name="Comma 7 2 4 2 3 3" xfId="3193" xr:uid="{E820BB48-F4CF-4A59-B935-033F50065662}"/>
    <cellStyle name="Comma 7 2 4 2 3 3 2" xfId="6529" xr:uid="{0E0290F5-52C3-4D26-AD35-BF4FCF3ACA5A}"/>
    <cellStyle name="Comma 7 2 4 2 3 3 3" xfId="9865" xr:uid="{7F70A1A1-A0DE-48A8-B3E3-40FC4B5AF1EA}"/>
    <cellStyle name="Comma 7 2 4 2 3 3 4" xfId="13201" xr:uid="{D2E88088-2E45-4B06-B7C0-12FF1BE8250A}"/>
    <cellStyle name="Comma 7 2 4 2 3 4" xfId="4305" xr:uid="{61AEC521-EFB0-4C0D-A41A-6056D6C75390}"/>
    <cellStyle name="Comma 7 2 4 2 3 5" xfId="7641" xr:uid="{317EB5C3-F16F-4998-9F52-BEE77E021E1A}"/>
    <cellStyle name="Comma 7 2 4 2 3 6" xfId="10977" xr:uid="{50AFF25F-7931-4DB9-AA83-194CA8151BC9}"/>
    <cellStyle name="Comma 7 2 4 2 4" xfId="1247" xr:uid="{5EC7ED93-C976-4DD2-8FFB-6F4377AC9376}"/>
    <cellStyle name="Comma 7 2 4 2 4 2" xfId="2359" xr:uid="{6FF75E10-C063-45C7-851C-A006B6B64C0A}"/>
    <cellStyle name="Comma 7 2 4 2 4 2 2" xfId="5695" xr:uid="{68487D6B-18DB-4AD8-867B-CA558E3D9371}"/>
    <cellStyle name="Comma 7 2 4 2 4 2 3" xfId="9031" xr:uid="{35E85550-B0A8-40D1-AA68-BA83C2F2D892}"/>
    <cellStyle name="Comma 7 2 4 2 4 2 4" xfId="12367" xr:uid="{82E7B6A2-E07B-41B9-87D9-CA19F4F67738}"/>
    <cellStyle name="Comma 7 2 4 2 4 3" xfId="3471" xr:uid="{1A8DC0D5-3F82-4F9F-8895-37825B3DF091}"/>
    <cellStyle name="Comma 7 2 4 2 4 3 2" xfId="6807" xr:uid="{AF516EC5-CD49-4DFD-917F-645078A74F6F}"/>
    <cellStyle name="Comma 7 2 4 2 4 3 3" xfId="10143" xr:uid="{8582ED28-8EB4-4C20-81EF-53D2AB1858BB}"/>
    <cellStyle name="Comma 7 2 4 2 4 3 4" xfId="13479" xr:uid="{EAD48AB4-3031-4815-A27A-D71835E6807F}"/>
    <cellStyle name="Comma 7 2 4 2 4 4" xfId="4583" xr:uid="{E0829794-8F18-4F1B-9A1F-B6FF8F8A4012}"/>
    <cellStyle name="Comma 7 2 4 2 4 5" xfId="7919" xr:uid="{217E372D-59C4-4856-B6B2-98CED7692C81}"/>
    <cellStyle name="Comma 7 2 4 2 4 6" xfId="11255" xr:uid="{39BC91A9-DAA0-43F1-AA48-4E1EF0443D83}"/>
    <cellStyle name="Comma 7 2 4 2 5" xfId="1525" xr:uid="{A44E58EE-9482-4E55-AE78-03E4AF50544A}"/>
    <cellStyle name="Comma 7 2 4 2 5 2" xfId="4861" xr:uid="{8B36F359-8AEF-425F-B0E8-8002EFF9E90C}"/>
    <cellStyle name="Comma 7 2 4 2 5 3" xfId="8197" xr:uid="{605B6CC3-C9AA-470A-84A0-36E31F003E83}"/>
    <cellStyle name="Comma 7 2 4 2 5 4" xfId="11533" xr:uid="{1887E234-EA5A-47D6-A77C-6682299029C8}"/>
    <cellStyle name="Comma 7 2 4 2 6" xfId="2637" xr:uid="{B0A733C0-5187-4B06-8DC4-8C6EE8C4B29A}"/>
    <cellStyle name="Comma 7 2 4 2 6 2" xfId="5973" xr:uid="{AA9223E8-D085-479E-B5DC-2C08FA9D84B4}"/>
    <cellStyle name="Comma 7 2 4 2 6 3" xfId="9309" xr:uid="{268E3A1C-807F-47E6-AB41-B563F45DE986}"/>
    <cellStyle name="Comma 7 2 4 2 6 4" xfId="12645" xr:uid="{ADC38C81-251A-4F5F-9F32-02EE01717527}"/>
    <cellStyle name="Comma 7 2 4 2 7" xfId="3749" xr:uid="{7A50C103-AA63-4EF4-A279-12AFF0E448A4}"/>
    <cellStyle name="Comma 7 2 4 2 8" xfId="7085" xr:uid="{39C2B15D-5210-4810-A5E3-9704537D5A47}"/>
    <cellStyle name="Comma 7 2 4 2 9" xfId="10421" xr:uid="{5332F52A-E65D-4B51-BDB3-FD2032EE2C2D}"/>
    <cellStyle name="Comma 7 2 4 3" xfId="474" xr:uid="{00000000-0005-0000-0000-000018010000}"/>
    <cellStyle name="Comma 7 2 4 3 2" xfId="768" xr:uid="{4020E2CC-20CA-4941-8A3A-DF25BBE74FD2}"/>
    <cellStyle name="Comma 7 2 4 3 2 2" xfId="1880" xr:uid="{3133ACF6-4918-4A6A-8BE8-7B5D2A7B58B4}"/>
    <cellStyle name="Comma 7 2 4 3 2 2 2" xfId="5216" xr:uid="{11AD2714-D780-4A5C-AF70-84E04AA438C1}"/>
    <cellStyle name="Comma 7 2 4 3 2 2 3" xfId="8552" xr:uid="{04BBD9F8-F99B-4600-8B1D-77A02F0AE9A8}"/>
    <cellStyle name="Comma 7 2 4 3 2 2 4" xfId="11888" xr:uid="{2A94987B-60F5-4E10-ADA9-157C4A7EABF9}"/>
    <cellStyle name="Comma 7 2 4 3 2 3" xfId="2992" xr:uid="{82BF9E60-893F-4250-A240-4820370C71F8}"/>
    <cellStyle name="Comma 7 2 4 3 2 3 2" xfId="6328" xr:uid="{DD568470-AC0C-4513-BCD6-0791B458931F}"/>
    <cellStyle name="Comma 7 2 4 3 2 3 3" xfId="9664" xr:uid="{BFB2CD1A-C8DE-40EC-9F6B-E0E1CE1F9DEB}"/>
    <cellStyle name="Comma 7 2 4 3 2 3 4" xfId="13000" xr:uid="{15033C98-BB7B-46BA-96E0-C054566AFE1F}"/>
    <cellStyle name="Comma 7 2 4 3 2 4" xfId="4104" xr:uid="{F6981BC6-B9D3-4E0D-B56D-F7A52402A816}"/>
    <cellStyle name="Comma 7 2 4 3 2 5" xfId="7440" xr:uid="{62D25F89-C750-48DC-A4B2-3ABDAE439627}"/>
    <cellStyle name="Comma 7 2 4 3 2 6" xfId="10776" xr:uid="{F179823F-A471-4321-B959-B90B104B0CD4}"/>
    <cellStyle name="Comma 7 2 4 3 3" xfId="1046" xr:uid="{8963E485-D4A7-4CFF-8619-26BDEA094D89}"/>
    <cellStyle name="Comma 7 2 4 3 3 2" xfId="2158" xr:uid="{E5B3E2DD-86F6-467F-AFA9-4773B24FED75}"/>
    <cellStyle name="Comma 7 2 4 3 3 2 2" xfId="5494" xr:uid="{12769024-4015-46A3-AC8D-58B97CB3B299}"/>
    <cellStyle name="Comma 7 2 4 3 3 2 3" xfId="8830" xr:uid="{0A08ECD0-D63A-4A19-B527-E45A4A3BAD62}"/>
    <cellStyle name="Comma 7 2 4 3 3 2 4" xfId="12166" xr:uid="{EEA10483-A2E5-427E-9C51-F138F42EC635}"/>
    <cellStyle name="Comma 7 2 4 3 3 3" xfId="3270" xr:uid="{345F0180-26A5-450B-B4CA-F029BE3794F0}"/>
    <cellStyle name="Comma 7 2 4 3 3 3 2" xfId="6606" xr:uid="{9A11C3EC-9E1D-40E8-8242-37771A8EC22F}"/>
    <cellStyle name="Comma 7 2 4 3 3 3 3" xfId="9942" xr:uid="{5A965576-C716-46B8-92FE-0B455AE02CF5}"/>
    <cellStyle name="Comma 7 2 4 3 3 3 4" xfId="13278" xr:uid="{B83BC1A9-E2E3-4A51-97D8-E437BEC27C23}"/>
    <cellStyle name="Comma 7 2 4 3 3 4" xfId="4382" xr:uid="{22A7194B-291C-467E-987A-CE090B3256B0}"/>
    <cellStyle name="Comma 7 2 4 3 3 5" xfId="7718" xr:uid="{50D98F0F-0CF5-40AF-888E-20706F1A803D}"/>
    <cellStyle name="Comma 7 2 4 3 3 6" xfId="11054" xr:uid="{A8C25B1F-09F5-42FA-AD5D-66DE41271500}"/>
    <cellStyle name="Comma 7 2 4 3 4" xfId="1324" xr:uid="{25D8D174-2D00-4E39-B85A-DB239CEEDAFC}"/>
    <cellStyle name="Comma 7 2 4 3 4 2" xfId="2436" xr:uid="{0DA00BCD-B6E4-4C65-9217-565C2A2FA8C3}"/>
    <cellStyle name="Comma 7 2 4 3 4 2 2" xfId="5772" xr:uid="{6BB94B76-2D74-435E-B146-7A4C6FDB2E07}"/>
    <cellStyle name="Comma 7 2 4 3 4 2 3" xfId="9108" xr:uid="{DF32C84E-6B4A-4913-B725-95C3DFC939A4}"/>
    <cellStyle name="Comma 7 2 4 3 4 2 4" xfId="12444" xr:uid="{D7A54C65-68EA-4AB2-8817-0D5CB647EA30}"/>
    <cellStyle name="Comma 7 2 4 3 4 3" xfId="3548" xr:uid="{7B457EA2-35AE-47CF-AC31-EE2DDED0D9B9}"/>
    <cellStyle name="Comma 7 2 4 3 4 3 2" xfId="6884" xr:uid="{874CA981-6256-4F6C-A64F-85BE785227E0}"/>
    <cellStyle name="Comma 7 2 4 3 4 3 3" xfId="10220" xr:uid="{D2C15EEC-06CA-4232-92B3-5E5C414E3733}"/>
    <cellStyle name="Comma 7 2 4 3 4 3 4" xfId="13556" xr:uid="{71913503-8A46-458B-94B6-FAB174787B2D}"/>
    <cellStyle name="Comma 7 2 4 3 4 4" xfId="4660" xr:uid="{3C469CCA-A864-4B9C-BC8B-0081B1506E01}"/>
    <cellStyle name="Comma 7 2 4 3 4 5" xfId="7996" xr:uid="{D667DC49-85A2-48CC-87AF-EE6B589BE257}"/>
    <cellStyle name="Comma 7 2 4 3 4 6" xfId="11332" xr:uid="{E93EDA43-E81E-4349-8B48-4EFB35B5FE0E}"/>
    <cellStyle name="Comma 7 2 4 3 5" xfId="1602" xr:uid="{11AED56F-D0AF-48A2-A09C-0C47C1D0E0B1}"/>
    <cellStyle name="Comma 7 2 4 3 5 2" xfId="4938" xr:uid="{F4CAC2A1-C0F8-4285-812B-978F5C7E87EF}"/>
    <cellStyle name="Comma 7 2 4 3 5 3" xfId="8274" xr:uid="{0DFD5010-BB6B-4FCD-B9C1-854080AF412F}"/>
    <cellStyle name="Comma 7 2 4 3 5 4" xfId="11610" xr:uid="{5C76A65E-1437-4E2E-8E83-4E420CB4BEBC}"/>
    <cellStyle name="Comma 7 2 4 3 6" xfId="2714" xr:uid="{11C6AC4A-3912-4385-80A2-8DC82BF281A5}"/>
    <cellStyle name="Comma 7 2 4 3 6 2" xfId="6050" xr:uid="{0253AE17-B648-42D2-BDEF-BA6FA77E6FDA}"/>
    <cellStyle name="Comma 7 2 4 3 6 3" xfId="9386" xr:uid="{A2C029DE-AFDB-4206-AE54-B92E53DFAD0E}"/>
    <cellStyle name="Comma 7 2 4 3 6 4" xfId="12722" xr:uid="{94E0F80F-B6D5-4F85-9DB1-58042621939F}"/>
    <cellStyle name="Comma 7 2 4 3 7" xfId="3826" xr:uid="{2844E55D-C18B-4640-A3C3-2B64F7CA00DE}"/>
    <cellStyle name="Comma 7 2 4 3 8" xfId="7162" xr:uid="{A52B47C1-AD44-4D26-81EB-1A0D02770D36}"/>
    <cellStyle name="Comma 7 2 4 3 9" xfId="10498" xr:uid="{B5DF6BEC-127E-4F3B-9599-10ECC86199BC}"/>
    <cellStyle name="Comma 7 2 4 4" xfId="605" xr:uid="{F9B38DA1-6D4C-4CA4-9146-4122F210AE36}"/>
    <cellStyle name="Comma 7 2 4 4 2" xfId="1717" xr:uid="{323A6276-B56F-4938-BC53-3588BAD4520F}"/>
    <cellStyle name="Comma 7 2 4 4 2 2" xfId="5053" xr:uid="{FF540355-5126-4AF4-9773-2D77E442C5C4}"/>
    <cellStyle name="Comma 7 2 4 4 2 3" xfId="8389" xr:uid="{288B013A-510F-49EA-903F-A7A9A8505C6E}"/>
    <cellStyle name="Comma 7 2 4 4 2 4" xfId="11725" xr:uid="{D65B621B-37F6-416A-9B78-2189B58B7708}"/>
    <cellStyle name="Comma 7 2 4 4 3" xfId="2829" xr:uid="{B8808D8A-AA5D-44EC-95B4-ED61BBA86C9B}"/>
    <cellStyle name="Comma 7 2 4 4 3 2" xfId="6165" xr:uid="{31A80F38-E08D-4FDA-8E00-1DA5DBFE7179}"/>
    <cellStyle name="Comma 7 2 4 4 3 3" xfId="9501" xr:uid="{4A85DA6C-90F2-4D7F-BC39-C8D0DEDEA9C6}"/>
    <cellStyle name="Comma 7 2 4 4 3 4" xfId="12837" xr:uid="{34935EB9-4339-45E7-B837-AB7B42598B4A}"/>
    <cellStyle name="Comma 7 2 4 4 4" xfId="3941" xr:uid="{87EAFCD7-26A6-4BD6-8F51-1DD602ACAF55}"/>
    <cellStyle name="Comma 7 2 4 4 5" xfId="7277" xr:uid="{727B2176-B194-451D-85A5-3E190FDB4CB1}"/>
    <cellStyle name="Comma 7 2 4 4 6" xfId="10613" xr:uid="{334F954E-BDEE-41CC-B36D-E9CD1005ABA1}"/>
    <cellStyle name="Comma 7 2 4 5" xfId="883" xr:uid="{10F87649-933F-4F3F-AAEC-774B5051ACD6}"/>
    <cellStyle name="Comma 7 2 4 5 2" xfId="1995" xr:uid="{AD6B6971-1CEE-43A3-8777-9BFEE1DD0C40}"/>
    <cellStyle name="Comma 7 2 4 5 2 2" xfId="5331" xr:uid="{1826065C-02CE-4B79-8EEF-E09BC5B5DD14}"/>
    <cellStyle name="Comma 7 2 4 5 2 3" xfId="8667" xr:uid="{AE8442BB-CA7A-4385-BB84-549C3A33F455}"/>
    <cellStyle name="Comma 7 2 4 5 2 4" xfId="12003" xr:uid="{A970F699-E048-439D-BAE1-6A790DB7A5B3}"/>
    <cellStyle name="Comma 7 2 4 5 3" xfId="3107" xr:uid="{D5EF6596-475A-4C5E-999E-C2B6763CE64C}"/>
    <cellStyle name="Comma 7 2 4 5 3 2" xfId="6443" xr:uid="{6AD03C6A-B0B8-45E3-8C8A-E97C4A9A0A62}"/>
    <cellStyle name="Comma 7 2 4 5 3 3" xfId="9779" xr:uid="{306C992A-2D05-46AA-86A9-0551DC8C5453}"/>
    <cellStyle name="Comma 7 2 4 5 3 4" xfId="13115" xr:uid="{94AB3D0D-8FB4-40C7-8C9A-3D92E49A98D9}"/>
    <cellStyle name="Comma 7 2 4 5 4" xfId="4219" xr:uid="{40C2EC9E-3A8F-4F5B-90A7-787082404E2D}"/>
    <cellStyle name="Comma 7 2 4 5 5" xfId="7555" xr:uid="{C7DB8185-19CF-40BA-9F28-2279DEF80224}"/>
    <cellStyle name="Comma 7 2 4 5 6" xfId="10891" xr:uid="{337FA828-DB0F-4553-BB97-72FE37A253DE}"/>
    <cellStyle name="Comma 7 2 4 6" xfId="1161" xr:uid="{8EE0503D-EE1A-47CD-ADF8-96AE44E06F96}"/>
    <cellStyle name="Comma 7 2 4 6 2" xfId="2273" xr:uid="{310DA461-C2DB-418A-9D31-A40588E2B1C7}"/>
    <cellStyle name="Comma 7 2 4 6 2 2" xfId="5609" xr:uid="{0FA60C9D-1577-4079-A3BE-F9029D4B13D2}"/>
    <cellStyle name="Comma 7 2 4 6 2 3" xfId="8945" xr:uid="{D36B84BE-987C-4501-B791-E6FBF00BD163}"/>
    <cellStyle name="Comma 7 2 4 6 2 4" xfId="12281" xr:uid="{CBC45715-BFA5-42FA-89B6-F4682D2A18F7}"/>
    <cellStyle name="Comma 7 2 4 6 3" xfId="3385" xr:uid="{A6734A60-49D9-4D7A-93C4-9DB6BAA037FD}"/>
    <cellStyle name="Comma 7 2 4 6 3 2" xfId="6721" xr:uid="{D1F5EB00-4D6C-497E-AA4C-735C6005CAE6}"/>
    <cellStyle name="Comma 7 2 4 6 3 3" xfId="10057" xr:uid="{D33E0DF9-953B-4238-A522-AC149C302ADA}"/>
    <cellStyle name="Comma 7 2 4 6 3 4" xfId="13393" xr:uid="{76714A6B-82D0-4FED-A20D-7F063053C7B5}"/>
    <cellStyle name="Comma 7 2 4 6 4" xfId="4497" xr:uid="{2B47548B-3E49-46D5-8A10-BF36D44A8699}"/>
    <cellStyle name="Comma 7 2 4 6 5" xfId="7833" xr:uid="{F79725A1-1BA2-4069-BAB4-BF629EF9848C}"/>
    <cellStyle name="Comma 7 2 4 6 6" xfId="11169" xr:uid="{40575B07-184C-4074-942D-5CF6DE5D76AE}"/>
    <cellStyle name="Comma 7 2 4 7" xfId="1439" xr:uid="{5FA27E99-81F3-4994-9081-019FFDC43B30}"/>
    <cellStyle name="Comma 7 2 4 7 2" xfId="4775" xr:uid="{815375C5-2D47-47E6-BFC2-339C401C24CF}"/>
    <cellStyle name="Comma 7 2 4 7 3" xfId="8111" xr:uid="{0BA317DF-8C3E-4A01-8DC9-4A4DA08B77F0}"/>
    <cellStyle name="Comma 7 2 4 7 4" xfId="11447" xr:uid="{B9B74BC9-2C5C-475B-BFB2-AD5CEFB2088D}"/>
    <cellStyle name="Comma 7 2 4 8" xfId="2551" xr:uid="{77C1ACBD-4EBC-419E-BFF5-579A8CC7A8BF}"/>
    <cellStyle name="Comma 7 2 4 8 2" xfId="5887" xr:uid="{4322F221-9239-4ED9-8AC5-AB7F479F8BC3}"/>
    <cellStyle name="Comma 7 2 4 8 3" xfId="9223" xr:uid="{9D3DF95D-1252-4D1B-8568-DE4BC4C60E11}"/>
    <cellStyle name="Comma 7 2 4 8 4" xfId="12559" xr:uid="{31B0AD52-365C-46CF-A681-4D5B806B5B30}"/>
    <cellStyle name="Comma 7 2 4 9" xfId="3663" xr:uid="{7F68D65C-7CD7-4501-B3A2-CEA9A169A188}"/>
    <cellStyle name="Comma 7 2 5" xfId="348" xr:uid="{00000000-0005-0000-0000-000019010000}"/>
    <cellStyle name="Comma 7 2 5 2" xfId="642" xr:uid="{474C3BE5-6D73-40FF-BECF-024CA7130AFE}"/>
    <cellStyle name="Comma 7 2 5 2 2" xfId="1754" xr:uid="{970B4DA3-3700-4140-8A87-5CED84A97C0D}"/>
    <cellStyle name="Comma 7 2 5 2 2 2" xfId="5090" xr:uid="{945CA74C-B52A-4098-A0D8-DF7CD18B9923}"/>
    <cellStyle name="Comma 7 2 5 2 2 3" xfId="8426" xr:uid="{09DB125A-1745-4020-8298-2A67AD207B8A}"/>
    <cellStyle name="Comma 7 2 5 2 2 4" xfId="11762" xr:uid="{1CAACE68-6D6E-4305-8AA3-27679CAEF1E9}"/>
    <cellStyle name="Comma 7 2 5 2 3" xfId="2866" xr:uid="{C077682D-8487-49AC-99B4-2B64F98EDD58}"/>
    <cellStyle name="Comma 7 2 5 2 3 2" xfId="6202" xr:uid="{2865FAFA-09BD-475C-A009-2FD32996DF34}"/>
    <cellStyle name="Comma 7 2 5 2 3 3" xfId="9538" xr:uid="{6C0A3306-8D4D-4541-9036-C9F7C22A5307}"/>
    <cellStyle name="Comma 7 2 5 2 3 4" xfId="12874" xr:uid="{52803014-89D7-4424-8319-E53E113BAB86}"/>
    <cellStyle name="Comma 7 2 5 2 4" xfId="3978" xr:uid="{A37523A9-5AD1-4898-97B9-6B005A4AE84E}"/>
    <cellStyle name="Comma 7 2 5 2 5" xfId="7314" xr:uid="{3755BEB8-61A2-4BDD-BAAA-03FAF7104A64}"/>
    <cellStyle name="Comma 7 2 5 2 6" xfId="10650" xr:uid="{639E0FC5-CC16-4423-8A90-2DB441FF8DD9}"/>
    <cellStyle name="Comma 7 2 5 3" xfId="920" xr:uid="{CA4065FF-2A56-441F-A3F4-F43549B7AACB}"/>
    <cellStyle name="Comma 7 2 5 3 2" xfId="2032" xr:uid="{D384B249-174D-4163-A3CC-CC194762D036}"/>
    <cellStyle name="Comma 7 2 5 3 2 2" xfId="5368" xr:uid="{70796C12-0A89-4D67-A21A-4BD7256487E4}"/>
    <cellStyle name="Comma 7 2 5 3 2 3" xfId="8704" xr:uid="{22F70B79-ED0F-47C7-B61F-F45FA82FE97D}"/>
    <cellStyle name="Comma 7 2 5 3 2 4" xfId="12040" xr:uid="{9918E826-CE28-445F-BB78-99E23552D041}"/>
    <cellStyle name="Comma 7 2 5 3 3" xfId="3144" xr:uid="{FCC0907F-B27F-4A55-9F4D-DE7CD8E70A33}"/>
    <cellStyle name="Comma 7 2 5 3 3 2" xfId="6480" xr:uid="{E5EA26BA-28A0-48C1-AAED-55D834DCCD12}"/>
    <cellStyle name="Comma 7 2 5 3 3 3" xfId="9816" xr:uid="{548FBD62-EE1E-48C5-86B0-9ADBBDEEEFFB}"/>
    <cellStyle name="Comma 7 2 5 3 3 4" xfId="13152" xr:uid="{9CAF9A70-71A1-4438-9255-E4B9CE5791F4}"/>
    <cellStyle name="Comma 7 2 5 3 4" xfId="4256" xr:uid="{B9821413-B12A-48BC-B332-6DC5AF94AB9C}"/>
    <cellStyle name="Comma 7 2 5 3 5" xfId="7592" xr:uid="{9BD2E816-1488-4303-A342-05844781761F}"/>
    <cellStyle name="Comma 7 2 5 3 6" xfId="10928" xr:uid="{9AC407A1-0F7F-4756-915D-EAE739C991C0}"/>
    <cellStyle name="Comma 7 2 5 4" xfId="1198" xr:uid="{D91C6B17-3F3E-4BCB-9A87-90467910E37C}"/>
    <cellStyle name="Comma 7 2 5 4 2" xfId="2310" xr:uid="{E8AAE45F-75E1-4938-AC74-4464EEF1BD26}"/>
    <cellStyle name="Comma 7 2 5 4 2 2" xfId="5646" xr:uid="{A76DD274-37BF-4A29-954E-9374653C95C4}"/>
    <cellStyle name="Comma 7 2 5 4 2 3" xfId="8982" xr:uid="{BBE57FE0-DD4C-4CA7-9608-E64DD48F5250}"/>
    <cellStyle name="Comma 7 2 5 4 2 4" xfId="12318" xr:uid="{71D323AA-C8B8-42AB-8D6B-EC04AA836FAE}"/>
    <cellStyle name="Comma 7 2 5 4 3" xfId="3422" xr:uid="{40245F55-E18D-4DB5-B03F-5698BB5EA196}"/>
    <cellStyle name="Comma 7 2 5 4 3 2" xfId="6758" xr:uid="{B4AF7F3C-A445-4D46-966F-23B1E9B72182}"/>
    <cellStyle name="Comma 7 2 5 4 3 3" xfId="10094" xr:uid="{55F2F508-D9B8-44A6-9567-DA96C4A71991}"/>
    <cellStyle name="Comma 7 2 5 4 3 4" xfId="13430" xr:uid="{867781B2-F077-4201-AEE0-12B13FB649A6}"/>
    <cellStyle name="Comma 7 2 5 4 4" xfId="4534" xr:uid="{6374E6A4-858D-4BB8-BCC1-CC95093997B3}"/>
    <cellStyle name="Comma 7 2 5 4 5" xfId="7870" xr:uid="{F2259C33-98FA-4720-AA2D-D470ECD06500}"/>
    <cellStyle name="Comma 7 2 5 4 6" xfId="11206" xr:uid="{A3DFE85F-D727-4141-BD6B-73E423D6A1FD}"/>
    <cellStyle name="Comma 7 2 5 5" xfId="1476" xr:uid="{BC650BCC-EC52-4555-813B-14E7ADD5DB9D}"/>
    <cellStyle name="Comma 7 2 5 5 2" xfId="4812" xr:uid="{5883543B-AF15-485D-9FFE-08DC8A7A36CD}"/>
    <cellStyle name="Comma 7 2 5 5 3" xfId="8148" xr:uid="{6F722EA2-F64D-473E-8DBF-6686FAC39CC4}"/>
    <cellStyle name="Comma 7 2 5 5 4" xfId="11484" xr:uid="{F82E68D8-1D4A-483B-82A7-3CD183B6E4A8}"/>
    <cellStyle name="Comma 7 2 5 6" xfId="2588" xr:uid="{DD1EAAEC-2595-4D0C-8568-47EBF90303C4}"/>
    <cellStyle name="Comma 7 2 5 6 2" xfId="5924" xr:uid="{AFA0DE3D-F1FE-4BB4-AAD8-515C9CAAD672}"/>
    <cellStyle name="Comma 7 2 5 6 3" xfId="9260" xr:uid="{12C004A6-2384-48D4-A1AA-EDC0528DC973}"/>
    <cellStyle name="Comma 7 2 5 6 4" xfId="12596" xr:uid="{CBD71580-F217-48F6-A3C5-6B2CF143FC27}"/>
    <cellStyle name="Comma 7 2 5 7" xfId="3700" xr:uid="{4A59AAE2-CE88-4687-8FC0-D6A189C98A10}"/>
    <cellStyle name="Comma 7 2 5 8" xfId="7036" xr:uid="{30F8C636-0A31-40EE-B554-AA48E17F7FCF}"/>
    <cellStyle name="Comma 7 2 5 9" xfId="10372" xr:uid="{016BAA64-63BC-4966-B2B5-AB958A866616}"/>
    <cellStyle name="Comma 7 2 6" xfId="425" xr:uid="{00000000-0005-0000-0000-00001A010000}"/>
    <cellStyle name="Comma 7 2 6 2" xfId="719" xr:uid="{ACCE14D9-DF32-4592-A9D5-4D0D41F5929A}"/>
    <cellStyle name="Comma 7 2 6 2 2" xfId="1831" xr:uid="{2E90B4CC-7A93-4E5A-A714-89C29BDE7808}"/>
    <cellStyle name="Comma 7 2 6 2 2 2" xfId="5167" xr:uid="{D6830058-8B5B-429A-A5AF-D8A675F7EA8A}"/>
    <cellStyle name="Comma 7 2 6 2 2 3" xfId="8503" xr:uid="{98B30376-442A-40F8-8153-DA8113737D9E}"/>
    <cellStyle name="Comma 7 2 6 2 2 4" xfId="11839" xr:uid="{C46A3D17-E8C2-407C-9753-8F9E7E17AD70}"/>
    <cellStyle name="Comma 7 2 6 2 3" xfId="2943" xr:uid="{B1425325-EB55-473F-B76C-9629D1A45A1D}"/>
    <cellStyle name="Comma 7 2 6 2 3 2" xfId="6279" xr:uid="{A6655AE5-0333-4AFA-87B8-80036C6400EE}"/>
    <cellStyle name="Comma 7 2 6 2 3 3" xfId="9615" xr:uid="{895A4AA0-D2FC-4016-AB4A-A596CE43157A}"/>
    <cellStyle name="Comma 7 2 6 2 3 4" xfId="12951" xr:uid="{A06F3EDA-AD1F-4E3F-AFF2-0431C86499E3}"/>
    <cellStyle name="Comma 7 2 6 2 4" xfId="4055" xr:uid="{0620DF82-52AB-4ACF-B220-8A76EF271891}"/>
    <cellStyle name="Comma 7 2 6 2 5" xfId="7391" xr:uid="{9F827E2D-D714-485C-93CA-E331367EA57A}"/>
    <cellStyle name="Comma 7 2 6 2 6" xfId="10727" xr:uid="{7084AB42-29D8-468A-BDFD-F22AB0283FA3}"/>
    <cellStyle name="Comma 7 2 6 3" xfId="997" xr:uid="{F98ACCEF-41A5-4752-B6FC-8F72042AA337}"/>
    <cellStyle name="Comma 7 2 6 3 2" xfId="2109" xr:uid="{D48C191E-CBCF-4E38-8C68-7A43801F7F16}"/>
    <cellStyle name="Comma 7 2 6 3 2 2" xfId="5445" xr:uid="{0BD99EB9-7AB6-4A25-8F12-49BC515D6163}"/>
    <cellStyle name="Comma 7 2 6 3 2 3" xfId="8781" xr:uid="{7CA2EB93-70C8-4C7A-B608-3E1A4737EA15}"/>
    <cellStyle name="Comma 7 2 6 3 2 4" xfId="12117" xr:uid="{CE584A77-08F6-471F-AC60-A7A10BABAE2B}"/>
    <cellStyle name="Comma 7 2 6 3 3" xfId="3221" xr:uid="{0B77158A-24D4-4040-BDAC-646AA7A66C82}"/>
    <cellStyle name="Comma 7 2 6 3 3 2" xfId="6557" xr:uid="{734B885C-5B3B-4351-BDE9-437F4EA41466}"/>
    <cellStyle name="Comma 7 2 6 3 3 3" xfId="9893" xr:uid="{3E2ABB14-1675-45DD-AAE9-93ED0A9DC10D}"/>
    <cellStyle name="Comma 7 2 6 3 3 4" xfId="13229" xr:uid="{D8F7EB50-6EA4-47D6-AF52-DC061C41387F}"/>
    <cellStyle name="Comma 7 2 6 3 4" xfId="4333" xr:uid="{D83BCDF7-306A-4AAE-9B3E-A145BC3C3C93}"/>
    <cellStyle name="Comma 7 2 6 3 5" xfId="7669" xr:uid="{3D4F3A72-F458-41D2-87AD-EE1C929D921C}"/>
    <cellStyle name="Comma 7 2 6 3 6" xfId="11005" xr:uid="{E0B2EEA4-0F10-4411-B66E-F829E70B94FF}"/>
    <cellStyle name="Comma 7 2 6 4" xfId="1275" xr:uid="{E7B7DA23-CD00-4B4E-9334-B9695753975E}"/>
    <cellStyle name="Comma 7 2 6 4 2" xfId="2387" xr:uid="{95C5FFC2-D4F3-4808-915A-FA4EF170B59D}"/>
    <cellStyle name="Comma 7 2 6 4 2 2" xfId="5723" xr:uid="{73BC6B12-09A4-414E-A086-FCB9FEFFE24D}"/>
    <cellStyle name="Comma 7 2 6 4 2 3" xfId="9059" xr:uid="{0FD4E657-3391-4D32-92F0-62BF6693F127}"/>
    <cellStyle name="Comma 7 2 6 4 2 4" xfId="12395" xr:uid="{0E381BF8-C2E8-40A5-9AF9-594A15AE8CA8}"/>
    <cellStyle name="Comma 7 2 6 4 3" xfId="3499" xr:uid="{C085B398-B9E8-4B76-BCE6-EBAB7BF5933C}"/>
    <cellStyle name="Comma 7 2 6 4 3 2" xfId="6835" xr:uid="{74CB2787-AF94-4C17-9E9E-165F2F7FAE2F}"/>
    <cellStyle name="Comma 7 2 6 4 3 3" xfId="10171" xr:uid="{A916527C-2D81-4A36-B0E4-35E458E7C73B}"/>
    <cellStyle name="Comma 7 2 6 4 3 4" xfId="13507" xr:uid="{169D2EA4-BC23-443E-A688-6F21A6760456}"/>
    <cellStyle name="Comma 7 2 6 4 4" xfId="4611" xr:uid="{FBBB570B-336F-4743-A056-A235C7764D29}"/>
    <cellStyle name="Comma 7 2 6 4 5" xfId="7947" xr:uid="{2791731D-1CCA-4C0E-99A0-E22C8A42F7A1}"/>
    <cellStyle name="Comma 7 2 6 4 6" xfId="11283" xr:uid="{8B737501-ED38-4B83-9260-12987189B2D6}"/>
    <cellStyle name="Comma 7 2 6 5" xfId="1553" xr:uid="{28AEBC20-7ADD-4DA0-9928-5842C5FB81AA}"/>
    <cellStyle name="Comma 7 2 6 5 2" xfId="4889" xr:uid="{911DF046-600A-45DD-9798-C1A3F72F05B9}"/>
    <cellStyle name="Comma 7 2 6 5 3" xfId="8225" xr:uid="{D367E41C-01CD-4886-90E2-81997C0D5E79}"/>
    <cellStyle name="Comma 7 2 6 5 4" xfId="11561" xr:uid="{4521EC27-E573-4467-A5B0-99450FF47099}"/>
    <cellStyle name="Comma 7 2 6 6" xfId="2665" xr:uid="{385E6AB9-FC94-4943-9AE1-8DDAF692A350}"/>
    <cellStyle name="Comma 7 2 6 6 2" xfId="6001" xr:uid="{F5608FC6-32FA-47C7-84A9-B3821A182792}"/>
    <cellStyle name="Comma 7 2 6 6 3" xfId="9337" xr:uid="{C851B80B-A1D8-4D3E-8737-2E96AE02A726}"/>
    <cellStyle name="Comma 7 2 6 6 4" xfId="12673" xr:uid="{0A02FCC7-CB94-4E94-BDB0-CA822429D66D}"/>
    <cellStyle name="Comma 7 2 6 7" xfId="3777" xr:uid="{E5028729-4777-44A7-A23F-DA81B243D669}"/>
    <cellStyle name="Comma 7 2 6 8" xfId="7113" xr:uid="{FB14A641-D736-4055-BF9F-BE465ED81615}"/>
    <cellStyle name="Comma 7 2 6 9" xfId="10449" xr:uid="{1BF4CA58-7B14-4045-963B-824C5324611D}"/>
    <cellStyle name="Comma 7 2 7" xfId="520" xr:uid="{00000000-0005-0000-0000-00001B010000}"/>
    <cellStyle name="Comma 7 2 7 2" xfId="798" xr:uid="{EC11C476-1B8D-4159-9C75-FB3964076671}"/>
    <cellStyle name="Comma 7 2 7 2 2" xfId="1910" xr:uid="{D001F74D-C881-4437-A692-5B569E8EC3E9}"/>
    <cellStyle name="Comma 7 2 7 2 2 2" xfId="5246" xr:uid="{973E971E-C03A-46B5-9A50-D8099C6476B7}"/>
    <cellStyle name="Comma 7 2 7 2 2 3" xfId="8582" xr:uid="{5C3A9AC2-C633-4CF5-8167-9C6E9DBFFE7C}"/>
    <cellStyle name="Comma 7 2 7 2 2 4" xfId="11918" xr:uid="{6736BB27-ADA2-4CD0-9136-817A697DCE3B}"/>
    <cellStyle name="Comma 7 2 7 2 3" xfId="3022" xr:uid="{37BD9FA6-5EA8-467F-8116-432119381DF4}"/>
    <cellStyle name="Comma 7 2 7 2 3 2" xfId="6358" xr:uid="{E26D6FF5-F746-4DFC-B678-3FF940C1A197}"/>
    <cellStyle name="Comma 7 2 7 2 3 3" xfId="9694" xr:uid="{A9FBAA72-551A-48BA-AADF-B909BCD52081}"/>
    <cellStyle name="Comma 7 2 7 2 3 4" xfId="13030" xr:uid="{AF88C2FB-69BD-403D-A989-8471EC6A7166}"/>
    <cellStyle name="Comma 7 2 7 2 4" xfId="4134" xr:uid="{01BE40E3-8390-4E02-8E82-F085C9664AF0}"/>
    <cellStyle name="Comma 7 2 7 2 5" xfId="7470" xr:uid="{27117AB8-36F8-443A-B033-0A6983948AEA}"/>
    <cellStyle name="Comma 7 2 7 2 6" xfId="10806" xr:uid="{764F1BC6-0DB4-4177-8C4A-49C0877B7421}"/>
    <cellStyle name="Comma 7 2 7 3" xfId="1076" xr:uid="{CB5647D8-EC47-4425-AB15-64482DA462D3}"/>
    <cellStyle name="Comma 7 2 7 3 2" xfId="2188" xr:uid="{BF800AB4-EDEC-4FB0-8871-388DA6BE9599}"/>
    <cellStyle name="Comma 7 2 7 3 2 2" xfId="5524" xr:uid="{8F5F5D79-5000-4A22-AD8C-44F43C978FB5}"/>
    <cellStyle name="Comma 7 2 7 3 2 3" xfId="8860" xr:uid="{7FB2A30C-B616-45E6-BF90-BF081F82E912}"/>
    <cellStyle name="Comma 7 2 7 3 2 4" xfId="12196" xr:uid="{11225790-F647-4E09-8144-76AB28B5C864}"/>
    <cellStyle name="Comma 7 2 7 3 3" xfId="3300" xr:uid="{0BA87956-3BF8-41DC-AF0F-35B449338191}"/>
    <cellStyle name="Comma 7 2 7 3 3 2" xfId="6636" xr:uid="{7939F4C7-BC90-4A68-B503-D49F86F370E4}"/>
    <cellStyle name="Comma 7 2 7 3 3 3" xfId="9972" xr:uid="{1E8C1F07-DADB-447D-B288-57DA390DFB82}"/>
    <cellStyle name="Comma 7 2 7 3 3 4" xfId="13308" xr:uid="{69868806-FE94-4D0C-831F-AC64AB4BA440}"/>
    <cellStyle name="Comma 7 2 7 3 4" xfId="4412" xr:uid="{96760ECD-5144-4A35-A2AF-16ADE4D16E96}"/>
    <cellStyle name="Comma 7 2 7 3 5" xfId="7748" xr:uid="{B8383C12-1BDF-4E0B-9DFE-EC29ED33B7F8}"/>
    <cellStyle name="Comma 7 2 7 3 6" xfId="11084" xr:uid="{476F244B-B0D7-4EB3-B94F-FF9E92A15E80}"/>
    <cellStyle name="Comma 7 2 7 4" xfId="1354" xr:uid="{0E107067-FFA9-48FB-A8CB-5CDE5C6D9769}"/>
    <cellStyle name="Comma 7 2 7 4 2" xfId="2466" xr:uid="{73D11D65-74BE-4869-B572-DA74A944A4FE}"/>
    <cellStyle name="Comma 7 2 7 4 2 2" xfId="5802" xr:uid="{B2C7F22D-9635-4577-9A86-49ED799A68E7}"/>
    <cellStyle name="Comma 7 2 7 4 2 3" xfId="9138" xr:uid="{1497C0D9-30EA-411D-A465-5C40576B3020}"/>
    <cellStyle name="Comma 7 2 7 4 2 4" xfId="12474" xr:uid="{89E4A693-CD32-47E8-9AFC-3043240A061C}"/>
    <cellStyle name="Comma 7 2 7 4 3" xfId="3578" xr:uid="{96AD5406-CC70-4651-94B5-8D2823BE3758}"/>
    <cellStyle name="Comma 7 2 7 4 3 2" xfId="6914" xr:uid="{662561CE-28A2-4747-AEAC-A4AB201472F6}"/>
    <cellStyle name="Comma 7 2 7 4 3 3" xfId="10250" xr:uid="{FBFC51FF-4123-4811-BB87-45B253D2C8B3}"/>
    <cellStyle name="Comma 7 2 7 4 3 4" xfId="13586" xr:uid="{7C3CF902-79E8-44A7-A7E9-51355B742536}"/>
    <cellStyle name="Comma 7 2 7 4 4" xfId="4690" xr:uid="{5852A1B8-0C7E-4202-9C7D-2503194C5462}"/>
    <cellStyle name="Comma 7 2 7 4 5" xfId="8026" xr:uid="{F0BA0364-8F4D-418F-BF1D-BDA9AC2FB909}"/>
    <cellStyle name="Comma 7 2 7 4 6" xfId="11362" xr:uid="{55A05128-4641-4447-9248-BC7C56F86051}"/>
    <cellStyle name="Comma 7 2 7 5" xfId="1632" xr:uid="{A7B6718E-DEBD-4443-93B3-72E8B24C87E9}"/>
    <cellStyle name="Comma 7 2 7 5 2" xfId="4968" xr:uid="{B5CBB048-DBAA-4E76-B248-FD325FE468A9}"/>
    <cellStyle name="Comma 7 2 7 5 3" xfId="8304" xr:uid="{EE005C58-2820-42F1-AB6A-76206C1A802B}"/>
    <cellStyle name="Comma 7 2 7 5 4" xfId="11640" xr:uid="{64418CC7-6043-4F33-A9AA-A9FF4F6675A6}"/>
    <cellStyle name="Comma 7 2 7 6" xfId="2744" xr:uid="{4CD35038-A6E3-482F-A17F-67D2316FA7D7}"/>
    <cellStyle name="Comma 7 2 7 6 2" xfId="6080" xr:uid="{73D92B42-5AC1-4E9D-AD87-F805F90148C5}"/>
    <cellStyle name="Comma 7 2 7 6 3" xfId="9416" xr:uid="{15C53E0D-D90E-461D-8FED-13EE137FA895}"/>
    <cellStyle name="Comma 7 2 7 6 4" xfId="12752" xr:uid="{9B1CBAB2-3E89-496A-BB62-6E520B9627A6}"/>
    <cellStyle name="Comma 7 2 7 7" xfId="3856" xr:uid="{D05753A5-6AD0-4B24-971C-1F3CA1DCF0B2}"/>
    <cellStyle name="Comma 7 2 7 8" xfId="7192" xr:uid="{33D45417-29DF-4CA1-9FBE-6182AAF430E9}"/>
    <cellStyle name="Comma 7 2 7 9" xfId="10528" xr:uid="{2010806F-DC37-48F1-9B76-D8CC79AE2EF6}"/>
    <cellStyle name="Comma 7 2 8" xfId="537" xr:uid="{00000000-0005-0000-0000-00001C010000}"/>
    <cellStyle name="Comma 7 2 8 2" xfId="815" xr:uid="{42A4B037-17BD-47D0-B6F9-5782B7EEA293}"/>
    <cellStyle name="Comma 7 2 8 2 2" xfId="1927" xr:uid="{F9BE6EEC-3ED2-4C5D-8223-A1BD42B0FFB5}"/>
    <cellStyle name="Comma 7 2 8 2 2 2" xfId="5263" xr:uid="{96488BB0-E116-4C81-9D32-3227DAA1DC9E}"/>
    <cellStyle name="Comma 7 2 8 2 2 3" xfId="8599" xr:uid="{D1E38667-D7B5-4F60-BD51-DB45D60F027B}"/>
    <cellStyle name="Comma 7 2 8 2 2 4" xfId="11935" xr:uid="{E6E2E495-EE96-4531-8A8B-19AD06869DC9}"/>
    <cellStyle name="Comma 7 2 8 2 3" xfId="3039" xr:uid="{EA7CFA54-87D9-444C-8426-863FBEB1C0D4}"/>
    <cellStyle name="Comma 7 2 8 2 3 2" xfId="6375" xr:uid="{E77891A0-938C-4390-8677-5E49876D0B18}"/>
    <cellStyle name="Comma 7 2 8 2 3 3" xfId="9711" xr:uid="{089710DC-DDEC-4697-A370-4514EF3A00C7}"/>
    <cellStyle name="Comma 7 2 8 2 3 4" xfId="13047" xr:uid="{74FFAC3F-A808-4522-A89E-0274DB63A06D}"/>
    <cellStyle name="Comma 7 2 8 2 4" xfId="4151" xr:uid="{B089ED22-67DF-4A16-BB0D-8F5B13D7856B}"/>
    <cellStyle name="Comma 7 2 8 2 5" xfId="7487" xr:uid="{12D5FAC1-4CA7-4A7C-84F2-A17AD5384828}"/>
    <cellStyle name="Comma 7 2 8 2 6" xfId="10823" xr:uid="{237EDD19-CB5A-41DD-8569-BFEF39196B00}"/>
    <cellStyle name="Comma 7 2 8 3" xfId="1093" xr:uid="{A99501CF-815E-454F-9F6C-4BFBFD92CEB1}"/>
    <cellStyle name="Comma 7 2 8 3 2" xfId="2205" xr:uid="{1E1898BE-0AA0-4C1A-829E-4B464B906597}"/>
    <cellStyle name="Comma 7 2 8 3 2 2" xfId="5541" xr:uid="{C1F8209C-55EC-4AAE-902C-90C0A8775A4F}"/>
    <cellStyle name="Comma 7 2 8 3 2 3" xfId="8877" xr:uid="{D42389DD-5F34-4DB6-A088-5A2CF7CD7BDE}"/>
    <cellStyle name="Comma 7 2 8 3 2 4" xfId="12213" xr:uid="{E3B14D5E-8612-4297-9852-92B356F5A6E2}"/>
    <cellStyle name="Comma 7 2 8 3 3" xfId="3317" xr:uid="{361999CC-75D1-46B4-955B-A60116BF4D60}"/>
    <cellStyle name="Comma 7 2 8 3 3 2" xfId="6653" xr:uid="{75BA9047-ECA0-44EA-B09F-C020023DAF35}"/>
    <cellStyle name="Comma 7 2 8 3 3 3" xfId="9989" xr:uid="{076F02CC-0725-4BED-8889-D440C102DA06}"/>
    <cellStyle name="Comma 7 2 8 3 3 4" xfId="13325" xr:uid="{13417F6B-4E18-4B00-8E8A-5C70020EBB34}"/>
    <cellStyle name="Comma 7 2 8 3 4" xfId="4429" xr:uid="{8164ABC9-B02A-4197-B674-181119A8FB53}"/>
    <cellStyle name="Comma 7 2 8 3 5" xfId="7765" xr:uid="{3DFDE242-D8C7-48FA-BFDA-027C84EE8D71}"/>
    <cellStyle name="Comma 7 2 8 3 6" xfId="11101" xr:uid="{B76D2F1C-14F2-4CEF-AB76-C8FA1DD53312}"/>
    <cellStyle name="Comma 7 2 8 4" xfId="1371" xr:uid="{A2D78179-076A-4412-8668-179198368C64}"/>
    <cellStyle name="Comma 7 2 8 4 2" xfId="2483" xr:uid="{4DB9CF83-1D10-4C6B-B9B6-4BB81CCE4884}"/>
    <cellStyle name="Comma 7 2 8 4 2 2" xfId="5819" xr:uid="{5AC3F0C5-2C6B-4AA0-9071-C326048B3669}"/>
    <cellStyle name="Comma 7 2 8 4 2 3" xfId="9155" xr:uid="{212B3FA2-0AB3-4510-B68C-F1E5A7D21F3A}"/>
    <cellStyle name="Comma 7 2 8 4 2 4" xfId="12491" xr:uid="{D1184BA3-D2B8-4158-B1D6-FF854826FC3B}"/>
    <cellStyle name="Comma 7 2 8 4 3" xfId="3595" xr:uid="{CBA3E573-E84C-492D-A646-67FCDE034956}"/>
    <cellStyle name="Comma 7 2 8 4 3 2" xfId="6931" xr:uid="{E1EBD4CE-5088-4844-8D0D-01A13D18A39F}"/>
    <cellStyle name="Comma 7 2 8 4 3 3" xfId="10267" xr:uid="{85C75314-8390-4A61-857B-4BD09948D2E5}"/>
    <cellStyle name="Comma 7 2 8 4 3 4" xfId="13603" xr:uid="{E452E9CF-6517-4B4C-A0BC-63A43C735CBC}"/>
    <cellStyle name="Comma 7 2 8 4 4" xfId="4707" xr:uid="{AFC7FADA-7A13-4967-A434-0F893234E368}"/>
    <cellStyle name="Comma 7 2 8 4 5" xfId="8043" xr:uid="{40A66E36-3850-409C-9DC8-D1CBA3E32F33}"/>
    <cellStyle name="Comma 7 2 8 4 6" xfId="11379" xr:uid="{90A753F1-5D90-4E29-B337-F9C125382057}"/>
    <cellStyle name="Comma 7 2 8 5" xfId="1649" xr:uid="{65DD4E69-2612-4FD6-8C3F-A23B81815BD8}"/>
    <cellStyle name="Comma 7 2 8 5 2" xfId="4985" xr:uid="{5B664A67-0255-4525-952B-4C073FBACDE6}"/>
    <cellStyle name="Comma 7 2 8 5 3" xfId="8321" xr:uid="{8361AAFF-869A-4473-A26C-B9AE34B3F51D}"/>
    <cellStyle name="Comma 7 2 8 5 4" xfId="11657" xr:uid="{B0CA6C0F-6DDE-4D3A-AEDF-A1B4B603A303}"/>
    <cellStyle name="Comma 7 2 8 6" xfId="2761" xr:uid="{693EC8F5-E17B-42D8-871C-470D518DE1F7}"/>
    <cellStyle name="Comma 7 2 8 6 2" xfId="6097" xr:uid="{D965CC98-549A-45EE-AE9E-49CE3F8526A5}"/>
    <cellStyle name="Comma 7 2 8 6 3" xfId="9433" xr:uid="{AFB55AB0-30BE-4542-9DA9-DBCDD5EED296}"/>
    <cellStyle name="Comma 7 2 8 6 4" xfId="12769" xr:uid="{565008E0-6DBB-43D5-B08E-6F5E980B6736}"/>
    <cellStyle name="Comma 7 2 8 7" xfId="3873" xr:uid="{60EA9A27-18C6-4AC9-B14F-6F480F3A6713}"/>
    <cellStyle name="Comma 7 2 8 8" xfId="7209" xr:uid="{A9215C33-49FD-49CA-ACBE-77731BACD464}"/>
    <cellStyle name="Comma 7 2 8 9" xfId="10545" xr:uid="{8DCC4E09-CE8C-4592-B0BC-B556015F2A30}"/>
    <cellStyle name="Comma 7 2 9" xfId="556" xr:uid="{0CE62E21-9FAC-4849-91F9-9327958978A0}"/>
    <cellStyle name="Comma 7 2 9 2" xfId="1668" xr:uid="{151B43DD-B19E-4487-8988-2F8D6AE7D16B}"/>
    <cellStyle name="Comma 7 2 9 2 2" xfId="5004" xr:uid="{F1F6C048-6D5B-49D8-9E35-F6D0FB43C180}"/>
    <cellStyle name="Comma 7 2 9 2 3" xfId="8340" xr:uid="{72D8B3F2-E15A-4092-BA12-AB894B02EFBF}"/>
    <cellStyle name="Comma 7 2 9 2 4" xfId="11676" xr:uid="{FED43A6D-324E-4FD1-8A61-01CD9671872E}"/>
    <cellStyle name="Comma 7 2 9 3" xfId="2780" xr:uid="{128108DC-73F9-4D69-AB8D-4591B540E828}"/>
    <cellStyle name="Comma 7 2 9 3 2" xfId="6116" xr:uid="{71681A89-7A4C-48E8-9117-7CD9477FEB18}"/>
    <cellStyle name="Comma 7 2 9 3 3" xfId="9452" xr:uid="{ED4A9A15-040D-4F8B-853E-F1D6A54B6FAE}"/>
    <cellStyle name="Comma 7 2 9 3 4" xfId="12788" xr:uid="{98C4B3AE-7211-44B7-BD76-8D3165D6C69D}"/>
    <cellStyle name="Comma 7 2 9 4" xfId="3892" xr:uid="{C7F6F674-8C72-4E73-99A4-DE19E45B25CE}"/>
    <cellStyle name="Comma 7 2 9 5" xfId="7228" xr:uid="{CCE4D0B6-DE07-4DF8-A8BE-DE88FE77057C}"/>
    <cellStyle name="Comma 7 2 9 6" xfId="10564" xr:uid="{72D31080-FB68-4F1A-8A7C-A767E2470AC4}"/>
    <cellStyle name="Comma 7 20" xfId="820" xr:uid="{D791F750-C7D6-45BF-9022-1306E9FC8684}"/>
    <cellStyle name="Comma 7 20 2" xfId="1932" xr:uid="{2E429904-76E5-4FD8-B0E0-5C7BAB247506}"/>
    <cellStyle name="Comma 7 20 2 2" xfId="5268" xr:uid="{33B512EC-F9FD-4516-A06D-51E119D598B9}"/>
    <cellStyle name="Comma 7 20 2 3" xfId="8604" xr:uid="{16A56494-4F82-4F98-8D40-1EDFB4B96ADE}"/>
    <cellStyle name="Comma 7 20 2 4" xfId="11940" xr:uid="{D579DB7F-D33E-451C-BF0C-180060B400ED}"/>
    <cellStyle name="Comma 7 20 3" xfId="3044" xr:uid="{06B77CEE-0A94-4E26-BE7A-1A1ED81BD031}"/>
    <cellStyle name="Comma 7 20 3 2" xfId="6380" xr:uid="{8448B384-7EDA-4FF1-8AB6-5F164D5805BB}"/>
    <cellStyle name="Comma 7 20 3 3" xfId="9716" xr:uid="{77FCCF4C-A3D9-4243-864E-F01985295EC8}"/>
    <cellStyle name="Comma 7 20 3 4" xfId="13052" xr:uid="{114DC91B-04FC-4795-9685-0391ED9E7387}"/>
    <cellStyle name="Comma 7 20 4" xfId="4156" xr:uid="{8CEFD6FA-3634-4866-9F1A-DB0E002758E4}"/>
    <cellStyle name="Comma 7 20 5" xfId="7492" xr:uid="{5DB0BB8C-DAC2-49F8-B644-BEFFFAF88B06}"/>
    <cellStyle name="Comma 7 20 6" xfId="10828" xr:uid="{A7EFADF8-2B4F-43AD-A6B2-E6DA45B11927}"/>
    <cellStyle name="Comma 7 21" xfId="1098" xr:uid="{4DAC6E59-4F87-4D84-966D-E3E48B68C8AD}"/>
    <cellStyle name="Comma 7 21 2" xfId="2210" xr:uid="{03C32305-6751-4B9F-8D62-21069F06F716}"/>
    <cellStyle name="Comma 7 21 2 2" xfId="5546" xr:uid="{9816030E-95E7-4E15-95BE-6141448A5886}"/>
    <cellStyle name="Comma 7 21 2 3" xfId="8882" xr:uid="{F58A4F39-9FDC-4064-899B-8FEA310B0287}"/>
    <cellStyle name="Comma 7 21 2 4" xfId="12218" xr:uid="{F064747A-AB55-4AC3-9C59-86F329D1756C}"/>
    <cellStyle name="Comma 7 21 3" xfId="3322" xr:uid="{B443E408-EFAC-4FD8-9A46-8D8F937D66BF}"/>
    <cellStyle name="Comma 7 21 3 2" xfId="6658" xr:uid="{65A08904-28CB-476D-A902-C735EE5B8126}"/>
    <cellStyle name="Comma 7 21 3 3" xfId="9994" xr:uid="{EC8FE82D-E902-484E-98CA-D296E6F77BA3}"/>
    <cellStyle name="Comma 7 21 3 4" xfId="13330" xr:uid="{8AD0809F-4348-485C-840D-AC5B3A995ACA}"/>
    <cellStyle name="Comma 7 21 4" xfId="4434" xr:uid="{00BBBC08-FED0-489A-95B0-70DB18987FC9}"/>
    <cellStyle name="Comma 7 21 5" xfId="7770" xr:uid="{CD2C94E0-475A-4D13-A76C-0281B4CD5EFA}"/>
    <cellStyle name="Comma 7 21 6" xfId="11106" xr:uid="{C8407903-D911-499B-9104-8875E64B0AEE}"/>
    <cellStyle name="Comma 7 22" xfId="1376" xr:uid="{5891251F-F419-4E40-BF19-09F3058583BC}"/>
    <cellStyle name="Comma 7 22 2" xfId="4712" xr:uid="{37292391-4049-44A7-9003-AEFB0A8BA408}"/>
    <cellStyle name="Comma 7 22 3" xfId="8048" xr:uid="{7D1321DA-BE43-4938-B1CE-A3E9990AB68D}"/>
    <cellStyle name="Comma 7 22 4" xfId="11384" xr:uid="{29756B02-2168-420A-B10C-2F72662C75A0}"/>
    <cellStyle name="Comma 7 23" xfId="2488" xr:uid="{ADE7D48E-A7F6-4588-87C0-4DC2CCD35BEE}"/>
    <cellStyle name="Comma 7 23 2" xfId="5824" xr:uid="{E994B982-89A5-482C-8C8B-44835B3B71A1}"/>
    <cellStyle name="Comma 7 23 3" xfId="9160" xr:uid="{E966FE08-88F9-4226-A203-B1453694C609}"/>
    <cellStyle name="Comma 7 23 4" xfId="12496" xr:uid="{775A6878-F61D-418A-B1A0-EBD0FC296D03}"/>
    <cellStyle name="Comma 7 24" xfId="3600" xr:uid="{5A67A262-2F4B-4095-9305-27517E12CCC1}"/>
    <cellStyle name="Comma 7 25" xfId="6936" xr:uid="{4AB288E8-8759-4ECE-9B34-B75BDDE64F28}"/>
    <cellStyle name="Comma 7 26" xfId="10272" xr:uid="{A7A540C1-280E-4688-9BC4-773BFA6BBF91}"/>
    <cellStyle name="Comma 7 3" xfId="228" xr:uid="{00000000-0005-0000-0000-00001D010000}"/>
    <cellStyle name="Comma 7 3 10" xfId="1128" xr:uid="{72E42AC2-852C-4B44-B7A1-812616EA6E6C}"/>
    <cellStyle name="Comma 7 3 10 2" xfId="2240" xr:uid="{A538321A-F696-4866-8E51-FC8BC3DA1086}"/>
    <cellStyle name="Comma 7 3 10 2 2" xfId="5576" xr:uid="{68D6A058-1678-43FA-8DCF-70E4A8E0EEC8}"/>
    <cellStyle name="Comma 7 3 10 2 3" xfId="8912" xr:uid="{E13BF9E0-79BD-46B4-8570-A41172398409}"/>
    <cellStyle name="Comma 7 3 10 2 4" xfId="12248" xr:uid="{3A9B9A29-84F2-418F-A8C4-E44F5721B7AE}"/>
    <cellStyle name="Comma 7 3 10 3" xfId="3352" xr:uid="{244F5897-FB6C-4274-9F23-E7DAB90919BF}"/>
    <cellStyle name="Comma 7 3 10 3 2" xfId="6688" xr:uid="{05724B3C-573A-4443-B914-2DD278D85230}"/>
    <cellStyle name="Comma 7 3 10 3 3" xfId="10024" xr:uid="{0665D21E-46B9-4C36-9CD5-92F5B906B78B}"/>
    <cellStyle name="Comma 7 3 10 3 4" xfId="13360" xr:uid="{DFEAB03F-B09B-433D-AAB9-017DAC730D0B}"/>
    <cellStyle name="Comma 7 3 10 4" xfId="4464" xr:uid="{F94149A9-D7B3-4FAD-9CA7-576450DD9EF9}"/>
    <cellStyle name="Comma 7 3 10 5" xfId="7800" xr:uid="{70A2B7B5-D87B-4FEB-BBA0-8BCF8862FB38}"/>
    <cellStyle name="Comma 7 3 10 6" xfId="11136" xr:uid="{7E0F1601-7536-4B3F-9269-33A4E8CD9204}"/>
    <cellStyle name="Comma 7 3 11" xfId="1406" xr:uid="{406A8FC5-04E3-4E95-B655-9151C2FAAE50}"/>
    <cellStyle name="Comma 7 3 11 2" xfId="4742" xr:uid="{317DFADA-EE51-469F-82A2-5DE924A2BFCA}"/>
    <cellStyle name="Comma 7 3 11 3" xfId="8078" xr:uid="{20D45BE9-5DF7-47F3-986C-076BB25E003F}"/>
    <cellStyle name="Comma 7 3 11 4" xfId="11414" xr:uid="{3C632010-7736-4B34-932E-6FA306B3A657}"/>
    <cellStyle name="Comma 7 3 12" xfId="2518" xr:uid="{D34A9E98-2B70-43DA-9F7F-7904F4D223C3}"/>
    <cellStyle name="Comma 7 3 12 2" xfId="5854" xr:uid="{D49E1F7D-A187-461D-9997-4E66E9A58EB0}"/>
    <cellStyle name="Comma 7 3 12 3" xfId="9190" xr:uid="{17FB4C87-288D-42C3-BE10-B787C6B8FA6A}"/>
    <cellStyle name="Comma 7 3 12 4" xfId="12526" xr:uid="{C8F2D067-3432-4E9F-AA2B-2389CEC6C72A}"/>
    <cellStyle name="Comma 7 3 13" xfId="3630" xr:uid="{1C9C0D5D-8EE7-4B77-A5D2-7FA8A203480F}"/>
    <cellStyle name="Comma 7 3 14" xfId="6966" xr:uid="{46AE2565-D351-481F-8272-9D7B74DFED68}"/>
    <cellStyle name="Comma 7 3 15" xfId="10302" xr:uid="{A68705C7-6810-492F-939B-5B44F26D7EE2}"/>
    <cellStyle name="Comma 7 3 2" xfId="291" xr:uid="{00000000-0005-0000-0000-00001E010000}"/>
    <cellStyle name="Comma 7 3 2 10" xfId="6983" xr:uid="{18BA13A3-776B-481B-BE06-86795B08DDDB}"/>
    <cellStyle name="Comma 7 3 2 11" xfId="10319" xr:uid="{A709A1B4-9C85-458B-9ECB-FE36C1931437}"/>
    <cellStyle name="Comma 7 3 2 2" xfId="381" xr:uid="{00000000-0005-0000-0000-00001F010000}"/>
    <cellStyle name="Comma 7 3 2 2 2" xfId="675" xr:uid="{57487A14-A319-46C1-8FC3-8CBB0CCF5D95}"/>
    <cellStyle name="Comma 7 3 2 2 2 2" xfId="1787" xr:uid="{82D5C68F-D4E9-499E-BEFC-CA959C899A66}"/>
    <cellStyle name="Comma 7 3 2 2 2 2 2" xfId="5123" xr:uid="{35CB74D5-88F6-49F9-B8A3-BB37FE7B1830}"/>
    <cellStyle name="Comma 7 3 2 2 2 2 3" xfId="8459" xr:uid="{A1C048AC-28A1-4F4A-865F-19C2CC37F6EF}"/>
    <cellStyle name="Comma 7 3 2 2 2 2 4" xfId="11795" xr:uid="{EDA330B4-4682-4609-A272-D86D9F3763A6}"/>
    <cellStyle name="Comma 7 3 2 2 2 3" xfId="2899" xr:uid="{B53E1DD1-D4EC-4116-A924-856CF50376FE}"/>
    <cellStyle name="Comma 7 3 2 2 2 3 2" xfId="6235" xr:uid="{898B2CA3-4D99-4EE2-9F5C-D406EF7F5F6D}"/>
    <cellStyle name="Comma 7 3 2 2 2 3 3" xfId="9571" xr:uid="{056C0F28-7D5D-4102-AEC7-DD748D7B9726}"/>
    <cellStyle name="Comma 7 3 2 2 2 3 4" xfId="12907" xr:uid="{09A783F8-6478-477D-B996-8C662BC9863B}"/>
    <cellStyle name="Comma 7 3 2 2 2 4" xfId="4011" xr:uid="{90A7E81B-A061-4943-B3E8-7DC359AFEDF0}"/>
    <cellStyle name="Comma 7 3 2 2 2 5" xfId="7347" xr:uid="{769CF495-EA91-4322-A904-11E94681D4ED}"/>
    <cellStyle name="Comma 7 3 2 2 2 6" xfId="10683" xr:uid="{297178F6-7DBA-4564-8A00-9B7FAF67FA82}"/>
    <cellStyle name="Comma 7 3 2 2 3" xfId="953" xr:uid="{6DEDB517-C974-493A-8B87-D27454348232}"/>
    <cellStyle name="Comma 7 3 2 2 3 2" xfId="2065" xr:uid="{5142484E-0382-485B-BAA8-671163A90393}"/>
    <cellStyle name="Comma 7 3 2 2 3 2 2" xfId="5401" xr:uid="{4488B581-BEDE-4065-B8D2-71CF89D7FFB4}"/>
    <cellStyle name="Comma 7 3 2 2 3 2 3" xfId="8737" xr:uid="{52FE71E2-4E3F-4BAE-BF71-5C616267BFF2}"/>
    <cellStyle name="Comma 7 3 2 2 3 2 4" xfId="12073" xr:uid="{A0385A7F-D632-4350-A585-3DE342AD1084}"/>
    <cellStyle name="Comma 7 3 2 2 3 3" xfId="3177" xr:uid="{8D0703D8-662C-47AF-8F1C-E49D9DD32D55}"/>
    <cellStyle name="Comma 7 3 2 2 3 3 2" xfId="6513" xr:uid="{F82C7DA9-8F09-44CA-A0D9-CB9C0FDCDA35}"/>
    <cellStyle name="Comma 7 3 2 2 3 3 3" xfId="9849" xr:uid="{400F2DB3-6490-4153-8385-CE32BF14142C}"/>
    <cellStyle name="Comma 7 3 2 2 3 3 4" xfId="13185" xr:uid="{EF6129CE-91E4-41C8-85D9-6D3B6BFC8E5A}"/>
    <cellStyle name="Comma 7 3 2 2 3 4" xfId="4289" xr:uid="{D401ED88-9DB2-4A5C-A183-A62E010D2F7A}"/>
    <cellStyle name="Comma 7 3 2 2 3 5" xfId="7625" xr:uid="{9FE86A1E-F69D-412B-9BC4-6E08A482F2D2}"/>
    <cellStyle name="Comma 7 3 2 2 3 6" xfId="10961" xr:uid="{B7154F26-07D2-4E1F-989F-611D4A4EEBC3}"/>
    <cellStyle name="Comma 7 3 2 2 4" xfId="1231" xr:uid="{20387772-1E2D-4060-80A5-7E94942C5190}"/>
    <cellStyle name="Comma 7 3 2 2 4 2" xfId="2343" xr:uid="{8DF6204D-16D7-4008-A709-F4163C4F31E7}"/>
    <cellStyle name="Comma 7 3 2 2 4 2 2" xfId="5679" xr:uid="{BB226185-8C93-455D-8BAE-707C6D4C33C7}"/>
    <cellStyle name="Comma 7 3 2 2 4 2 3" xfId="9015" xr:uid="{B5D92FBC-FE4E-473D-90F7-0F0C79F8DFEF}"/>
    <cellStyle name="Comma 7 3 2 2 4 2 4" xfId="12351" xr:uid="{E6F5CCF4-9368-4CC7-AC24-2922337C9A83}"/>
    <cellStyle name="Comma 7 3 2 2 4 3" xfId="3455" xr:uid="{0900B9F8-B865-40A0-A327-9B6D61733B2B}"/>
    <cellStyle name="Comma 7 3 2 2 4 3 2" xfId="6791" xr:uid="{A9713A59-8A0F-4B21-8462-C08569EE6214}"/>
    <cellStyle name="Comma 7 3 2 2 4 3 3" xfId="10127" xr:uid="{CD3157A0-101A-46A9-9C1A-02A8F3DF84DF}"/>
    <cellStyle name="Comma 7 3 2 2 4 3 4" xfId="13463" xr:uid="{29571C8A-4F62-4EF2-9E8F-B254E6305165}"/>
    <cellStyle name="Comma 7 3 2 2 4 4" xfId="4567" xr:uid="{D56A236D-7CF4-46A1-9651-776BA310D1CD}"/>
    <cellStyle name="Comma 7 3 2 2 4 5" xfId="7903" xr:uid="{C3CAD5BF-744A-4759-8853-2D61047BD6BC}"/>
    <cellStyle name="Comma 7 3 2 2 4 6" xfId="11239" xr:uid="{ACC6FCCE-3800-471F-A04F-FB92C95988A4}"/>
    <cellStyle name="Comma 7 3 2 2 5" xfId="1509" xr:uid="{5B8C780C-F972-48E5-A8A7-00647CEDAE37}"/>
    <cellStyle name="Comma 7 3 2 2 5 2" xfId="4845" xr:uid="{B8116B5A-513B-43A2-BA41-C58E05D3FF6C}"/>
    <cellStyle name="Comma 7 3 2 2 5 3" xfId="8181" xr:uid="{85B0039E-33D5-4421-8E49-95914ABFB34A}"/>
    <cellStyle name="Comma 7 3 2 2 5 4" xfId="11517" xr:uid="{F18C6ABF-1F87-415F-85FB-24BD9C50641C}"/>
    <cellStyle name="Comma 7 3 2 2 6" xfId="2621" xr:uid="{8121202A-9DE4-4EC9-8742-B658347D1D61}"/>
    <cellStyle name="Comma 7 3 2 2 6 2" xfId="5957" xr:uid="{6AFB3931-7B0F-4D32-A64E-025EF7404244}"/>
    <cellStyle name="Comma 7 3 2 2 6 3" xfId="9293" xr:uid="{A9F6C59A-8E5B-4A32-BFCB-DFF94B092B1C}"/>
    <cellStyle name="Comma 7 3 2 2 6 4" xfId="12629" xr:uid="{2CE29634-63B0-4E55-82E8-683CA65D8E4D}"/>
    <cellStyle name="Comma 7 3 2 2 7" xfId="3733" xr:uid="{9FBD861D-2EB1-4A8B-9DB4-F12697638E57}"/>
    <cellStyle name="Comma 7 3 2 2 8" xfId="7069" xr:uid="{1E76C173-C7E6-47B7-A594-115DCB505089}"/>
    <cellStyle name="Comma 7 3 2 2 9" xfId="10405" xr:uid="{388EF727-03F7-48B0-8015-415DBEC8AB1B}"/>
    <cellStyle name="Comma 7 3 2 3" xfId="458" xr:uid="{00000000-0005-0000-0000-000020010000}"/>
    <cellStyle name="Comma 7 3 2 3 2" xfId="752" xr:uid="{D8FB44EC-A911-4302-B51A-6978E8863D95}"/>
    <cellStyle name="Comma 7 3 2 3 2 2" xfId="1864" xr:uid="{BFC3031A-6162-40DD-ACBB-1DD3F8691BAF}"/>
    <cellStyle name="Comma 7 3 2 3 2 2 2" xfId="5200" xr:uid="{D55C8F65-9EAD-4D68-9D47-4D7A251571E0}"/>
    <cellStyle name="Comma 7 3 2 3 2 2 3" xfId="8536" xr:uid="{6F5457B0-7783-4B2E-B642-6509F79FBE5D}"/>
    <cellStyle name="Comma 7 3 2 3 2 2 4" xfId="11872" xr:uid="{29E4E015-32FD-4FF3-B69D-B555C01DC6BB}"/>
    <cellStyle name="Comma 7 3 2 3 2 3" xfId="2976" xr:uid="{A93B664B-39D7-4180-9CF5-F4659158A322}"/>
    <cellStyle name="Comma 7 3 2 3 2 3 2" xfId="6312" xr:uid="{B40987E5-48B6-4FF3-85D9-378B8B02E01C}"/>
    <cellStyle name="Comma 7 3 2 3 2 3 3" xfId="9648" xr:uid="{69D57FE7-DF06-475A-BB24-99A9AC713906}"/>
    <cellStyle name="Comma 7 3 2 3 2 3 4" xfId="12984" xr:uid="{FE6CEB57-ACDF-4400-A36E-E97BCA3C9B8C}"/>
    <cellStyle name="Comma 7 3 2 3 2 4" xfId="4088" xr:uid="{45C85878-8EC1-462C-8A07-FA6F5EBAC7C9}"/>
    <cellStyle name="Comma 7 3 2 3 2 5" xfId="7424" xr:uid="{0EA9222E-E274-4CB3-88B7-24BD86E4FAA8}"/>
    <cellStyle name="Comma 7 3 2 3 2 6" xfId="10760" xr:uid="{0B74699F-9B17-45AB-82F0-9E5814FED6A8}"/>
    <cellStyle name="Comma 7 3 2 3 3" xfId="1030" xr:uid="{A296A691-6634-451A-B376-D0C0A1C2CBEA}"/>
    <cellStyle name="Comma 7 3 2 3 3 2" xfId="2142" xr:uid="{7A1310B5-53BC-4DC2-A0B2-FEE0A2730DC2}"/>
    <cellStyle name="Comma 7 3 2 3 3 2 2" xfId="5478" xr:uid="{C1EF073C-2595-4083-9B36-4D393418A94B}"/>
    <cellStyle name="Comma 7 3 2 3 3 2 3" xfId="8814" xr:uid="{27A00A1D-6F05-464A-87EC-5142D2BF2EDE}"/>
    <cellStyle name="Comma 7 3 2 3 3 2 4" xfId="12150" xr:uid="{5529E277-5E16-4141-9CD3-D2D9CA139535}"/>
    <cellStyle name="Comma 7 3 2 3 3 3" xfId="3254" xr:uid="{77BD0714-F297-4894-8ED7-B7CB31106EBB}"/>
    <cellStyle name="Comma 7 3 2 3 3 3 2" xfId="6590" xr:uid="{AF421CC8-E58E-4260-8FBB-82C7E88F00E4}"/>
    <cellStyle name="Comma 7 3 2 3 3 3 3" xfId="9926" xr:uid="{9D3EF0C7-4E6A-41BF-8D91-965069E4FF1F}"/>
    <cellStyle name="Comma 7 3 2 3 3 3 4" xfId="13262" xr:uid="{8F7C4B28-EEA8-4CB3-83A2-C24715EA04C5}"/>
    <cellStyle name="Comma 7 3 2 3 3 4" xfId="4366" xr:uid="{0FDF7071-9788-4AC1-A5D1-70DD278A082B}"/>
    <cellStyle name="Comma 7 3 2 3 3 5" xfId="7702" xr:uid="{E4ADBC30-1C6F-48D5-BC58-845C2C2E6AEB}"/>
    <cellStyle name="Comma 7 3 2 3 3 6" xfId="11038" xr:uid="{FF3D1C6E-5AEB-4C16-91A4-AE68EBD482D0}"/>
    <cellStyle name="Comma 7 3 2 3 4" xfId="1308" xr:uid="{07571665-3376-45AF-8D5D-B235D82A331F}"/>
    <cellStyle name="Comma 7 3 2 3 4 2" xfId="2420" xr:uid="{6E068EFA-C155-40D6-93C6-865BAF9D0CA2}"/>
    <cellStyle name="Comma 7 3 2 3 4 2 2" xfId="5756" xr:uid="{D3B3D990-31F6-46AA-A9D2-A4422134EB9E}"/>
    <cellStyle name="Comma 7 3 2 3 4 2 3" xfId="9092" xr:uid="{2865C104-75C4-4E1A-8211-16A12018C4A1}"/>
    <cellStyle name="Comma 7 3 2 3 4 2 4" xfId="12428" xr:uid="{5ACED168-F877-4D00-B12F-0F02F7C154FF}"/>
    <cellStyle name="Comma 7 3 2 3 4 3" xfId="3532" xr:uid="{C6B427B8-2A8C-455D-9BEF-B5A0A1C58F21}"/>
    <cellStyle name="Comma 7 3 2 3 4 3 2" xfId="6868" xr:uid="{45F241B6-8129-452C-9D47-C8EF47C83FF9}"/>
    <cellStyle name="Comma 7 3 2 3 4 3 3" xfId="10204" xr:uid="{2BEB303D-0F7D-45CC-9D8B-48FF534A4F7B}"/>
    <cellStyle name="Comma 7 3 2 3 4 3 4" xfId="13540" xr:uid="{23888AC6-1FF8-48A6-AC76-F99F272622FC}"/>
    <cellStyle name="Comma 7 3 2 3 4 4" xfId="4644" xr:uid="{41BFA3E4-F5AA-4480-82DA-3C5B0F61A05E}"/>
    <cellStyle name="Comma 7 3 2 3 4 5" xfId="7980" xr:uid="{3D5FB1B3-6F7E-43DC-93D0-49A84364346A}"/>
    <cellStyle name="Comma 7 3 2 3 4 6" xfId="11316" xr:uid="{80B13124-4A2E-4B6A-AE56-F6169A8ED771}"/>
    <cellStyle name="Comma 7 3 2 3 5" xfId="1586" xr:uid="{2C3A9306-B73D-40FD-B5C8-A875C779EFCC}"/>
    <cellStyle name="Comma 7 3 2 3 5 2" xfId="4922" xr:uid="{906F0CEC-AC22-4EDC-AB16-5E81E7D4E3AE}"/>
    <cellStyle name="Comma 7 3 2 3 5 3" xfId="8258" xr:uid="{18AA230E-95AD-43B8-9B34-EA1B1CBA62D7}"/>
    <cellStyle name="Comma 7 3 2 3 5 4" xfId="11594" xr:uid="{4CBB38E2-A84A-4D70-9E4B-7759A0718109}"/>
    <cellStyle name="Comma 7 3 2 3 6" xfId="2698" xr:uid="{A35655F3-40BF-4BCB-A987-6B88A09532E3}"/>
    <cellStyle name="Comma 7 3 2 3 6 2" xfId="6034" xr:uid="{37F19F88-C557-40AC-973D-FB096AFDCE61}"/>
    <cellStyle name="Comma 7 3 2 3 6 3" xfId="9370" xr:uid="{5AE08A18-F3E9-4692-BE21-64DE7814E588}"/>
    <cellStyle name="Comma 7 3 2 3 6 4" xfId="12706" xr:uid="{9E1B8727-F46F-488B-B1A1-4744E900A770}"/>
    <cellStyle name="Comma 7 3 2 3 7" xfId="3810" xr:uid="{D5F38640-C13E-4716-B0FE-5965F76AC38C}"/>
    <cellStyle name="Comma 7 3 2 3 8" xfId="7146" xr:uid="{B7D5A687-FB97-45E0-933A-7AC5E3826422}"/>
    <cellStyle name="Comma 7 3 2 3 9" xfId="10482" xr:uid="{0E7DCEA8-7D0B-4C5B-8AA7-9D27EB17E576}"/>
    <cellStyle name="Comma 7 3 2 4" xfId="589" xr:uid="{EF430420-34BC-43B5-AA7E-114611C354AE}"/>
    <cellStyle name="Comma 7 3 2 4 2" xfId="1701" xr:uid="{A4CFA1EE-6364-4FF9-8CAB-EE44A479FAFA}"/>
    <cellStyle name="Comma 7 3 2 4 2 2" xfId="5037" xr:uid="{B62FA3DD-E24A-4516-AE44-0902E9AF7A31}"/>
    <cellStyle name="Comma 7 3 2 4 2 3" xfId="8373" xr:uid="{CCB402F8-7A71-44CE-9017-B90D8D17DF94}"/>
    <cellStyle name="Comma 7 3 2 4 2 4" xfId="11709" xr:uid="{78C2D394-2441-4511-809A-3470482128FE}"/>
    <cellStyle name="Comma 7 3 2 4 3" xfId="2813" xr:uid="{BDABD31F-3F00-4859-AFBE-54BA6F57B478}"/>
    <cellStyle name="Comma 7 3 2 4 3 2" xfId="6149" xr:uid="{8098C340-5BD0-4B5E-9E5D-97EB071147ED}"/>
    <cellStyle name="Comma 7 3 2 4 3 3" xfId="9485" xr:uid="{92E5AF0E-A22F-48F6-9FFF-A234D2538464}"/>
    <cellStyle name="Comma 7 3 2 4 3 4" xfId="12821" xr:uid="{88F6EF24-734A-4854-9E0E-CD3D1C7A967C}"/>
    <cellStyle name="Comma 7 3 2 4 4" xfId="3925" xr:uid="{ABA27F3D-8796-4521-82AF-E097C93AA662}"/>
    <cellStyle name="Comma 7 3 2 4 5" xfId="7261" xr:uid="{3BA9CD48-F723-40A6-B330-C503A26C0566}"/>
    <cellStyle name="Comma 7 3 2 4 6" xfId="10597" xr:uid="{BEC8E374-5442-4332-8F53-D03899130D3D}"/>
    <cellStyle name="Comma 7 3 2 5" xfId="867" xr:uid="{A2FF60A6-3D8C-4C8D-80AD-E02F493F0B79}"/>
    <cellStyle name="Comma 7 3 2 5 2" xfId="1979" xr:uid="{BE61AFA1-BA8D-4C76-BF4B-E697BC334806}"/>
    <cellStyle name="Comma 7 3 2 5 2 2" xfId="5315" xr:uid="{B8274F3F-7BA2-40F9-876B-F7FEFD130C94}"/>
    <cellStyle name="Comma 7 3 2 5 2 3" xfId="8651" xr:uid="{9839FADC-1E80-4B4C-A185-799F4522AFE7}"/>
    <cellStyle name="Comma 7 3 2 5 2 4" xfId="11987" xr:uid="{638C7EC8-FD5F-43D2-A6F0-1628029144CE}"/>
    <cellStyle name="Comma 7 3 2 5 3" xfId="3091" xr:uid="{5B392BCF-2383-4D23-B30F-E3CDA5B41EF9}"/>
    <cellStyle name="Comma 7 3 2 5 3 2" xfId="6427" xr:uid="{FA12EF74-EA49-4466-81FA-8F791D6BCE26}"/>
    <cellStyle name="Comma 7 3 2 5 3 3" xfId="9763" xr:uid="{2C8E2209-539C-4857-B261-0D7684FE64F5}"/>
    <cellStyle name="Comma 7 3 2 5 3 4" xfId="13099" xr:uid="{DBC23236-784C-4A5A-A5E2-BD8367C08F56}"/>
    <cellStyle name="Comma 7 3 2 5 4" xfId="4203" xr:uid="{9AE3BEE1-89DA-4CB6-84A9-ABD9522DFEBE}"/>
    <cellStyle name="Comma 7 3 2 5 5" xfId="7539" xr:uid="{C2566B91-08DF-4EC4-9538-35279A01227D}"/>
    <cellStyle name="Comma 7 3 2 5 6" xfId="10875" xr:uid="{AF122587-C702-4A24-854C-784D1FB71CA8}"/>
    <cellStyle name="Comma 7 3 2 6" xfId="1145" xr:uid="{F59BAEEF-B8E7-4D5A-83C7-2B38BE3B2E53}"/>
    <cellStyle name="Comma 7 3 2 6 2" xfId="2257" xr:uid="{BDFE1C58-293F-4D84-AAC7-67AD82EB1740}"/>
    <cellStyle name="Comma 7 3 2 6 2 2" xfId="5593" xr:uid="{88F31998-E9C1-4FB7-A4A8-B2480C8E1A9B}"/>
    <cellStyle name="Comma 7 3 2 6 2 3" xfId="8929" xr:uid="{ADCD485C-01A8-4D8A-8FBD-1E8F64590E30}"/>
    <cellStyle name="Comma 7 3 2 6 2 4" xfId="12265" xr:uid="{3492A8E8-079D-477A-B2F4-1C6AA6C763D2}"/>
    <cellStyle name="Comma 7 3 2 6 3" xfId="3369" xr:uid="{68EED041-9B49-4A72-8CB7-BEA88F5A8953}"/>
    <cellStyle name="Comma 7 3 2 6 3 2" xfId="6705" xr:uid="{E62069F5-597A-466B-8E55-7A48F1B4E6A4}"/>
    <cellStyle name="Comma 7 3 2 6 3 3" xfId="10041" xr:uid="{6A0A1CD7-5B69-4150-BD81-55932736613F}"/>
    <cellStyle name="Comma 7 3 2 6 3 4" xfId="13377" xr:uid="{FB2A3A8A-14FD-4698-B75D-B3BA8C99D73D}"/>
    <cellStyle name="Comma 7 3 2 6 4" xfId="4481" xr:uid="{669A15CC-A4B1-445F-833D-206F43A148FC}"/>
    <cellStyle name="Comma 7 3 2 6 5" xfId="7817" xr:uid="{6F741B3B-0B35-43B5-837F-0CC22A92F5EF}"/>
    <cellStyle name="Comma 7 3 2 6 6" xfId="11153" xr:uid="{28819C72-AE80-4888-8D63-F2C515ACA77B}"/>
    <cellStyle name="Comma 7 3 2 7" xfId="1423" xr:uid="{B408E681-8642-4C6C-8B72-B9451AE63A42}"/>
    <cellStyle name="Comma 7 3 2 7 2" xfId="4759" xr:uid="{2E63B793-663A-434C-86A7-8F2B8BA29A2A}"/>
    <cellStyle name="Comma 7 3 2 7 3" xfId="8095" xr:uid="{6C4C29F2-647E-4330-8675-FB16739F0F7C}"/>
    <cellStyle name="Comma 7 3 2 7 4" xfId="11431" xr:uid="{B8A1A41F-D2A3-4069-A5F5-38EECDA25B6D}"/>
    <cellStyle name="Comma 7 3 2 8" xfId="2535" xr:uid="{8B6C739F-11E6-4BE3-A7C3-B9610D98661C}"/>
    <cellStyle name="Comma 7 3 2 8 2" xfId="5871" xr:uid="{660E16B4-F4A1-41AB-B0ED-A2AB4836EA47}"/>
    <cellStyle name="Comma 7 3 2 8 3" xfId="9207" xr:uid="{8190A432-98F8-497B-9407-F9A6CED913F6}"/>
    <cellStyle name="Comma 7 3 2 8 4" xfId="12543" xr:uid="{9B421962-7DD5-4280-AAD6-54B418E421C2}"/>
    <cellStyle name="Comma 7 3 2 9" xfId="3647" xr:uid="{E0B44F49-579D-48B7-9211-FD3457E38B27}"/>
    <cellStyle name="Comma 7 3 3" xfId="308" xr:uid="{00000000-0005-0000-0000-000021010000}"/>
    <cellStyle name="Comma 7 3 3 10" xfId="7000" xr:uid="{56E56628-EE4E-4C39-BDF5-9935877144B8}"/>
    <cellStyle name="Comma 7 3 3 11" xfId="10336" xr:uid="{A23C916F-F106-4171-BC97-F5FEF5C43029}"/>
    <cellStyle name="Comma 7 3 3 2" xfId="398" xr:uid="{00000000-0005-0000-0000-000022010000}"/>
    <cellStyle name="Comma 7 3 3 2 2" xfId="692" xr:uid="{83C446EA-B718-49C8-A766-50EE75432432}"/>
    <cellStyle name="Comma 7 3 3 2 2 2" xfId="1804" xr:uid="{51F469C0-0829-4B6A-A12A-17B7B835A437}"/>
    <cellStyle name="Comma 7 3 3 2 2 2 2" xfId="5140" xr:uid="{887C2A1E-44DA-4498-8F01-B28D8477AC7C}"/>
    <cellStyle name="Comma 7 3 3 2 2 2 3" xfId="8476" xr:uid="{ED6AF0FA-C93D-4657-92FF-0D991C03AD49}"/>
    <cellStyle name="Comma 7 3 3 2 2 2 4" xfId="11812" xr:uid="{AB1F2108-1768-41D0-9C8D-0CDEF5580B5F}"/>
    <cellStyle name="Comma 7 3 3 2 2 3" xfId="2916" xr:uid="{5E0C0F4D-21DC-4E74-9340-3EDECD92CCA9}"/>
    <cellStyle name="Comma 7 3 3 2 2 3 2" xfId="6252" xr:uid="{DB41FA8E-7E95-4C4B-8CFB-8A03EA07AD20}"/>
    <cellStyle name="Comma 7 3 3 2 2 3 3" xfId="9588" xr:uid="{97D67A02-F19F-4028-BFFB-9078D67CF8C5}"/>
    <cellStyle name="Comma 7 3 3 2 2 3 4" xfId="12924" xr:uid="{DFE2FE7E-2447-425D-AB59-977DF029F178}"/>
    <cellStyle name="Comma 7 3 3 2 2 4" xfId="4028" xr:uid="{C5CE5071-8A19-4AF2-A1FA-7D10DF8A079F}"/>
    <cellStyle name="Comma 7 3 3 2 2 5" xfId="7364" xr:uid="{71FACEA0-CDF0-479D-A3B8-F646EC75BED9}"/>
    <cellStyle name="Comma 7 3 3 2 2 6" xfId="10700" xr:uid="{1D7B86F1-7814-49A4-A5F2-EABF2906220A}"/>
    <cellStyle name="Comma 7 3 3 2 3" xfId="970" xr:uid="{28FECA55-96D9-4191-BB9A-CEE41C9FD995}"/>
    <cellStyle name="Comma 7 3 3 2 3 2" xfId="2082" xr:uid="{FE17FCFF-8C0C-4715-B644-199E504B6649}"/>
    <cellStyle name="Comma 7 3 3 2 3 2 2" xfId="5418" xr:uid="{FE96B911-3EFF-49F6-9605-49F8AAB5473B}"/>
    <cellStyle name="Comma 7 3 3 2 3 2 3" xfId="8754" xr:uid="{074E100E-7BC6-4080-B907-6AC96F270622}"/>
    <cellStyle name="Comma 7 3 3 2 3 2 4" xfId="12090" xr:uid="{E604F2F6-EAAC-43A5-9438-95C04A71C8D8}"/>
    <cellStyle name="Comma 7 3 3 2 3 3" xfId="3194" xr:uid="{FA38787F-0D56-4565-9FA9-9DE3A322D995}"/>
    <cellStyle name="Comma 7 3 3 2 3 3 2" xfId="6530" xr:uid="{A28940E9-8545-4742-8C82-95F290391A00}"/>
    <cellStyle name="Comma 7 3 3 2 3 3 3" xfId="9866" xr:uid="{BEE02FEC-ABC5-4632-A657-37AD51EC5153}"/>
    <cellStyle name="Comma 7 3 3 2 3 3 4" xfId="13202" xr:uid="{53522305-BAF6-4B6F-84C7-0FD5F94A1B28}"/>
    <cellStyle name="Comma 7 3 3 2 3 4" xfId="4306" xr:uid="{A73FEBE8-ACD9-4761-B09F-EE5F0D39A4C5}"/>
    <cellStyle name="Comma 7 3 3 2 3 5" xfId="7642" xr:uid="{EBF5B173-DBA2-4308-A764-04B92BC6FC8D}"/>
    <cellStyle name="Comma 7 3 3 2 3 6" xfId="10978" xr:uid="{4FF43FB6-2A18-4A04-B5D1-3DCC03FDF0F8}"/>
    <cellStyle name="Comma 7 3 3 2 4" xfId="1248" xr:uid="{DF8DA212-EAF3-4644-8B8E-636709397EFF}"/>
    <cellStyle name="Comma 7 3 3 2 4 2" xfId="2360" xr:uid="{EED9126A-45BF-451D-A001-22ADE9F873D7}"/>
    <cellStyle name="Comma 7 3 3 2 4 2 2" xfId="5696" xr:uid="{53D33172-A8B8-428E-B1F1-B671AC34B4D7}"/>
    <cellStyle name="Comma 7 3 3 2 4 2 3" xfId="9032" xr:uid="{C45CC763-F7C5-4E6C-8B3E-3FE3170C51CB}"/>
    <cellStyle name="Comma 7 3 3 2 4 2 4" xfId="12368" xr:uid="{7914E71A-9BE8-4FC7-A1FC-E3809BBB401F}"/>
    <cellStyle name="Comma 7 3 3 2 4 3" xfId="3472" xr:uid="{076B00F3-5387-42DF-B047-17DC1A52D783}"/>
    <cellStyle name="Comma 7 3 3 2 4 3 2" xfId="6808" xr:uid="{ABEF3D3E-13CF-48C0-93D8-54AB071E855C}"/>
    <cellStyle name="Comma 7 3 3 2 4 3 3" xfId="10144" xr:uid="{B513849F-3A1A-464E-9C87-D1314F165736}"/>
    <cellStyle name="Comma 7 3 3 2 4 3 4" xfId="13480" xr:uid="{FF653BE2-3393-473C-960A-91F87D619E79}"/>
    <cellStyle name="Comma 7 3 3 2 4 4" xfId="4584" xr:uid="{4FC1250E-C66A-4D36-BEAA-9CACFBC55912}"/>
    <cellStyle name="Comma 7 3 3 2 4 5" xfId="7920" xr:uid="{333E498A-D4AC-4F01-84CF-F6A5D5992008}"/>
    <cellStyle name="Comma 7 3 3 2 4 6" xfId="11256" xr:uid="{5AF3A6AD-F340-4C1C-8A1B-9BB176C6CA51}"/>
    <cellStyle name="Comma 7 3 3 2 5" xfId="1526" xr:uid="{4A351B6C-F65F-4BB0-A40D-497866B764D6}"/>
    <cellStyle name="Comma 7 3 3 2 5 2" xfId="4862" xr:uid="{69922CA5-A896-4B21-85E9-28FD5A72C71B}"/>
    <cellStyle name="Comma 7 3 3 2 5 3" xfId="8198" xr:uid="{D5C12357-61CA-407F-A668-A86E5724E7A0}"/>
    <cellStyle name="Comma 7 3 3 2 5 4" xfId="11534" xr:uid="{8F267B2F-E2F1-4FF2-AA36-5A5058C0915C}"/>
    <cellStyle name="Comma 7 3 3 2 6" xfId="2638" xr:uid="{EA726B4F-42AC-4515-827E-2603F8FDC708}"/>
    <cellStyle name="Comma 7 3 3 2 6 2" xfId="5974" xr:uid="{225134E2-3364-4285-B684-D73C0EE1A8B2}"/>
    <cellStyle name="Comma 7 3 3 2 6 3" xfId="9310" xr:uid="{EC8681A6-95C4-491F-ABCE-1C796D4CB8C5}"/>
    <cellStyle name="Comma 7 3 3 2 6 4" xfId="12646" xr:uid="{2EC3CB68-51FE-4AE2-9A3C-9E30D1AAEB2D}"/>
    <cellStyle name="Comma 7 3 3 2 7" xfId="3750" xr:uid="{1505005D-64CB-409D-92B6-233BFDAA47C2}"/>
    <cellStyle name="Comma 7 3 3 2 8" xfId="7086" xr:uid="{150A75D5-38B6-49AA-9F67-DACC6AA1B78F}"/>
    <cellStyle name="Comma 7 3 3 2 9" xfId="10422" xr:uid="{E0BB3B9A-32BF-4822-A8A3-9BFE8B6B4866}"/>
    <cellStyle name="Comma 7 3 3 3" xfId="475" xr:uid="{00000000-0005-0000-0000-000023010000}"/>
    <cellStyle name="Comma 7 3 3 3 2" xfId="769" xr:uid="{4923A4BB-F482-4DEF-A126-558E435670C3}"/>
    <cellStyle name="Comma 7 3 3 3 2 2" xfId="1881" xr:uid="{7158AA4A-17C5-4B16-A20D-E167C2CA9C3D}"/>
    <cellStyle name="Comma 7 3 3 3 2 2 2" xfId="5217" xr:uid="{663BA686-0FA0-4BD1-8EFB-1C6FB70A608B}"/>
    <cellStyle name="Comma 7 3 3 3 2 2 3" xfId="8553" xr:uid="{4795E098-089D-4FF4-99C0-9D4ED0315C7D}"/>
    <cellStyle name="Comma 7 3 3 3 2 2 4" xfId="11889" xr:uid="{54997327-A772-416D-87F0-5DCCBE43971C}"/>
    <cellStyle name="Comma 7 3 3 3 2 3" xfId="2993" xr:uid="{FA2734F6-D7FD-4ACE-9236-DA1F6C26C555}"/>
    <cellStyle name="Comma 7 3 3 3 2 3 2" xfId="6329" xr:uid="{11C61CDE-5AAD-430C-A00B-B717E33ED20D}"/>
    <cellStyle name="Comma 7 3 3 3 2 3 3" xfId="9665" xr:uid="{623713F5-B586-4C8D-80A3-20B1B458F31B}"/>
    <cellStyle name="Comma 7 3 3 3 2 3 4" xfId="13001" xr:uid="{9C1E340B-374D-4310-941C-65A27977270E}"/>
    <cellStyle name="Comma 7 3 3 3 2 4" xfId="4105" xr:uid="{2AFA5744-06B8-4AD9-B99D-E2036AA64C6B}"/>
    <cellStyle name="Comma 7 3 3 3 2 5" xfId="7441" xr:uid="{16D2261A-6B1A-47DA-B07F-FC581D0F57AF}"/>
    <cellStyle name="Comma 7 3 3 3 2 6" xfId="10777" xr:uid="{4EBDD572-13A3-4B35-AEA1-0C97F15E4DDC}"/>
    <cellStyle name="Comma 7 3 3 3 3" xfId="1047" xr:uid="{73ADAD1F-D46B-4D30-9A68-0483A2F9FB85}"/>
    <cellStyle name="Comma 7 3 3 3 3 2" xfId="2159" xr:uid="{A7E2F516-8798-4037-A9F9-B07359A964E2}"/>
    <cellStyle name="Comma 7 3 3 3 3 2 2" xfId="5495" xr:uid="{7377630E-09D8-437D-9229-9D3BAC18135A}"/>
    <cellStyle name="Comma 7 3 3 3 3 2 3" xfId="8831" xr:uid="{55567BD1-63B0-4C16-BDEF-BC6C80BD31D9}"/>
    <cellStyle name="Comma 7 3 3 3 3 2 4" xfId="12167" xr:uid="{7870C7F5-2494-47B8-9D3E-A0786E418A63}"/>
    <cellStyle name="Comma 7 3 3 3 3 3" xfId="3271" xr:uid="{FBC9EE9E-5BA5-436A-BBC0-242872D4DEBA}"/>
    <cellStyle name="Comma 7 3 3 3 3 3 2" xfId="6607" xr:uid="{4869C55D-C40C-4155-8D3A-C06ACEAC020B}"/>
    <cellStyle name="Comma 7 3 3 3 3 3 3" xfId="9943" xr:uid="{36A1630D-A311-4921-AE2D-0CD88E47A705}"/>
    <cellStyle name="Comma 7 3 3 3 3 3 4" xfId="13279" xr:uid="{93975A8B-7551-4E8F-BD70-D20479873AFD}"/>
    <cellStyle name="Comma 7 3 3 3 3 4" xfId="4383" xr:uid="{D6D5D5B6-379C-4025-9023-5FE4DC68DFAD}"/>
    <cellStyle name="Comma 7 3 3 3 3 5" xfId="7719" xr:uid="{F3A28F70-0133-405F-B18C-8EA57D405C71}"/>
    <cellStyle name="Comma 7 3 3 3 3 6" xfId="11055" xr:uid="{9F9D364B-E495-4A96-A9CC-147FF6443E71}"/>
    <cellStyle name="Comma 7 3 3 3 4" xfId="1325" xr:uid="{EA33B7F5-24E8-43FE-8273-715DC453DDFE}"/>
    <cellStyle name="Comma 7 3 3 3 4 2" xfId="2437" xr:uid="{5A27B0EF-1FC4-4613-9174-3E468357D8C2}"/>
    <cellStyle name="Comma 7 3 3 3 4 2 2" xfId="5773" xr:uid="{1331DEE4-E361-46CB-BFE4-2A235DB295D8}"/>
    <cellStyle name="Comma 7 3 3 3 4 2 3" xfId="9109" xr:uid="{79EC0ED2-FC38-4DAF-BD22-9F0593471F42}"/>
    <cellStyle name="Comma 7 3 3 3 4 2 4" xfId="12445" xr:uid="{5D0E9E35-7654-4036-8737-E836EB274B04}"/>
    <cellStyle name="Comma 7 3 3 3 4 3" xfId="3549" xr:uid="{1A50E1BC-AE90-4E67-8941-BD02CA2F5D2B}"/>
    <cellStyle name="Comma 7 3 3 3 4 3 2" xfId="6885" xr:uid="{1FD58EAE-47C0-4767-ACFF-5B878FCD2605}"/>
    <cellStyle name="Comma 7 3 3 3 4 3 3" xfId="10221" xr:uid="{52C6F714-74BF-47BB-9145-FF3425D4E3B3}"/>
    <cellStyle name="Comma 7 3 3 3 4 3 4" xfId="13557" xr:uid="{393805A4-FF25-4E3D-96BE-38C7859EAA23}"/>
    <cellStyle name="Comma 7 3 3 3 4 4" xfId="4661" xr:uid="{69B70ACB-BD96-4164-B46C-DA6C4F9ED44C}"/>
    <cellStyle name="Comma 7 3 3 3 4 5" xfId="7997" xr:uid="{D72DF2E3-E08A-406A-AD0C-F786EB78460B}"/>
    <cellStyle name="Comma 7 3 3 3 4 6" xfId="11333" xr:uid="{3BFD559A-337C-4CF6-A7D7-C4FA344892A6}"/>
    <cellStyle name="Comma 7 3 3 3 5" xfId="1603" xr:uid="{07090073-A440-4C5A-B2ED-8A897D416002}"/>
    <cellStyle name="Comma 7 3 3 3 5 2" xfId="4939" xr:uid="{E54DB06A-815B-43F1-92B0-B6C4A26B1058}"/>
    <cellStyle name="Comma 7 3 3 3 5 3" xfId="8275" xr:uid="{54205472-0412-43FA-AD1B-A519AD75BE91}"/>
    <cellStyle name="Comma 7 3 3 3 5 4" xfId="11611" xr:uid="{ACAA226B-5872-47CA-A5F5-65CF32383C28}"/>
    <cellStyle name="Comma 7 3 3 3 6" xfId="2715" xr:uid="{321E80D7-08F5-47D5-94F9-AA005065BA26}"/>
    <cellStyle name="Comma 7 3 3 3 6 2" xfId="6051" xr:uid="{2F295C98-CDA5-402F-A4DE-2624AB096767}"/>
    <cellStyle name="Comma 7 3 3 3 6 3" xfId="9387" xr:uid="{63BC1B61-DC6E-4E51-9D3C-EE72E53DE43C}"/>
    <cellStyle name="Comma 7 3 3 3 6 4" xfId="12723" xr:uid="{6CA52006-B5BB-4837-B969-95FAA94DC746}"/>
    <cellStyle name="Comma 7 3 3 3 7" xfId="3827" xr:uid="{8E96186C-6963-48BE-A2FC-AE6EBCF03A39}"/>
    <cellStyle name="Comma 7 3 3 3 8" xfId="7163" xr:uid="{B1418405-E8EA-4743-A3F6-47FDE5369B8D}"/>
    <cellStyle name="Comma 7 3 3 3 9" xfId="10499" xr:uid="{7CCACF64-0CD6-4383-8594-2865E7F40A23}"/>
    <cellStyle name="Comma 7 3 3 4" xfId="606" xr:uid="{3BA066E6-FD65-432E-BAF8-A24F89C01D02}"/>
    <cellStyle name="Comma 7 3 3 4 2" xfId="1718" xr:uid="{2756BEF1-16BA-4203-94A6-846848086F51}"/>
    <cellStyle name="Comma 7 3 3 4 2 2" xfId="5054" xr:uid="{DD58DFF0-5707-4EE1-99AD-F543677A57D5}"/>
    <cellStyle name="Comma 7 3 3 4 2 3" xfId="8390" xr:uid="{A421F8DB-B828-4BEF-BFA6-E8E9D56B75B0}"/>
    <cellStyle name="Comma 7 3 3 4 2 4" xfId="11726" xr:uid="{16F18539-08C5-4465-94C2-57C68DFCC705}"/>
    <cellStyle name="Comma 7 3 3 4 3" xfId="2830" xr:uid="{CB8636BB-652E-41D4-9862-588031272F1E}"/>
    <cellStyle name="Comma 7 3 3 4 3 2" xfId="6166" xr:uid="{2CFFEF67-4CD3-4F3F-86FB-719A4A457339}"/>
    <cellStyle name="Comma 7 3 3 4 3 3" xfId="9502" xr:uid="{D183883C-FFB2-4BD4-AC0D-9F05164D261C}"/>
    <cellStyle name="Comma 7 3 3 4 3 4" xfId="12838" xr:uid="{841AA21F-9351-4CD4-9626-5B4CA1B880C3}"/>
    <cellStyle name="Comma 7 3 3 4 4" xfId="3942" xr:uid="{88301AC0-429B-4261-BBF0-BB792C1D144A}"/>
    <cellStyle name="Comma 7 3 3 4 5" xfId="7278" xr:uid="{ED0EACA8-B304-42FA-A467-56565D44274D}"/>
    <cellStyle name="Comma 7 3 3 4 6" xfId="10614" xr:uid="{C7D0BBA5-4B29-4483-98C5-634EB597E2A2}"/>
    <cellStyle name="Comma 7 3 3 5" xfId="884" xr:uid="{0160803A-01F1-43F5-A306-36654255C536}"/>
    <cellStyle name="Comma 7 3 3 5 2" xfId="1996" xr:uid="{583283B4-18A4-4810-BCC3-7A6C75C6AB7A}"/>
    <cellStyle name="Comma 7 3 3 5 2 2" xfId="5332" xr:uid="{3FC995BE-9801-480D-8FAF-B96CDDA2F827}"/>
    <cellStyle name="Comma 7 3 3 5 2 3" xfId="8668" xr:uid="{9CACEF45-8069-4E48-8E95-9292A73DBB19}"/>
    <cellStyle name="Comma 7 3 3 5 2 4" xfId="12004" xr:uid="{B8E1C889-BD5A-42E5-8E6C-A0D40817E6E7}"/>
    <cellStyle name="Comma 7 3 3 5 3" xfId="3108" xr:uid="{05DCE30D-1920-4115-B53B-870B269C9115}"/>
    <cellStyle name="Comma 7 3 3 5 3 2" xfId="6444" xr:uid="{E4365095-D6A0-4932-89B6-95280852B55A}"/>
    <cellStyle name="Comma 7 3 3 5 3 3" xfId="9780" xr:uid="{478C51FD-062D-4045-AB8E-B79BE6AB201E}"/>
    <cellStyle name="Comma 7 3 3 5 3 4" xfId="13116" xr:uid="{15F3AAD7-7DB5-4452-95C8-BB0F66B88286}"/>
    <cellStyle name="Comma 7 3 3 5 4" xfId="4220" xr:uid="{6653120A-4380-4C0E-ABDA-E407671DAFAC}"/>
    <cellStyle name="Comma 7 3 3 5 5" xfId="7556" xr:uid="{364C0E0C-4F93-4156-B415-2671FA10FA84}"/>
    <cellStyle name="Comma 7 3 3 5 6" xfId="10892" xr:uid="{33AE8448-A3ED-4FE8-A9FE-5A58CF14D7C5}"/>
    <cellStyle name="Comma 7 3 3 6" xfId="1162" xr:uid="{A748BE48-832A-4EA6-95E7-02877982CE41}"/>
    <cellStyle name="Comma 7 3 3 6 2" xfId="2274" xr:uid="{4D70A1FC-C14D-4487-8013-B25BA3381129}"/>
    <cellStyle name="Comma 7 3 3 6 2 2" xfId="5610" xr:uid="{804E4DB1-1191-4F53-A9AE-21608CE6A5EF}"/>
    <cellStyle name="Comma 7 3 3 6 2 3" xfId="8946" xr:uid="{A533CAC4-A7D4-43D7-B3D7-F9D172A57763}"/>
    <cellStyle name="Comma 7 3 3 6 2 4" xfId="12282" xr:uid="{70455CF1-BD54-4226-AC24-4D69B3C1C236}"/>
    <cellStyle name="Comma 7 3 3 6 3" xfId="3386" xr:uid="{4E43A7A3-66FE-4BCA-A35C-01239A611D95}"/>
    <cellStyle name="Comma 7 3 3 6 3 2" xfId="6722" xr:uid="{22E7D26D-EF5D-4D2E-9EB3-7506B15A984C}"/>
    <cellStyle name="Comma 7 3 3 6 3 3" xfId="10058" xr:uid="{C52837D3-D9D0-42A4-B418-F19F2BEE38C3}"/>
    <cellStyle name="Comma 7 3 3 6 3 4" xfId="13394" xr:uid="{58781D76-3B4F-446F-9FDE-06016193F32A}"/>
    <cellStyle name="Comma 7 3 3 6 4" xfId="4498" xr:uid="{1FEBF346-E458-4AFA-9E18-8DC8AC044A88}"/>
    <cellStyle name="Comma 7 3 3 6 5" xfId="7834" xr:uid="{0650E6EF-8FB6-4A2B-A4F1-47B1194A76B4}"/>
    <cellStyle name="Comma 7 3 3 6 6" xfId="11170" xr:uid="{AB240718-B8EA-4268-9D73-F27805F37991}"/>
    <cellStyle name="Comma 7 3 3 7" xfId="1440" xr:uid="{79086D4B-91D2-4F01-836F-95FB91926C33}"/>
    <cellStyle name="Comma 7 3 3 7 2" xfId="4776" xr:uid="{A58307E9-34F1-4A62-BC62-9D908DB43730}"/>
    <cellStyle name="Comma 7 3 3 7 3" xfId="8112" xr:uid="{E5DFF762-CB86-4723-B811-2C613313C335}"/>
    <cellStyle name="Comma 7 3 3 7 4" xfId="11448" xr:uid="{AE197587-148C-47D2-969B-39F2087EBAB1}"/>
    <cellStyle name="Comma 7 3 3 8" xfId="2552" xr:uid="{2872D476-E156-4774-98D1-A8612EA54150}"/>
    <cellStyle name="Comma 7 3 3 8 2" xfId="5888" xr:uid="{6CD2CAA6-38B4-475D-965E-B2DF5ABDE883}"/>
    <cellStyle name="Comma 7 3 3 8 3" xfId="9224" xr:uid="{73408A24-502F-43E0-B22D-7F446A9FD072}"/>
    <cellStyle name="Comma 7 3 3 8 4" xfId="12560" xr:uid="{CC02A6DA-E8E6-47B4-B3BE-E4486326CACE}"/>
    <cellStyle name="Comma 7 3 3 9" xfId="3664" xr:uid="{5473AE74-111B-4D67-8BDA-61143186EEA0}"/>
    <cellStyle name="Comma 7 3 4" xfId="364" xr:uid="{00000000-0005-0000-0000-000024010000}"/>
    <cellStyle name="Comma 7 3 4 2" xfId="658" xr:uid="{F1B15283-7492-4E04-9A2E-F326A1DE1623}"/>
    <cellStyle name="Comma 7 3 4 2 2" xfId="1770" xr:uid="{A2588550-6B9E-4A33-9A9D-ACDF68E1313E}"/>
    <cellStyle name="Comma 7 3 4 2 2 2" xfId="5106" xr:uid="{63847307-B7DC-496D-9CBF-491B025D3AFA}"/>
    <cellStyle name="Comma 7 3 4 2 2 3" xfId="8442" xr:uid="{D964F105-5EA2-44E7-AD90-2B32A5E858C7}"/>
    <cellStyle name="Comma 7 3 4 2 2 4" xfId="11778" xr:uid="{E36D7F9C-0C7D-423B-A0C4-7A99DE2ED0FF}"/>
    <cellStyle name="Comma 7 3 4 2 3" xfId="2882" xr:uid="{EC34104F-AE2D-4EE2-8A53-C1D9C086DAED}"/>
    <cellStyle name="Comma 7 3 4 2 3 2" xfId="6218" xr:uid="{DB9D604D-C71D-497A-9D35-07FF7E5F2129}"/>
    <cellStyle name="Comma 7 3 4 2 3 3" xfId="9554" xr:uid="{6136085B-ACB9-419E-8172-B639899DF19A}"/>
    <cellStyle name="Comma 7 3 4 2 3 4" xfId="12890" xr:uid="{8246C487-9803-4BF2-8C9A-A75F897F8F10}"/>
    <cellStyle name="Comma 7 3 4 2 4" xfId="3994" xr:uid="{22FEC1DF-6B85-4B7B-99F3-1FDD8404A1A4}"/>
    <cellStyle name="Comma 7 3 4 2 5" xfId="7330" xr:uid="{61BC1833-5371-4C56-B27A-E0861C8FBF84}"/>
    <cellStyle name="Comma 7 3 4 2 6" xfId="10666" xr:uid="{FB9DEC78-BD7B-4E95-B0FC-18F75FCA1728}"/>
    <cellStyle name="Comma 7 3 4 3" xfId="936" xr:uid="{257DA215-A3A3-47B4-8D24-9EBAE917A6D4}"/>
    <cellStyle name="Comma 7 3 4 3 2" xfId="2048" xr:uid="{2881DD25-38E1-4DE9-B069-9E1B297682C8}"/>
    <cellStyle name="Comma 7 3 4 3 2 2" xfId="5384" xr:uid="{CF0B3BE9-56BD-4B45-AF9D-A8715B18FDEC}"/>
    <cellStyle name="Comma 7 3 4 3 2 3" xfId="8720" xr:uid="{1B019472-244F-4CCF-9022-38DA82B74C6F}"/>
    <cellStyle name="Comma 7 3 4 3 2 4" xfId="12056" xr:uid="{3D029236-10C9-45A8-938C-10B3FACA6D99}"/>
    <cellStyle name="Comma 7 3 4 3 3" xfId="3160" xr:uid="{0AF129BC-E27A-4BC1-88ED-7D67B095406E}"/>
    <cellStyle name="Comma 7 3 4 3 3 2" xfId="6496" xr:uid="{59D554F8-2A50-4555-AE3F-40C8086FF173}"/>
    <cellStyle name="Comma 7 3 4 3 3 3" xfId="9832" xr:uid="{88A09F89-10D8-4257-9A95-04B7EA75866D}"/>
    <cellStyle name="Comma 7 3 4 3 3 4" xfId="13168" xr:uid="{4D6795A8-E8B4-42A2-BC3C-37456B107D03}"/>
    <cellStyle name="Comma 7 3 4 3 4" xfId="4272" xr:uid="{083DFE23-590F-48C7-844D-679DD813455B}"/>
    <cellStyle name="Comma 7 3 4 3 5" xfId="7608" xr:uid="{8FA2A71E-353D-45E9-84D4-AABD5228E96D}"/>
    <cellStyle name="Comma 7 3 4 3 6" xfId="10944" xr:uid="{FA0F891D-075C-4D53-9DE0-FFF9856D9AC3}"/>
    <cellStyle name="Comma 7 3 4 4" xfId="1214" xr:uid="{F6CD0272-DE64-49C3-B6B1-1DCD4F9793DE}"/>
    <cellStyle name="Comma 7 3 4 4 2" xfId="2326" xr:uid="{2F006140-8B39-4985-8483-A29D300566B6}"/>
    <cellStyle name="Comma 7 3 4 4 2 2" xfId="5662" xr:uid="{6B1292F1-75E3-476D-9EA8-0F574ECE1A97}"/>
    <cellStyle name="Comma 7 3 4 4 2 3" xfId="8998" xr:uid="{BF8445C5-B1DB-4038-8332-700046E2B32E}"/>
    <cellStyle name="Comma 7 3 4 4 2 4" xfId="12334" xr:uid="{FEFAFD99-2730-4B71-AE53-41CE885B47D8}"/>
    <cellStyle name="Comma 7 3 4 4 3" xfId="3438" xr:uid="{D9CF4EA1-E2E2-40BB-961A-C8C547002220}"/>
    <cellStyle name="Comma 7 3 4 4 3 2" xfId="6774" xr:uid="{26E2B0B8-8790-48CC-8260-6BB6AFC2C7F8}"/>
    <cellStyle name="Comma 7 3 4 4 3 3" xfId="10110" xr:uid="{9A930DCD-76FF-4DEF-9CF3-C2EC0A027094}"/>
    <cellStyle name="Comma 7 3 4 4 3 4" xfId="13446" xr:uid="{9B731C03-AABE-4862-AD9F-962E04FAF4A2}"/>
    <cellStyle name="Comma 7 3 4 4 4" xfId="4550" xr:uid="{5A9610D0-D958-41E1-9543-F389D761360C}"/>
    <cellStyle name="Comma 7 3 4 4 5" xfId="7886" xr:uid="{F379E007-1A1C-4612-A69E-518DFF4E644D}"/>
    <cellStyle name="Comma 7 3 4 4 6" xfId="11222" xr:uid="{4D2024E6-7C60-481C-968C-975421E15DFD}"/>
    <cellStyle name="Comma 7 3 4 5" xfId="1492" xr:uid="{5DF1C436-FC9E-4CBE-8FC9-EA9C7059890C}"/>
    <cellStyle name="Comma 7 3 4 5 2" xfId="4828" xr:uid="{2A1A4A8E-0095-4863-9BC2-783C129DB45B}"/>
    <cellStyle name="Comma 7 3 4 5 3" xfId="8164" xr:uid="{A0BE4F77-13C2-4906-B3B6-DE32C9AAAD10}"/>
    <cellStyle name="Comma 7 3 4 5 4" xfId="11500" xr:uid="{6A87A3CF-2E66-44B6-906B-2C6BE25F3EF4}"/>
    <cellStyle name="Comma 7 3 4 6" xfId="2604" xr:uid="{EF7EB518-C198-443B-A677-7FBC15D54DFC}"/>
    <cellStyle name="Comma 7 3 4 6 2" xfId="5940" xr:uid="{DD05A96D-BA04-4723-8653-24B5C0D0782E}"/>
    <cellStyle name="Comma 7 3 4 6 3" xfId="9276" xr:uid="{82BC5124-5B52-45C5-860F-0566F08D989C}"/>
    <cellStyle name="Comma 7 3 4 6 4" xfId="12612" xr:uid="{3AC193F7-2DBD-41EB-B27C-D7FC7CBBAFD0}"/>
    <cellStyle name="Comma 7 3 4 7" xfId="3716" xr:uid="{B10AC27D-FE33-488E-9DB2-4D7C3605103E}"/>
    <cellStyle name="Comma 7 3 4 8" xfId="7052" xr:uid="{8C840DF4-FA0E-41BB-90A1-ACEC978F0AB0}"/>
    <cellStyle name="Comma 7 3 4 9" xfId="10388" xr:uid="{43738183-3601-46A3-876C-21DB74386DEC}"/>
    <cellStyle name="Comma 7 3 5" xfId="441" xr:uid="{00000000-0005-0000-0000-000025010000}"/>
    <cellStyle name="Comma 7 3 5 2" xfId="735" xr:uid="{8F9B7237-7D38-4DB0-BD04-4CA8F2C2D2DA}"/>
    <cellStyle name="Comma 7 3 5 2 2" xfId="1847" xr:uid="{3A3B5345-D1F7-44D0-8D5E-98487C0B0010}"/>
    <cellStyle name="Comma 7 3 5 2 2 2" xfId="5183" xr:uid="{93C35E63-E488-4489-9394-03FA95FD86E7}"/>
    <cellStyle name="Comma 7 3 5 2 2 3" xfId="8519" xr:uid="{41E30101-988F-4DB5-9C64-87778F81E164}"/>
    <cellStyle name="Comma 7 3 5 2 2 4" xfId="11855" xr:uid="{F6BC59D3-0DFC-47BC-B6EC-0FEB3A3E8DC8}"/>
    <cellStyle name="Comma 7 3 5 2 3" xfId="2959" xr:uid="{08E0AD36-4B81-416E-8042-1B30D6C86DD0}"/>
    <cellStyle name="Comma 7 3 5 2 3 2" xfId="6295" xr:uid="{96CC295B-02B0-4336-8AFA-183F3D7AB030}"/>
    <cellStyle name="Comma 7 3 5 2 3 3" xfId="9631" xr:uid="{B4B34F0B-BCCC-4318-9182-E41238883EF8}"/>
    <cellStyle name="Comma 7 3 5 2 3 4" xfId="12967" xr:uid="{438016C7-C2BB-421D-AFA5-4658141B7DB5}"/>
    <cellStyle name="Comma 7 3 5 2 4" xfId="4071" xr:uid="{665EB847-F467-4D8D-BC46-64D3F112AE50}"/>
    <cellStyle name="Comma 7 3 5 2 5" xfId="7407" xr:uid="{D1EB07D2-C495-498A-8E1B-8DB309187528}"/>
    <cellStyle name="Comma 7 3 5 2 6" xfId="10743" xr:uid="{9B20CFF4-4809-4CE7-AFE1-59065BCEAD7A}"/>
    <cellStyle name="Comma 7 3 5 3" xfId="1013" xr:uid="{0B6E7F48-623D-4B7B-9D8F-950F492AAB60}"/>
    <cellStyle name="Comma 7 3 5 3 2" xfId="2125" xr:uid="{47DBA5A7-B139-4B32-AB2C-769AA3592E62}"/>
    <cellStyle name="Comma 7 3 5 3 2 2" xfId="5461" xr:uid="{84BD96C5-BD13-43A3-8793-395B62A2ED4C}"/>
    <cellStyle name="Comma 7 3 5 3 2 3" xfId="8797" xr:uid="{CE2D39CF-8C0E-4FA6-89DB-CB53EC749A46}"/>
    <cellStyle name="Comma 7 3 5 3 2 4" xfId="12133" xr:uid="{2C11DE0D-84A1-47D5-B885-2725516AAEEB}"/>
    <cellStyle name="Comma 7 3 5 3 3" xfId="3237" xr:uid="{79F276BE-D3BB-497E-88FE-84EB1B1A5DD0}"/>
    <cellStyle name="Comma 7 3 5 3 3 2" xfId="6573" xr:uid="{3569C13A-652D-45A4-AD03-4DF9B6475BBF}"/>
    <cellStyle name="Comma 7 3 5 3 3 3" xfId="9909" xr:uid="{0A04B8A5-9274-473F-BD5C-5E1E74C32E65}"/>
    <cellStyle name="Comma 7 3 5 3 3 4" xfId="13245" xr:uid="{71ECE623-933A-4A38-840A-9DB8B4981CC8}"/>
    <cellStyle name="Comma 7 3 5 3 4" xfId="4349" xr:uid="{7BABE1D8-982C-47DF-8081-A19C1BD839B6}"/>
    <cellStyle name="Comma 7 3 5 3 5" xfId="7685" xr:uid="{DA539585-0069-4459-AA97-E29825F7BFAC}"/>
    <cellStyle name="Comma 7 3 5 3 6" xfId="11021" xr:uid="{C935210C-FEAA-4F86-B44A-EA99221D1AFE}"/>
    <cellStyle name="Comma 7 3 5 4" xfId="1291" xr:uid="{62B9B246-E6AF-4E2F-82C6-04D9E730D4B9}"/>
    <cellStyle name="Comma 7 3 5 4 2" xfId="2403" xr:uid="{2A7DE0B8-D0B7-493E-9BED-547E517C3F26}"/>
    <cellStyle name="Comma 7 3 5 4 2 2" xfId="5739" xr:uid="{C2076598-2669-483E-A85C-E8BF7D26DEF5}"/>
    <cellStyle name="Comma 7 3 5 4 2 3" xfId="9075" xr:uid="{07D7DA35-C7A5-4B35-A3ED-A1D09CEB1C62}"/>
    <cellStyle name="Comma 7 3 5 4 2 4" xfId="12411" xr:uid="{93E2F4D0-FC4E-4C28-8156-418709C326AA}"/>
    <cellStyle name="Comma 7 3 5 4 3" xfId="3515" xr:uid="{D8621C51-F9D4-478A-A06F-13720F1B78BC}"/>
    <cellStyle name="Comma 7 3 5 4 3 2" xfId="6851" xr:uid="{9320AAA0-DD25-4270-BB61-6A596BCAC376}"/>
    <cellStyle name="Comma 7 3 5 4 3 3" xfId="10187" xr:uid="{8F828348-FDA3-4B25-91B1-96557B4EA200}"/>
    <cellStyle name="Comma 7 3 5 4 3 4" xfId="13523" xr:uid="{5D0ACC7D-6D18-45A8-9EAC-C54411D5BF75}"/>
    <cellStyle name="Comma 7 3 5 4 4" xfId="4627" xr:uid="{A47A520E-63FE-4D3E-892B-CDB81A627C9E}"/>
    <cellStyle name="Comma 7 3 5 4 5" xfId="7963" xr:uid="{970773CD-695E-4DB8-AB2C-4AB7D79CC1BE}"/>
    <cellStyle name="Comma 7 3 5 4 6" xfId="11299" xr:uid="{F0BA84FC-AFD6-482F-B8C4-576EC3ECCEFB}"/>
    <cellStyle name="Comma 7 3 5 5" xfId="1569" xr:uid="{2B65CD81-9066-4167-BF84-1CDF76488A3E}"/>
    <cellStyle name="Comma 7 3 5 5 2" xfId="4905" xr:uid="{66177D1B-55E7-4D22-B399-4CC63538F5E3}"/>
    <cellStyle name="Comma 7 3 5 5 3" xfId="8241" xr:uid="{3C556713-F767-4AA4-A755-2105A0364425}"/>
    <cellStyle name="Comma 7 3 5 5 4" xfId="11577" xr:uid="{710899DA-37ED-4EBC-B93C-EC0A27F1E0B3}"/>
    <cellStyle name="Comma 7 3 5 6" xfId="2681" xr:uid="{0D46226B-3978-401F-9DE9-B368EADE049E}"/>
    <cellStyle name="Comma 7 3 5 6 2" xfId="6017" xr:uid="{0C9E8976-B57E-4D03-88F5-C17C92A28ED5}"/>
    <cellStyle name="Comma 7 3 5 6 3" xfId="9353" xr:uid="{7745EB77-7C5A-4840-8276-FAC37C1F340A}"/>
    <cellStyle name="Comma 7 3 5 6 4" xfId="12689" xr:uid="{BA7F4E68-AE04-4C47-9121-EAACE458C93A}"/>
    <cellStyle name="Comma 7 3 5 7" xfId="3793" xr:uid="{25AF13F6-302F-4D66-9979-4926C0F455CB}"/>
    <cellStyle name="Comma 7 3 5 8" xfId="7129" xr:uid="{829D21C0-108A-4C8C-9774-17CC62010303}"/>
    <cellStyle name="Comma 7 3 5 9" xfId="10465" xr:uid="{37B1B771-0282-4047-B140-22FDD5BEC03F}"/>
    <cellStyle name="Comma 7 3 6" xfId="521" xr:uid="{00000000-0005-0000-0000-000026010000}"/>
    <cellStyle name="Comma 7 3 6 2" xfId="799" xr:uid="{0D7643AE-7A7D-43C6-B140-688759591FDB}"/>
    <cellStyle name="Comma 7 3 6 2 2" xfId="1911" xr:uid="{1F19361C-9763-4C23-BEA8-309C46978712}"/>
    <cellStyle name="Comma 7 3 6 2 2 2" xfId="5247" xr:uid="{76D0C8B4-B408-442C-B222-0DED94251F4E}"/>
    <cellStyle name="Comma 7 3 6 2 2 3" xfId="8583" xr:uid="{43C418B4-ECD7-4F8C-A2D6-573053D9FC22}"/>
    <cellStyle name="Comma 7 3 6 2 2 4" xfId="11919" xr:uid="{144C85C2-9BBC-46C2-9120-BC74A53756D5}"/>
    <cellStyle name="Comma 7 3 6 2 3" xfId="3023" xr:uid="{6321DF9E-3A71-4738-837E-2A04935E8918}"/>
    <cellStyle name="Comma 7 3 6 2 3 2" xfId="6359" xr:uid="{1B0DA105-AA8A-41E5-B8A8-DFAD513AF7C1}"/>
    <cellStyle name="Comma 7 3 6 2 3 3" xfId="9695" xr:uid="{C2D2AA88-2268-49A5-9FAB-DDABEF33B896}"/>
    <cellStyle name="Comma 7 3 6 2 3 4" xfId="13031" xr:uid="{AAC90B31-5005-4790-989A-43D5D2CC4D0E}"/>
    <cellStyle name="Comma 7 3 6 2 4" xfId="4135" xr:uid="{577DE17C-4BAF-4843-9D9C-BAB5A135A11C}"/>
    <cellStyle name="Comma 7 3 6 2 5" xfId="7471" xr:uid="{FEAF889A-A98F-4607-8F85-BECAEE5562E2}"/>
    <cellStyle name="Comma 7 3 6 2 6" xfId="10807" xr:uid="{3B4860C7-2F33-4F9E-99A2-4946A2EAFF81}"/>
    <cellStyle name="Comma 7 3 6 3" xfId="1077" xr:uid="{00D2F930-DA48-42C5-B346-8F2832466D16}"/>
    <cellStyle name="Comma 7 3 6 3 2" xfId="2189" xr:uid="{AA20B688-FDC1-45D5-A6B5-3E606280B700}"/>
    <cellStyle name="Comma 7 3 6 3 2 2" xfId="5525" xr:uid="{829F5069-5494-4934-8107-A42F327AB801}"/>
    <cellStyle name="Comma 7 3 6 3 2 3" xfId="8861" xr:uid="{248C358B-627D-4479-9C4D-7A667648B7FC}"/>
    <cellStyle name="Comma 7 3 6 3 2 4" xfId="12197" xr:uid="{796A3B79-016D-49D9-96BF-95577BDDEDCE}"/>
    <cellStyle name="Comma 7 3 6 3 3" xfId="3301" xr:uid="{92E64AD4-3E0D-40D8-90A7-035162913053}"/>
    <cellStyle name="Comma 7 3 6 3 3 2" xfId="6637" xr:uid="{17BA7E87-27BA-476F-ACA9-2AE3582114D9}"/>
    <cellStyle name="Comma 7 3 6 3 3 3" xfId="9973" xr:uid="{8291B714-62DF-4633-98D9-462A1827CB35}"/>
    <cellStyle name="Comma 7 3 6 3 3 4" xfId="13309" xr:uid="{C903D683-02CA-4815-891E-95B4DCCD1626}"/>
    <cellStyle name="Comma 7 3 6 3 4" xfId="4413" xr:uid="{FB701491-F754-40FB-B8C3-8EDF2011BE20}"/>
    <cellStyle name="Comma 7 3 6 3 5" xfId="7749" xr:uid="{EFED8207-EB5F-4A4E-ABBE-D0CFE9C9AB4F}"/>
    <cellStyle name="Comma 7 3 6 3 6" xfId="11085" xr:uid="{8B7E58BD-AC8F-4FDF-AE66-4AC611F696E4}"/>
    <cellStyle name="Comma 7 3 6 4" xfId="1355" xr:uid="{B7D82875-51B0-482F-AC4B-014DA204928C}"/>
    <cellStyle name="Comma 7 3 6 4 2" xfId="2467" xr:uid="{2F070698-8D4B-47B3-8C2E-AFD9034542B4}"/>
    <cellStyle name="Comma 7 3 6 4 2 2" xfId="5803" xr:uid="{A27747C1-507B-4B00-B2F2-D96BCCB47782}"/>
    <cellStyle name="Comma 7 3 6 4 2 3" xfId="9139" xr:uid="{726999A0-D62B-4E8D-8FFD-1FD218B844C5}"/>
    <cellStyle name="Comma 7 3 6 4 2 4" xfId="12475" xr:uid="{4771D224-945D-4F38-94F0-2B9ECEF37B75}"/>
    <cellStyle name="Comma 7 3 6 4 3" xfId="3579" xr:uid="{B05489C9-6614-4C79-B75B-1F798E309542}"/>
    <cellStyle name="Comma 7 3 6 4 3 2" xfId="6915" xr:uid="{9E5A07F6-F3A6-41D5-9702-37CE289F93DB}"/>
    <cellStyle name="Comma 7 3 6 4 3 3" xfId="10251" xr:uid="{4209BA10-F39B-4B11-90C4-B076F8819836}"/>
    <cellStyle name="Comma 7 3 6 4 3 4" xfId="13587" xr:uid="{05FA90C0-7DA7-43F2-9CA8-8F658152F5EA}"/>
    <cellStyle name="Comma 7 3 6 4 4" xfId="4691" xr:uid="{859F02F6-2E0D-4BEA-AD0C-A0CDA8ED554C}"/>
    <cellStyle name="Comma 7 3 6 4 5" xfId="8027" xr:uid="{9C0F6054-AAC1-47B4-BC6C-4C4F1268E64A}"/>
    <cellStyle name="Comma 7 3 6 4 6" xfId="11363" xr:uid="{A42542C1-7D26-475A-BCD6-C3A69FD5C6BB}"/>
    <cellStyle name="Comma 7 3 6 5" xfId="1633" xr:uid="{B091DD8C-82ED-4587-930E-0D07B1CFB078}"/>
    <cellStyle name="Comma 7 3 6 5 2" xfId="4969" xr:uid="{742AD582-B432-4B25-BC5D-01A79BDF8695}"/>
    <cellStyle name="Comma 7 3 6 5 3" xfId="8305" xr:uid="{99CCE8B1-9507-48B5-B92D-3680FF7AEA84}"/>
    <cellStyle name="Comma 7 3 6 5 4" xfId="11641" xr:uid="{A7D5764E-A6E0-4D6B-AEFB-765D2858B501}"/>
    <cellStyle name="Comma 7 3 6 6" xfId="2745" xr:uid="{7CA2CD34-93ED-4071-8422-C633CE2A5CE8}"/>
    <cellStyle name="Comma 7 3 6 6 2" xfId="6081" xr:uid="{3DE9713C-10F4-472A-9BC6-04D9936D1A5C}"/>
    <cellStyle name="Comma 7 3 6 6 3" xfId="9417" xr:uid="{9F953EC6-9DD3-4BE8-8157-B50E11DE712E}"/>
    <cellStyle name="Comma 7 3 6 6 4" xfId="12753" xr:uid="{702A85A9-8479-442F-A72B-24F5CDFE08C0}"/>
    <cellStyle name="Comma 7 3 6 7" xfId="3857" xr:uid="{D4FC08D2-D50A-4669-A110-B7E267AB2722}"/>
    <cellStyle name="Comma 7 3 6 8" xfId="7193" xr:uid="{8E791542-0128-4B73-AC1C-A6B74CCDE311}"/>
    <cellStyle name="Comma 7 3 6 9" xfId="10529" xr:uid="{4648CDBD-D2CB-4948-B580-0105780A9A70}"/>
    <cellStyle name="Comma 7 3 7" xfId="538" xr:uid="{00000000-0005-0000-0000-000027010000}"/>
    <cellStyle name="Comma 7 3 7 2" xfId="816" xr:uid="{E025F73F-4796-47D6-83E6-5320BF58A5CB}"/>
    <cellStyle name="Comma 7 3 7 2 2" xfId="1928" xr:uid="{893E2C58-C1EE-4DCF-848F-3046C99B06A7}"/>
    <cellStyle name="Comma 7 3 7 2 2 2" xfId="5264" xr:uid="{2410DA85-77D6-4BF2-B6B9-B3962462CEA2}"/>
    <cellStyle name="Comma 7 3 7 2 2 3" xfId="8600" xr:uid="{922E6031-9A25-4176-89AA-5CAE3E9D212A}"/>
    <cellStyle name="Comma 7 3 7 2 2 4" xfId="11936" xr:uid="{A70C8E0C-F475-40D0-A08D-B775F38F0735}"/>
    <cellStyle name="Comma 7 3 7 2 3" xfId="3040" xr:uid="{6B7FE767-3B8F-4657-95EC-BDCA01F7134B}"/>
    <cellStyle name="Comma 7 3 7 2 3 2" xfId="6376" xr:uid="{EB36DD08-A6F0-4BA8-953D-70B9197883F5}"/>
    <cellStyle name="Comma 7 3 7 2 3 3" xfId="9712" xr:uid="{A84A6523-F50C-48AE-B20F-23CFFCBDF952}"/>
    <cellStyle name="Comma 7 3 7 2 3 4" xfId="13048" xr:uid="{99E04181-5FF3-49A7-A81E-62459E0C5A87}"/>
    <cellStyle name="Comma 7 3 7 2 4" xfId="4152" xr:uid="{2DC209D5-97D5-49C7-ABA8-98643B14FB35}"/>
    <cellStyle name="Comma 7 3 7 2 5" xfId="7488" xr:uid="{79D9CE45-2202-4F42-9FAD-DCC491F2F6DF}"/>
    <cellStyle name="Comma 7 3 7 2 6" xfId="10824" xr:uid="{C9FF0087-199E-47D2-BCA5-5816E01B1BBF}"/>
    <cellStyle name="Comma 7 3 7 3" xfId="1094" xr:uid="{E277CE29-708D-4885-8CEE-06EB9EA323B8}"/>
    <cellStyle name="Comma 7 3 7 3 2" xfId="2206" xr:uid="{93A769C2-8B9F-46B1-ACE7-2C516B7F01CB}"/>
    <cellStyle name="Comma 7 3 7 3 2 2" xfId="5542" xr:uid="{AA0BB661-BE00-4313-B180-40110D336504}"/>
    <cellStyle name="Comma 7 3 7 3 2 3" xfId="8878" xr:uid="{D2CC0220-162B-459D-BC9C-546C756477CD}"/>
    <cellStyle name="Comma 7 3 7 3 2 4" xfId="12214" xr:uid="{3BA6574C-E7FF-4B6D-9A1F-7F5A0992A713}"/>
    <cellStyle name="Comma 7 3 7 3 3" xfId="3318" xr:uid="{269DF062-0988-4220-86E9-BBB1169BE700}"/>
    <cellStyle name="Comma 7 3 7 3 3 2" xfId="6654" xr:uid="{AD3EB52F-0DB3-484D-B21D-7FB1088C019A}"/>
    <cellStyle name="Comma 7 3 7 3 3 3" xfId="9990" xr:uid="{89BA5FD0-945E-4057-B532-E1016BA8475B}"/>
    <cellStyle name="Comma 7 3 7 3 3 4" xfId="13326" xr:uid="{1A2112DD-2466-4F4C-A2B8-9E2E2B12E51F}"/>
    <cellStyle name="Comma 7 3 7 3 4" xfId="4430" xr:uid="{46DBC24C-7403-40D5-83DA-5AC4AE5B2C59}"/>
    <cellStyle name="Comma 7 3 7 3 5" xfId="7766" xr:uid="{2B8C2E4D-6014-4A1F-9FB5-1C7AE0B45818}"/>
    <cellStyle name="Comma 7 3 7 3 6" xfId="11102" xr:uid="{BB73FFE3-3277-4BD1-8A26-3F119FF61FE7}"/>
    <cellStyle name="Comma 7 3 7 4" xfId="1372" xr:uid="{9168B8B6-F6FD-43BC-A64B-91136FD16E86}"/>
    <cellStyle name="Comma 7 3 7 4 2" xfId="2484" xr:uid="{C1EB0CA7-F2DC-40B2-8BC5-C028CE33987F}"/>
    <cellStyle name="Comma 7 3 7 4 2 2" xfId="5820" xr:uid="{FEB41A80-E911-40B6-9291-770C669F30AB}"/>
    <cellStyle name="Comma 7 3 7 4 2 3" xfId="9156" xr:uid="{1A72EDD6-0D01-4A73-AECD-C8EF290D1691}"/>
    <cellStyle name="Comma 7 3 7 4 2 4" xfId="12492" xr:uid="{849AA649-891F-4796-B28B-C9B50D0F8DE8}"/>
    <cellStyle name="Comma 7 3 7 4 3" xfId="3596" xr:uid="{5FA2E1C9-6BC8-4814-A741-F64FE539398D}"/>
    <cellStyle name="Comma 7 3 7 4 3 2" xfId="6932" xr:uid="{16D7A5AE-D9A1-4399-881C-30F507A0FC02}"/>
    <cellStyle name="Comma 7 3 7 4 3 3" xfId="10268" xr:uid="{761638D9-D6D8-4CEB-AB8E-C2F3B0AC023F}"/>
    <cellStyle name="Comma 7 3 7 4 3 4" xfId="13604" xr:uid="{EBDF1C4A-756E-4F3B-9BB1-59B648D46B67}"/>
    <cellStyle name="Comma 7 3 7 4 4" xfId="4708" xr:uid="{3C11A851-29D5-4BB6-B336-04F8A0AF548E}"/>
    <cellStyle name="Comma 7 3 7 4 5" xfId="8044" xr:uid="{78F4A720-19D4-48D4-B3C9-4A7164FF3721}"/>
    <cellStyle name="Comma 7 3 7 4 6" xfId="11380" xr:uid="{65CD528D-FADA-489C-B735-8C38F7482619}"/>
    <cellStyle name="Comma 7 3 7 5" xfId="1650" xr:uid="{47354D9C-2C20-41ED-B6E3-05A124075091}"/>
    <cellStyle name="Comma 7 3 7 5 2" xfId="4986" xr:uid="{180272DA-187C-4985-803E-9325B1E69A6F}"/>
    <cellStyle name="Comma 7 3 7 5 3" xfId="8322" xr:uid="{08FC2081-061E-42C6-BCF1-D59D9BDB3C46}"/>
    <cellStyle name="Comma 7 3 7 5 4" xfId="11658" xr:uid="{66CF80AE-DAFB-4BD2-87C1-E129B83D2F39}"/>
    <cellStyle name="Comma 7 3 7 6" xfId="2762" xr:uid="{2197C7DA-2B62-40BA-939B-C0618FDD03C8}"/>
    <cellStyle name="Comma 7 3 7 6 2" xfId="6098" xr:uid="{0B18280B-4DE3-4FF8-BC1F-9789128325CC}"/>
    <cellStyle name="Comma 7 3 7 6 3" xfId="9434" xr:uid="{B0749456-876B-4F2E-B7BD-260471F2E5B2}"/>
    <cellStyle name="Comma 7 3 7 6 4" xfId="12770" xr:uid="{5F1E69D4-57B1-4AC0-AC55-6770DF22464A}"/>
    <cellStyle name="Comma 7 3 7 7" xfId="3874" xr:uid="{D4CA8D4B-EAC5-4CA4-991A-15EAC8A888FD}"/>
    <cellStyle name="Comma 7 3 7 8" xfId="7210" xr:uid="{804C63F7-29BA-49D6-9CA0-32F3A8CE6740}"/>
    <cellStyle name="Comma 7 3 7 9" xfId="10546" xr:uid="{23998BE6-1009-48D7-B7F2-C24FC5945B13}"/>
    <cellStyle name="Comma 7 3 8" xfId="572" xr:uid="{D8DB3711-1CE1-43CF-AB0C-0D19D619335C}"/>
    <cellStyle name="Comma 7 3 8 2" xfId="1684" xr:uid="{15C1D2AB-5DD2-4842-9F70-AFFFC795BBF6}"/>
    <cellStyle name="Comma 7 3 8 2 2" xfId="5020" xr:uid="{6FFEAF77-9A28-464E-873C-997E9ACE0A31}"/>
    <cellStyle name="Comma 7 3 8 2 3" xfId="8356" xr:uid="{10137E23-D964-4496-ABF9-798492668FB2}"/>
    <cellStyle name="Comma 7 3 8 2 4" xfId="11692" xr:uid="{5B43CF9A-38DB-48FD-91E7-F211132483E6}"/>
    <cellStyle name="Comma 7 3 8 3" xfId="2796" xr:uid="{1B2DDAF9-1D55-4987-9601-8E7540906D45}"/>
    <cellStyle name="Comma 7 3 8 3 2" xfId="6132" xr:uid="{EF934E7A-40C0-4D02-A602-34ACC72A1B87}"/>
    <cellStyle name="Comma 7 3 8 3 3" xfId="9468" xr:uid="{BD810218-FDC0-4352-8F4F-65E4A866713E}"/>
    <cellStyle name="Comma 7 3 8 3 4" xfId="12804" xr:uid="{EF4F3C1E-715C-4FB7-B533-0FE07FBABCDC}"/>
    <cellStyle name="Comma 7 3 8 4" xfId="3908" xr:uid="{FBCBD157-9DE4-4109-9EC6-9ED41A0C977D}"/>
    <cellStyle name="Comma 7 3 8 5" xfId="7244" xr:uid="{571E80CF-4871-4F50-ACEC-099B0061F401}"/>
    <cellStyle name="Comma 7 3 8 6" xfId="10580" xr:uid="{1E2A7ADC-9690-4E9B-AFEC-D9C96BFE9AC1}"/>
    <cellStyle name="Comma 7 3 9" xfId="850" xr:uid="{8C656CDA-9F03-49C8-A914-0F71BDCD917D}"/>
    <cellStyle name="Comma 7 3 9 2" xfId="1962" xr:uid="{663F6271-1F1C-46BB-8DB1-E271FB8513FA}"/>
    <cellStyle name="Comma 7 3 9 2 2" xfId="5298" xr:uid="{3092317B-4E8B-4AD9-82B4-86E5DF6F1797}"/>
    <cellStyle name="Comma 7 3 9 2 3" xfId="8634" xr:uid="{FA5B8EE7-303C-4122-9846-543DA1BBADE5}"/>
    <cellStyle name="Comma 7 3 9 2 4" xfId="11970" xr:uid="{CA6AE6ED-68B9-493D-9C2D-9F66005A6AE3}"/>
    <cellStyle name="Comma 7 3 9 3" xfId="3074" xr:uid="{319F2B05-7DDB-4E86-9BE2-70402746AB60}"/>
    <cellStyle name="Comma 7 3 9 3 2" xfId="6410" xr:uid="{A8A236DF-C90F-43D8-AC77-EF706E2CB703}"/>
    <cellStyle name="Comma 7 3 9 3 3" xfId="9746" xr:uid="{7ECEC926-568F-474B-9D59-6DDAFA97F6F3}"/>
    <cellStyle name="Comma 7 3 9 3 4" xfId="13082" xr:uid="{F45DE4DD-D155-49AD-BD16-2D673A257F86}"/>
    <cellStyle name="Comma 7 3 9 4" xfId="4186" xr:uid="{731C5C73-7F7B-449D-AFEC-4C9EDCD11F55}"/>
    <cellStyle name="Comma 7 3 9 5" xfId="7522" xr:uid="{B5DCB362-E3B6-447E-B858-E0DBB91A8771}"/>
    <cellStyle name="Comma 7 3 9 6" xfId="10858" xr:uid="{CA71990C-CC46-4C51-86B4-04315320A32E}"/>
    <cellStyle name="Comma 7 4" xfId="213" xr:uid="{00000000-0005-0000-0000-000028010000}"/>
    <cellStyle name="Comma 7 4 10" xfId="6951" xr:uid="{4614A2F6-3004-4A21-80A6-F771DE8151D1}"/>
    <cellStyle name="Comma 7 4 11" xfId="10287" xr:uid="{0AE1A383-AE5D-4B88-A904-63EA3F3FC235}"/>
    <cellStyle name="Comma 7 4 2" xfId="349" xr:uid="{00000000-0005-0000-0000-000029010000}"/>
    <cellStyle name="Comma 7 4 2 2" xfId="643" xr:uid="{A88B6428-F1A4-45A5-9FC9-660CB72BDF64}"/>
    <cellStyle name="Comma 7 4 2 2 2" xfId="1755" xr:uid="{365FA186-EE66-487B-8EC7-8C60BE1ED732}"/>
    <cellStyle name="Comma 7 4 2 2 2 2" xfId="5091" xr:uid="{A520B206-42BB-4626-B7F5-C658CF985D74}"/>
    <cellStyle name="Comma 7 4 2 2 2 3" xfId="8427" xr:uid="{4E6A717F-6F0F-446E-A2C6-C66CCE37EF44}"/>
    <cellStyle name="Comma 7 4 2 2 2 4" xfId="11763" xr:uid="{555C650F-6393-42B8-8837-7B66E1019458}"/>
    <cellStyle name="Comma 7 4 2 2 3" xfId="2867" xr:uid="{B30F8D7F-FCF9-463F-8D74-FCA2D0B250E2}"/>
    <cellStyle name="Comma 7 4 2 2 3 2" xfId="6203" xr:uid="{9046C15D-742B-482B-B579-2C153A39C28E}"/>
    <cellStyle name="Comma 7 4 2 2 3 3" xfId="9539" xr:uid="{774B9A06-7903-489E-971A-7AD567FF5E56}"/>
    <cellStyle name="Comma 7 4 2 2 3 4" xfId="12875" xr:uid="{13DD4B1F-6DE6-4B62-B0F8-1062F59EA931}"/>
    <cellStyle name="Comma 7 4 2 2 4" xfId="3979" xr:uid="{F1019DA2-5670-4AB1-8974-80FB17406458}"/>
    <cellStyle name="Comma 7 4 2 2 5" xfId="7315" xr:uid="{4345C229-9924-4180-9E93-BEAEAFD3949E}"/>
    <cellStyle name="Comma 7 4 2 2 6" xfId="10651" xr:uid="{05C720BC-36D2-4E8C-9B53-77B0EF4E233E}"/>
    <cellStyle name="Comma 7 4 2 3" xfId="921" xr:uid="{2A308DB0-CE76-4E31-92FE-55E922D8CD5E}"/>
    <cellStyle name="Comma 7 4 2 3 2" xfId="2033" xr:uid="{8B4AF658-B03F-47EE-B79B-08733C2E391C}"/>
    <cellStyle name="Comma 7 4 2 3 2 2" xfId="5369" xr:uid="{B7F22D27-2BA7-4563-A8BA-C38CDC83BB50}"/>
    <cellStyle name="Comma 7 4 2 3 2 3" xfId="8705" xr:uid="{3C251AB4-E717-4E0B-9378-3989E0419B5F}"/>
    <cellStyle name="Comma 7 4 2 3 2 4" xfId="12041" xr:uid="{846316FC-DEC8-4232-8802-288CFE12358C}"/>
    <cellStyle name="Comma 7 4 2 3 3" xfId="3145" xr:uid="{DF73FA81-1583-4B47-9428-18415B8EEE90}"/>
    <cellStyle name="Comma 7 4 2 3 3 2" xfId="6481" xr:uid="{AB2CE886-900C-4CEC-BF02-DBD3041799D8}"/>
    <cellStyle name="Comma 7 4 2 3 3 3" xfId="9817" xr:uid="{E4876D12-F707-47DE-80E4-606538E98886}"/>
    <cellStyle name="Comma 7 4 2 3 3 4" xfId="13153" xr:uid="{FBCD17E1-02E0-4379-84DE-B8EDEF0818B0}"/>
    <cellStyle name="Comma 7 4 2 3 4" xfId="4257" xr:uid="{6112C57C-8597-4EF2-963D-F7F4688BD075}"/>
    <cellStyle name="Comma 7 4 2 3 5" xfId="7593" xr:uid="{009B09DA-0844-4551-B7F8-2DBBED8EFE99}"/>
    <cellStyle name="Comma 7 4 2 3 6" xfId="10929" xr:uid="{BC6652CF-7A4D-4B58-A093-90718F13E93F}"/>
    <cellStyle name="Comma 7 4 2 4" xfId="1199" xr:uid="{8209A81A-C884-42DE-A469-218596E8B4ED}"/>
    <cellStyle name="Comma 7 4 2 4 2" xfId="2311" xr:uid="{D6D0633E-2922-4FCB-A002-BDA4C3EFC451}"/>
    <cellStyle name="Comma 7 4 2 4 2 2" xfId="5647" xr:uid="{3B79808B-FD8A-4474-8CE3-58FB9C86463D}"/>
    <cellStyle name="Comma 7 4 2 4 2 3" xfId="8983" xr:uid="{9B055438-5D4B-4A16-B6E3-7591285A0406}"/>
    <cellStyle name="Comma 7 4 2 4 2 4" xfId="12319" xr:uid="{2C5D052F-FF7F-4B74-81EF-40E044D56990}"/>
    <cellStyle name="Comma 7 4 2 4 3" xfId="3423" xr:uid="{050EBEB4-B5BE-4133-A021-66471125C8AA}"/>
    <cellStyle name="Comma 7 4 2 4 3 2" xfId="6759" xr:uid="{6E052F2D-6D1D-4292-9B7A-743E9D61AE7E}"/>
    <cellStyle name="Comma 7 4 2 4 3 3" xfId="10095" xr:uid="{4A461914-DDFF-4A2E-813C-6B5764E67BC1}"/>
    <cellStyle name="Comma 7 4 2 4 3 4" xfId="13431" xr:uid="{E120B4E0-8E48-4711-A537-0DA540D52F63}"/>
    <cellStyle name="Comma 7 4 2 4 4" xfId="4535" xr:uid="{81AF2F50-36E9-4248-A48A-80B8C0F9C99D}"/>
    <cellStyle name="Comma 7 4 2 4 5" xfId="7871" xr:uid="{5B89D740-1CF2-45FD-8E7C-13355A0814E7}"/>
    <cellStyle name="Comma 7 4 2 4 6" xfId="11207" xr:uid="{303FD82A-DA90-4E9E-BAB6-0FC4D7EBEAE8}"/>
    <cellStyle name="Comma 7 4 2 5" xfId="1477" xr:uid="{A7F7F94B-48DE-46DF-88D7-DF46CE8F94B6}"/>
    <cellStyle name="Comma 7 4 2 5 2" xfId="4813" xr:uid="{E0B72799-CABE-424A-9847-483F691CF417}"/>
    <cellStyle name="Comma 7 4 2 5 3" xfId="8149" xr:uid="{98E70CE1-25DC-4933-A8CE-C2D8BDBD1DCA}"/>
    <cellStyle name="Comma 7 4 2 5 4" xfId="11485" xr:uid="{11383AF9-B5E2-4337-A4E8-B7664D5C2376}"/>
    <cellStyle name="Comma 7 4 2 6" xfId="2589" xr:uid="{0D651558-F065-422B-AA08-92F8DC1A59DB}"/>
    <cellStyle name="Comma 7 4 2 6 2" xfId="5925" xr:uid="{31C92F59-2B5B-46C0-B0DC-2E11F1078699}"/>
    <cellStyle name="Comma 7 4 2 6 3" xfId="9261" xr:uid="{BD83A06E-6D9A-4DCC-8CCA-B9A1EC1E5092}"/>
    <cellStyle name="Comma 7 4 2 6 4" xfId="12597" xr:uid="{F3059D1D-E908-4676-A5B6-1DF51BB82A49}"/>
    <cellStyle name="Comma 7 4 2 7" xfId="3701" xr:uid="{CB79C67D-999B-4232-83DA-AB48F5A3CBEE}"/>
    <cellStyle name="Comma 7 4 2 8" xfId="7037" xr:uid="{08A21649-6C99-4010-9CA0-E2D89CBF01A6}"/>
    <cellStyle name="Comma 7 4 2 9" xfId="10373" xr:uid="{CFA2316C-6BDE-4EC5-A750-1F7E8D10E271}"/>
    <cellStyle name="Comma 7 4 3" xfId="426" xr:uid="{00000000-0005-0000-0000-00002A010000}"/>
    <cellStyle name="Comma 7 4 3 2" xfId="720" xr:uid="{54366CF1-A265-41CB-95A9-05414C608B2E}"/>
    <cellStyle name="Comma 7 4 3 2 2" xfId="1832" xr:uid="{C370AC82-2F61-4562-B425-D72755D3B44A}"/>
    <cellStyle name="Comma 7 4 3 2 2 2" xfId="5168" xr:uid="{F249309F-51D1-46DF-9E30-E7E2CED01A62}"/>
    <cellStyle name="Comma 7 4 3 2 2 3" xfId="8504" xr:uid="{74019787-CD02-4FE2-9D6C-E61FD473064C}"/>
    <cellStyle name="Comma 7 4 3 2 2 4" xfId="11840" xr:uid="{5B4BDD6F-0605-44D9-907B-4A52DEBC5B18}"/>
    <cellStyle name="Comma 7 4 3 2 3" xfId="2944" xr:uid="{112E0A30-34BD-4D3C-860A-51DEACDD1A39}"/>
    <cellStyle name="Comma 7 4 3 2 3 2" xfId="6280" xr:uid="{CA8B97C8-98B8-46A6-BE7C-1730E04F8714}"/>
    <cellStyle name="Comma 7 4 3 2 3 3" xfId="9616" xr:uid="{0827CD21-053A-4B98-9302-E0D5E5BCA05C}"/>
    <cellStyle name="Comma 7 4 3 2 3 4" xfId="12952" xr:uid="{A57BB07B-EDD7-4E3A-8C50-FA4D18DBFF06}"/>
    <cellStyle name="Comma 7 4 3 2 4" xfId="4056" xr:uid="{2797DE9C-9B8F-4FEF-90AD-81C4D644662A}"/>
    <cellStyle name="Comma 7 4 3 2 5" xfId="7392" xr:uid="{3E1F01DB-F3AE-46DE-ADF2-09732942813C}"/>
    <cellStyle name="Comma 7 4 3 2 6" xfId="10728" xr:uid="{F5DF1C72-B232-49B1-B501-088140667EB7}"/>
    <cellStyle name="Comma 7 4 3 3" xfId="998" xr:uid="{7266BCBE-AED0-4584-B2CD-64776771FC1F}"/>
    <cellStyle name="Comma 7 4 3 3 2" xfId="2110" xr:uid="{15B9392B-47C6-4E84-A272-4258ED87630A}"/>
    <cellStyle name="Comma 7 4 3 3 2 2" xfId="5446" xr:uid="{7D75BB2F-3CCA-4B66-A8F8-594C1306379B}"/>
    <cellStyle name="Comma 7 4 3 3 2 3" xfId="8782" xr:uid="{193A231C-C0E8-46A3-9BE1-5CECA8839F97}"/>
    <cellStyle name="Comma 7 4 3 3 2 4" xfId="12118" xr:uid="{5B0C491B-8F70-44FF-8B77-C7E0F939E04A}"/>
    <cellStyle name="Comma 7 4 3 3 3" xfId="3222" xr:uid="{4D33D26E-3D5F-47C6-AD25-A047970FDF8F}"/>
    <cellStyle name="Comma 7 4 3 3 3 2" xfId="6558" xr:uid="{EEF910F1-E8BD-4149-A05C-FB258C7E0B6E}"/>
    <cellStyle name="Comma 7 4 3 3 3 3" xfId="9894" xr:uid="{19C6754E-410F-4C45-A1F6-929E834584BE}"/>
    <cellStyle name="Comma 7 4 3 3 3 4" xfId="13230" xr:uid="{CCB2B318-BAFF-4A66-90B8-6BD70E82C325}"/>
    <cellStyle name="Comma 7 4 3 3 4" xfId="4334" xr:uid="{54720F4C-E470-4B37-BF38-66EB57369FC1}"/>
    <cellStyle name="Comma 7 4 3 3 5" xfId="7670" xr:uid="{70C2B20D-B8D8-487C-ADD9-E6206DF8C175}"/>
    <cellStyle name="Comma 7 4 3 3 6" xfId="11006" xr:uid="{5B575235-3F0B-4D5E-A775-3C0833489681}"/>
    <cellStyle name="Comma 7 4 3 4" xfId="1276" xr:uid="{72F42A0D-F77A-47D7-906D-138534FC64EC}"/>
    <cellStyle name="Comma 7 4 3 4 2" xfId="2388" xr:uid="{51B9E46F-1ABC-4945-8307-680FD409A987}"/>
    <cellStyle name="Comma 7 4 3 4 2 2" xfId="5724" xr:uid="{EF9AC3ED-71AA-4E50-9668-1022F028136C}"/>
    <cellStyle name="Comma 7 4 3 4 2 3" xfId="9060" xr:uid="{705625D0-2895-42E8-97D9-BE8427A5C69A}"/>
    <cellStyle name="Comma 7 4 3 4 2 4" xfId="12396" xr:uid="{B140FC76-6362-4D30-968F-E3C0A03304B6}"/>
    <cellStyle name="Comma 7 4 3 4 3" xfId="3500" xr:uid="{18034EFE-D281-461F-A32C-A272D7F40736}"/>
    <cellStyle name="Comma 7 4 3 4 3 2" xfId="6836" xr:uid="{9740EACB-5557-44D3-9CE9-56205889426A}"/>
    <cellStyle name="Comma 7 4 3 4 3 3" xfId="10172" xr:uid="{C807FB7C-2D09-48CC-B7F0-97EA03D3833D}"/>
    <cellStyle name="Comma 7 4 3 4 3 4" xfId="13508" xr:uid="{E691EDE7-C6C9-41E4-BABE-B031DD3B47CE}"/>
    <cellStyle name="Comma 7 4 3 4 4" xfId="4612" xr:uid="{4E83FF52-A8D2-4015-978F-4E040210A6C1}"/>
    <cellStyle name="Comma 7 4 3 4 5" xfId="7948" xr:uid="{4B733671-830B-4481-88D7-147BD353C2DA}"/>
    <cellStyle name="Comma 7 4 3 4 6" xfId="11284" xr:uid="{BD4505EA-DA77-43A0-B433-759519E858D8}"/>
    <cellStyle name="Comma 7 4 3 5" xfId="1554" xr:uid="{C7C77A2A-6A44-481E-AC5A-C2C03992C74A}"/>
    <cellStyle name="Comma 7 4 3 5 2" xfId="4890" xr:uid="{ACD75B09-EFB6-4876-A420-6FC44754611C}"/>
    <cellStyle name="Comma 7 4 3 5 3" xfId="8226" xr:uid="{390366D0-F3EB-4584-A204-60D8AC94791A}"/>
    <cellStyle name="Comma 7 4 3 5 4" xfId="11562" xr:uid="{10937BC0-E4FB-48A9-B024-7D4CA87AD3F9}"/>
    <cellStyle name="Comma 7 4 3 6" xfId="2666" xr:uid="{B3C92B8A-E900-4ECF-B4E8-08196AD45AB3}"/>
    <cellStyle name="Comma 7 4 3 6 2" xfId="6002" xr:uid="{403D3840-31EA-4AD7-9EE1-C4A978BA1A5E}"/>
    <cellStyle name="Comma 7 4 3 6 3" xfId="9338" xr:uid="{12556E53-FFD9-40F5-8405-BD1A3003FB00}"/>
    <cellStyle name="Comma 7 4 3 6 4" xfId="12674" xr:uid="{623EE34E-0C43-4B4B-BA4A-3B86D7325EC0}"/>
    <cellStyle name="Comma 7 4 3 7" xfId="3778" xr:uid="{E4A30B91-9729-45E4-8A7B-384CFB8B76AE}"/>
    <cellStyle name="Comma 7 4 3 8" xfId="7114" xr:uid="{B33211BE-6583-40F4-A041-1EDB1D92A5A3}"/>
    <cellStyle name="Comma 7 4 3 9" xfId="10450" xr:uid="{34C9EB71-7761-4633-9247-758AB20B2E79}"/>
    <cellStyle name="Comma 7 4 4" xfId="557" xr:uid="{96420DDB-3CE3-46B8-9E83-2F435181B2CD}"/>
    <cellStyle name="Comma 7 4 4 2" xfId="1669" xr:uid="{A5354D6D-40A9-4371-9C3A-3CBB0D2B944D}"/>
    <cellStyle name="Comma 7 4 4 2 2" xfId="5005" xr:uid="{F94E8A2A-8BA4-4F53-AE1E-427EA1C99FE2}"/>
    <cellStyle name="Comma 7 4 4 2 3" xfId="8341" xr:uid="{6F350D7C-27E3-4D7A-ACEA-0333D50989FC}"/>
    <cellStyle name="Comma 7 4 4 2 4" xfId="11677" xr:uid="{C8C3FE3F-CA3B-458F-BEC2-33FABB27109D}"/>
    <cellStyle name="Comma 7 4 4 3" xfId="2781" xr:uid="{EE4D264F-A41D-4EE9-A098-D8994E538DCE}"/>
    <cellStyle name="Comma 7 4 4 3 2" xfId="6117" xr:uid="{6A467687-CC6E-4424-877A-304D7C9F6383}"/>
    <cellStyle name="Comma 7 4 4 3 3" xfId="9453" xr:uid="{1A82199A-0013-4262-8893-58C2AEE78890}"/>
    <cellStyle name="Comma 7 4 4 3 4" xfId="12789" xr:uid="{391B94BC-4E0D-4630-BA0A-7BBCD0A4D712}"/>
    <cellStyle name="Comma 7 4 4 4" xfId="3893" xr:uid="{D3DD4888-CBA3-4A82-81BC-B496DF86D4D8}"/>
    <cellStyle name="Comma 7 4 4 5" xfId="7229" xr:uid="{1B62E4EA-1AE0-42A0-A153-2CB7D4FC89C3}"/>
    <cellStyle name="Comma 7 4 4 6" xfId="10565" xr:uid="{C4C3CDA0-00F4-4CE0-BC42-B6E26FDF7073}"/>
    <cellStyle name="Comma 7 4 5" xfId="835" xr:uid="{57DA0D2A-9B81-4BE4-A5B4-F4D887882023}"/>
    <cellStyle name="Comma 7 4 5 2" xfId="1947" xr:uid="{012F27AF-9F62-49C3-980E-15A5E8F1EA85}"/>
    <cellStyle name="Comma 7 4 5 2 2" xfId="5283" xr:uid="{E8968320-471F-4F35-A623-60378BECC7A3}"/>
    <cellStyle name="Comma 7 4 5 2 3" xfId="8619" xr:uid="{6B728F5A-9F2F-4467-A784-37541DF03E5B}"/>
    <cellStyle name="Comma 7 4 5 2 4" xfId="11955" xr:uid="{BE8BC606-7945-4644-B0DE-A4762588410C}"/>
    <cellStyle name="Comma 7 4 5 3" xfId="3059" xr:uid="{1AF70AF6-3C00-4C10-9E61-648437946DC5}"/>
    <cellStyle name="Comma 7 4 5 3 2" xfId="6395" xr:uid="{E3077205-38F5-4A88-BF79-116CF4DD4DBB}"/>
    <cellStyle name="Comma 7 4 5 3 3" xfId="9731" xr:uid="{49207E76-DB33-4608-A305-32E0F0DAB7FC}"/>
    <cellStyle name="Comma 7 4 5 3 4" xfId="13067" xr:uid="{D62D29DF-B43C-4B11-A3A8-D927996956FF}"/>
    <cellStyle name="Comma 7 4 5 4" xfId="4171" xr:uid="{63F6FD24-BE58-47FE-8214-699CE4C30932}"/>
    <cellStyle name="Comma 7 4 5 5" xfId="7507" xr:uid="{7A16988B-ADDC-4BDE-AF36-3209CBD2AE76}"/>
    <cellStyle name="Comma 7 4 5 6" xfId="10843" xr:uid="{ABEB0A0D-5090-401B-8919-16E52F77C170}"/>
    <cellStyle name="Comma 7 4 6" xfId="1113" xr:uid="{2FC932D0-201D-46D2-AE7B-77EABCF7D3FC}"/>
    <cellStyle name="Comma 7 4 6 2" xfId="2225" xr:uid="{EF7E3E36-B7BC-422D-9274-BDB7704DF1CA}"/>
    <cellStyle name="Comma 7 4 6 2 2" xfId="5561" xr:uid="{C75A7305-AF43-486F-BFF8-1ED137ACDC0E}"/>
    <cellStyle name="Comma 7 4 6 2 3" xfId="8897" xr:uid="{01BE6B01-0134-4F31-A616-639398CB9A60}"/>
    <cellStyle name="Comma 7 4 6 2 4" xfId="12233" xr:uid="{C1536B4E-3C94-4B6D-88AD-E9A0CC9B67FA}"/>
    <cellStyle name="Comma 7 4 6 3" xfId="3337" xr:uid="{680A5FFD-47A5-41D8-B7B7-A0A510B0343B}"/>
    <cellStyle name="Comma 7 4 6 3 2" xfId="6673" xr:uid="{A68935F5-60CF-4C1D-AC4F-528B6ACAC882}"/>
    <cellStyle name="Comma 7 4 6 3 3" xfId="10009" xr:uid="{BC157468-6B63-4E2C-9C90-11F2A0CC8637}"/>
    <cellStyle name="Comma 7 4 6 3 4" xfId="13345" xr:uid="{7E7F8E05-CCF5-4CCA-9B53-CD8A0A2AF933}"/>
    <cellStyle name="Comma 7 4 6 4" xfId="4449" xr:uid="{23C29C81-7847-4B5F-9959-BDEFCAD1816F}"/>
    <cellStyle name="Comma 7 4 6 5" xfId="7785" xr:uid="{8107F2E1-974D-4A0F-ADFA-5232CF260A7B}"/>
    <cellStyle name="Comma 7 4 6 6" xfId="11121" xr:uid="{6A43F83C-A768-4E0A-A230-8449972EF3CF}"/>
    <cellStyle name="Comma 7 4 7" xfId="1391" xr:uid="{82EFE0D4-D745-4F49-8C70-F604D5755BEF}"/>
    <cellStyle name="Comma 7 4 7 2" xfId="4727" xr:uid="{269811CF-75E9-4CBD-97D2-A719E0B8538A}"/>
    <cellStyle name="Comma 7 4 7 3" xfId="8063" xr:uid="{D1A05221-B32C-4A32-B8BB-F63ED08ACACE}"/>
    <cellStyle name="Comma 7 4 7 4" xfId="11399" xr:uid="{9FA4DE93-FF1A-4BD6-9E58-16CE33CF60BF}"/>
    <cellStyle name="Comma 7 4 8" xfId="2503" xr:uid="{41237BCE-6A3E-403E-840C-CFEE4EF74AF2}"/>
    <cellStyle name="Comma 7 4 8 2" xfId="5839" xr:uid="{D27FDE13-3BE7-43D9-ACC3-ACF7AFE54C18}"/>
    <cellStyle name="Comma 7 4 8 3" xfId="9175" xr:uid="{6F4EBC10-753C-41BB-B173-2C6D7BD65321}"/>
    <cellStyle name="Comma 7 4 8 4" xfId="12511" xr:uid="{34D44F2F-AC23-401E-8A12-69F38A0B8B20}"/>
    <cellStyle name="Comma 7 4 9" xfId="3615" xr:uid="{3C02DB64-0681-46D8-BE7D-1F396C49CD0B}"/>
    <cellStyle name="Comma 7 5" xfId="276" xr:uid="{00000000-0005-0000-0000-00002B010000}"/>
    <cellStyle name="Comma 7 5 10" xfId="6968" xr:uid="{D36389BE-2E5E-44F0-9E93-0BD23E1BD838}"/>
    <cellStyle name="Comma 7 5 11" xfId="10304" xr:uid="{313DA10C-3C72-4679-B446-73325F73B680}"/>
    <cellStyle name="Comma 7 5 2" xfId="366" xr:uid="{00000000-0005-0000-0000-00002C010000}"/>
    <cellStyle name="Comma 7 5 2 2" xfId="660" xr:uid="{7168ABE7-C550-437D-AC8B-A271C2839252}"/>
    <cellStyle name="Comma 7 5 2 2 2" xfId="1772" xr:uid="{1959A776-85B5-4CA3-88FB-3933B09BAA13}"/>
    <cellStyle name="Comma 7 5 2 2 2 2" xfId="5108" xr:uid="{BB545D8C-C04E-4359-9F1D-2FAC6442CEC3}"/>
    <cellStyle name="Comma 7 5 2 2 2 3" xfId="8444" xr:uid="{0C2A89A4-631A-4189-A94B-D6F54DE4E304}"/>
    <cellStyle name="Comma 7 5 2 2 2 4" xfId="11780" xr:uid="{FC79CFDD-9809-4982-9ADB-20FC0DE8F1CA}"/>
    <cellStyle name="Comma 7 5 2 2 3" xfId="2884" xr:uid="{DF9D3556-157A-46BA-837D-CCF371F39607}"/>
    <cellStyle name="Comma 7 5 2 2 3 2" xfId="6220" xr:uid="{D32CFA65-7608-4BC3-A0DC-5770A04E6541}"/>
    <cellStyle name="Comma 7 5 2 2 3 3" xfId="9556" xr:uid="{36B205EA-3AFD-4FA0-83FD-1D7CD4BB3367}"/>
    <cellStyle name="Comma 7 5 2 2 3 4" xfId="12892" xr:uid="{992CE1DB-A70E-4921-AC31-166F86F94FCE}"/>
    <cellStyle name="Comma 7 5 2 2 4" xfId="3996" xr:uid="{CA3BD9D6-03CF-4F6D-AD97-C32B4F0E610C}"/>
    <cellStyle name="Comma 7 5 2 2 5" xfId="7332" xr:uid="{A476689D-F6F4-4426-A95E-9C45ABC95385}"/>
    <cellStyle name="Comma 7 5 2 2 6" xfId="10668" xr:uid="{044EEE55-F555-44A5-9ADF-187EA8780DF2}"/>
    <cellStyle name="Comma 7 5 2 3" xfId="938" xr:uid="{DBC25754-0A36-410C-A9AC-71C2ECD077DF}"/>
    <cellStyle name="Comma 7 5 2 3 2" xfId="2050" xr:uid="{340E0051-1F09-4EAA-9454-6E25C25ADBAF}"/>
    <cellStyle name="Comma 7 5 2 3 2 2" xfId="5386" xr:uid="{46061AA3-D674-4B7C-BA00-85325C5360B5}"/>
    <cellStyle name="Comma 7 5 2 3 2 3" xfId="8722" xr:uid="{062DA420-33FA-4E4C-87E6-FD58F912655B}"/>
    <cellStyle name="Comma 7 5 2 3 2 4" xfId="12058" xr:uid="{E4D864E0-ADD3-4FA1-A3E0-732CD7E21046}"/>
    <cellStyle name="Comma 7 5 2 3 3" xfId="3162" xr:uid="{E19223C2-49B1-4366-B5CD-DAF4B3F7BBBC}"/>
    <cellStyle name="Comma 7 5 2 3 3 2" xfId="6498" xr:uid="{27EC8BA2-55C2-4281-95C5-4BAD1D14EBD8}"/>
    <cellStyle name="Comma 7 5 2 3 3 3" xfId="9834" xr:uid="{C97F9A16-7FD0-450E-BE45-F543CEB4CF8C}"/>
    <cellStyle name="Comma 7 5 2 3 3 4" xfId="13170" xr:uid="{400C7B01-303F-4807-97FD-E661D6CE2844}"/>
    <cellStyle name="Comma 7 5 2 3 4" xfId="4274" xr:uid="{7F008FE5-5428-4CEF-A9A6-70CAA0789389}"/>
    <cellStyle name="Comma 7 5 2 3 5" xfId="7610" xr:uid="{B92DB4D0-3E95-4357-A1FE-59F974C0D3A3}"/>
    <cellStyle name="Comma 7 5 2 3 6" xfId="10946" xr:uid="{38D7CB00-E8DF-4440-BB1C-64CD70BF9105}"/>
    <cellStyle name="Comma 7 5 2 4" xfId="1216" xr:uid="{94808011-2C54-4AFC-901E-7AAE270F08DE}"/>
    <cellStyle name="Comma 7 5 2 4 2" xfId="2328" xr:uid="{D646FF7C-8AA8-4CD5-B136-8E3D340BA949}"/>
    <cellStyle name="Comma 7 5 2 4 2 2" xfId="5664" xr:uid="{86BD7042-F211-4166-8FE7-DA572A734C04}"/>
    <cellStyle name="Comma 7 5 2 4 2 3" xfId="9000" xr:uid="{7D5770D4-C991-4ECA-8707-91FF372CA3F5}"/>
    <cellStyle name="Comma 7 5 2 4 2 4" xfId="12336" xr:uid="{6A5A64B4-CF06-49B5-A3A9-8657F653D5E5}"/>
    <cellStyle name="Comma 7 5 2 4 3" xfId="3440" xr:uid="{A606E91D-CE0B-451D-8F9A-70168C9990AD}"/>
    <cellStyle name="Comma 7 5 2 4 3 2" xfId="6776" xr:uid="{BA7B1831-071E-4B54-B9A9-725205D2DEC0}"/>
    <cellStyle name="Comma 7 5 2 4 3 3" xfId="10112" xr:uid="{287428DB-AF08-4B95-9CA8-A7F182730858}"/>
    <cellStyle name="Comma 7 5 2 4 3 4" xfId="13448" xr:uid="{84F257A3-C279-4177-9F89-6573D1400AE9}"/>
    <cellStyle name="Comma 7 5 2 4 4" xfId="4552" xr:uid="{67DB60A6-6F51-4990-BB9E-1ABBD608285E}"/>
    <cellStyle name="Comma 7 5 2 4 5" xfId="7888" xr:uid="{52265DA0-C937-4C4A-83F9-9D37FCF07737}"/>
    <cellStyle name="Comma 7 5 2 4 6" xfId="11224" xr:uid="{8BDA82FC-5F2E-497D-A755-304553BBCF2D}"/>
    <cellStyle name="Comma 7 5 2 5" xfId="1494" xr:uid="{C9208069-122C-465B-852E-920F21EE84AD}"/>
    <cellStyle name="Comma 7 5 2 5 2" xfId="4830" xr:uid="{3A943750-3ED2-4FDE-B677-9586FB3B86AE}"/>
    <cellStyle name="Comma 7 5 2 5 3" xfId="8166" xr:uid="{59AD6247-73BC-45AF-A41C-8D244D3E6ABD}"/>
    <cellStyle name="Comma 7 5 2 5 4" xfId="11502" xr:uid="{F19E3209-EF98-4F80-AFC4-6DB2904A2F9D}"/>
    <cellStyle name="Comma 7 5 2 6" xfId="2606" xr:uid="{5597E297-5655-4385-A05F-7E36258B006A}"/>
    <cellStyle name="Comma 7 5 2 6 2" xfId="5942" xr:uid="{44DBEF08-EFF2-41EC-A247-715E5B869541}"/>
    <cellStyle name="Comma 7 5 2 6 3" xfId="9278" xr:uid="{5B073458-9EBA-452F-9CDC-4C7453BCA3E7}"/>
    <cellStyle name="Comma 7 5 2 6 4" xfId="12614" xr:uid="{E7EA7815-69A9-452E-9082-DD44D965FBBD}"/>
    <cellStyle name="Comma 7 5 2 7" xfId="3718" xr:uid="{1FBFBCDD-53A0-4A60-8872-09C4382F4B5C}"/>
    <cellStyle name="Comma 7 5 2 8" xfId="7054" xr:uid="{8F135549-69E6-4110-B276-F372A897A7F1}"/>
    <cellStyle name="Comma 7 5 2 9" xfId="10390" xr:uid="{E7C71853-27D3-4BDF-B802-364931ECB0DC}"/>
    <cellStyle name="Comma 7 5 3" xfId="443" xr:uid="{00000000-0005-0000-0000-00002D010000}"/>
    <cellStyle name="Comma 7 5 3 2" xfId="737" xr:uid="{5FBB7E3A-ACC8-4F99-995A-A3B614FDB850}"/>
    <cellStyle name="Comma 7 5 3 2 2" xfId="1849" xr:uid="{4528E321-9C74-4B58-B7ED-721F84880616}"/>
    <cellStyle name="Comma 7 5 3 2 2 2" xfId="5185" xr:uid="{ED412E26-E2DD-4E52-BCB4-268B0EF3A6B8}"/>
    <cellStyle name="Comma 7 5 3 2 2 3" xfId="8521" xr:uid="{2105827E-7337-406E-AD1B-DC2DBBAD71BA}"/>
    <cellStyle name="Comma 7 5 3 2 2 4" xfId="11857" xr:uid="{32EF4E80-E2A5-4C26-A617-9D1F9B451C0B}"/>
    <cellStyle name="Comma 7 5 3 2 3" xfId="2961" xr:uid="{4CC1A4DD-B7C3-4523-A04C-3AEE651C7313}"/>
    <cellStyle name="Comma 7 5 3 2 3 2" xfId="6297" xr:uid="{339DCCD3-3469-4FE1-BD03-5CB41908359D}"/>
    <cellStyle name="Comma 7 5 3 2 3 3" xfId="9633" xr:uid="{C2755B9F-3339-4629-81E4-7D1CCC23AA7F}"/>
    <cellStyle name="Comma 7 5 3 2 3 4" xfId="12969" xr:uid="{249A1B6F-060E-44ED-BB09-42FC17AADE69}"/>
    <cellStyle name="Comma 7 5 3 2 4" xfId="4073" xr:uid="{A173956A-58F1-4FEC-8F52-5088C5AFBF3F}"/>
    <cellStyle name="Comma 7 5 3 2 5" xfId="7409" xr:uid="{F0BB3654-75C1-4DF7-889C-70AD024AC122}"/>
    <cellStyle name="Comma 7 5 3 2 6" xfId="10745" xr:uid="{E0968F10-FAD3-448C-9E7A-A7A7417FA138}"/>
    <cellStyle name="Comma 7 5 3 3" xfId="1015" xr:uid="{6396DBCE-7511-4806-B779-EE1468C73397}"/>
    <cellStyle name="Comma 7 5 3 3 2" xfId="2127" xr:uid="{6B82481C-A1ED-4969-9C96-C65280F2B192}"/>
    <cellStyle name="Comma 7 5 3 3 2 2" xfId="5463" xr:uid="{0B382078-7E75-4A9D-B975-32664901EAA3}"/>
    <cellStyle name="Comma 7 5 3 3 2 3" xfId="8799" xr:uid="{A00EC81C-D03A-478B-9675-57686041927D}"/>
    <cellStyle name="Comma 7 5 3 3 2 4" xfId="12135" xr:uid="{4F3D6C86-7FD5-4140-A094-F2BFDA14761B}"/>
    <cellStyle name="Comma 7 5 3 3 3" xfId="3239" xr:uid="{749A73FF-440C-49B1-BBC2-5D9F5686E02D}"/>
    <cellStyle name="Comma 7 5 3 3 3 2" xfId="6575" xr:uid="{C3654ACD-16BB-42FA-855B-CBAFE05F1F30}"/>
    <cellStyle name="Comma 7 5 3 3 3 3" xfId="9911" xr:uid="{F28BDDC2-4A0B-4369-ABC3-931D3AF9C5A4}"/>
    <cellStyle name="Comma 7 5 3 3 3 4" xfId="13247" xr:uid="{D7863BC4-8B3F-4383-8E00-A8C08F62E283}"/>
    <cellStyle name="Comma 7 5 3 3 4" xfId="4351" xr:uid="{EC71A7EE-61A5-46D7-A37D-F677EFF448F8}"/>
    <cellStyle name="Comma 7 5 3 3 5" xfId="7687" xr:uid="{BBBE81F2-4664-49CF-A62D-64EA24686313}"/>
    <cellStyle name="Comma 7 5 3 3 6" xfId="11023" xr:uid="{1E7F0279-0E89-4CA8-B256-A67626A39A1D}"/>
    <cellStyle name="Comma 7 5 3 4" xfId="1293" xr:uid="{956C44CC-867E-49F9-99C6-1BF33272E53B}"/>
    <cellStyle name="Comma 7 5 3 4 2" xfId="2405" xr:uid="{64958C0A-0FEC-46DF-BD9C-30B6B32DED05}"/>
    <cellStyle name="Comma 7 5 3 4 2 2" xfId="5741" xr:uid="{F103E1B4-CC19-45FF-8731-7425E5A3D5A2}"/>
    <cellStyle name="Comma 7 5 3 4 2 3" xfId="9077" xr:uid="{B007CD5B-A221-4157-B21E-8C0EAC8CA9A9}"/>
    <cellStyle name="Comma 7 5 3 4 2 4" xfId="12413" xr:uid="{E0BCBD79-708B-4BF3-A143-2E51C0A2E787}"/>
    <cellStyle name="Comma 7 5 3 4 3" xfId="3517" xr:uid="{C18F6109-F914-4D99-B4B8-17B3D17AB761}"/>
    <cellStyle name="Comma 7 5 3 4 3 2" xfId="6853" xr:uid="{BC0C9170-13AA-41B1-BE92-5C613D3C688D}"/>
    <cellStyle name="Comma 7 5 3 4 3 3" xfId="10189" xr:uid="{D8FD2EC7-FD1E-41D2-B859-3FD0D2D2EA0A}"/>
    <cellStyle name="Comma 7 5 3 4 3 4" xfId="13525" xr:uid="{FF7FA250-A295-41CB-BA79-240A9CB6E832}"/>
    <cellStyle name="Comma 7 5 3 4 4" xfId="4629" xr:uid="{ACCB7AF1-8FB5-4A48-A0E2-F51208F73A5B}"/>
    <cellStyle name="Comma 7 5 3 4 5" xfId="7965" xr:uid="{0142091A-74B2-4284-9A47-6283EEAE096A}"/>
    <cellStyle name="Comma 7 5 3 4 6" xfId="11301" xr:uid="{C6485C0E-26DA-46DF-BE46-5AC64146304C}"/>
    <cellStyle name="Comma 7 5 3 5" xfId="1571" xr:uid="{7200B132-BA44-4A5C-ABE8-0F782FE78892}"/>
    <cellStyle name="Comma 7 5 3 5 2" xfId="4907" xr:uid="{74BEC848-315E-4BA6-89CC-33F7D3552B61}"/>
    <cellStyle name="Comma 7 5 3 5 3" xfId="8243" xr:uid="{7C093BF0-D7D5-4851-8CAA-404810C6C55F}"/>
    <cellStyle name="Comma 7 5 3 5 4" xfId="11579" xr:uid="{D552CFE1-770F-4693-AD5A-94AD931D8074}"/>
    <cellStyle name="Comma 7 5 3 6" xfId="2683" xr:uid="{0607D7F1-66A0-45AD-8299-6AC4A27B3052}"/>
    <cellStyle name="Comma 7 5 3 6 2" xfId="6019" xr:uid="{47A43864-FA94-4DF1-8C5D-CA54769466AC}"/>
    <cellStyle name="Comma 7 5 3 6 3" xfId="9355" xr:uid="{D5AA47FD-B289-4AF7-95B2-6BF88DDCCBE9}"/>
    <cellStyle name="Comma 7 5 3 6 4" xfId="12691" xr:uid="{280FB564-1063-4320-AC0B-2B6B9A14F381}"/>
    <cellStyle name="Comma 7 5 3 7" xfId="3795" xr:uid="{E092D875-08A1-4A2B-B8D4-799099FD6030}"/>
    <cellStyle name="Comma 7 5 3 8" xfId="7131" xr:uid="{64C7CA00-3BEA-4B98-8C95-CA0F468ADA77}"/>
    <cellStyle name="Comma 7 5 3 9" xfId="10467" xr:uid="{24EF952D-20AC-4B0C-91F3-0BA14FFD1317}"/>
    <cellStyle name="Comma 7 5 4" xfId="574" xr:uid="{6F647A01-1FDC-4734-A416-688A1EEC36FB}"/>
    <cellStyle name="Comma 7 5 4 2" xfId="1686" xr:uid="{43894103-D279-493A-BF71-F7A307BC3DB5}"/>
    <cellStyle name="Comma 7 5 4 2 2" xfId="5022" xr:uid="{EF59CB81-0761-410F-99A3-E133D2AC0295}"/>
    <cellStyle name="Comma 7 5 4 2 3" xfId="8358" xr:uid="{0C042446-D906-4AE3-B20A-52F31DAFCACE}"/>
    <cellStyle name="Comma 7 5 4 2 4" xfId="11694" xr:uid="{5CC6237D-9043-4504-882B-C1CA110BE8A1}"/>
    <cellStyle name="Comma 7 5 4 3" xfId="2798" xr:uid="{9700A898-654E-4653-812C-2201D15DC444}"/>
    <cellStyle name="Comma 7 5 4 3 2" xfId="6134" xr:uid="{3F075264-B231-42C1-B84B-4CA5947A2658}"/>
    <cellStyle name="Comma 7 5 4 3 3" xfId="9470" xr:uid="{05DA6FB5-C01F-4201-AB09-0B808AC82720}"/>
    <cellStyle name="Comma 7 5 4 3 4" xfId="12806" xr:uid="{6D4DB8A7-3B7E-4C05-B810-F0A391328991}"/>
    <cellStyle name="Comma 7 5 4 4" xfId="3910" xr:uid="{AE6403A5-28E3-472F-B5AE-A4B0C5F89570}"/>
    <cellStyle name="Comma 7 5 4 5" xfId="7246" xr:uid="{794DA576-0BD9-4737-AA62-3C8CF9FD6890}"/>
    <cellStyle name="Comma 7 5 4 6" xfId="10582" xr:uid="{C292678F-D371-4B28-848E-17B92FC1C3B9}"/>
    <cellStyle name="Comma 7 5 5" xfId="852" xr:uid="{ED9842BF-A368-4CDE-A9EA-C4EF9B5302CF}"/>
    <cellStyle name="Comma 7 5 5 2" xfId="1964" xr:uid="{980A59EA-D016-498F-864F-FAA6238701A0}"/>
    <cellStyle name="Comma 7 5 5 2 2" xfId="5300" xr:uid="{E8E2054B-B9F8-4E2B-9799-E4C497821A72}"/>
    <cellStyle name="Comma 7 5 5 2 3" xfId="8636" xr:uid="{22F7B0D5-31A1-440A-B1A2-BE4336DD299A}"/>
    <cellStyle name="Comma 7 5 5 2 4" xfId="11972" xr:uid="{ABB23911-9F42-4BCF-84BF-347DAB336B99}"/>
    <cellStyle name="Comma 7 5 5 3" xfId="3076" xr:uid="{6A9E1E3C-4471-4F01-8EF9-0B2029179C3A}"/>
    <cellStyle name="Comma 7 5 5 3 2" xfId="6412" xr:uid="{9639D938-5B77-406D-8409-050C98786EB5}"/>
    <cellStyle name="Comma 7 5 5 3 3" xfId="9748" xr:uid="{C7CB7E9D-2B77-47C6-93A2-107666FE0BEE}"/>
    <cellStyle name="Comma 7 5 5 3 4" xfId="13084" xr:uid="{888004D5-D915-4CD5-B12B-F970F6256873}"/>
    <cellStyle name="Comma 7 5 5 4" xfId="4188" xr:uid="{983F34CE-A3C6-4767-BA8D-1CBC00F36E5C}"/>
    <cellStyle name="Comma 7 5 5 5" xfId="7524" xr:uid="{C9CF03F6-4203-4995-B713-9FFEDFBE1555}"/>
    <cellStyle name="Comma 7 5 5 6" xfId="10860" xr:uid="{FC14D911-B428-45AD-A88D-859FEAF2DE2D}"/>
    <cellStyle name="Comma 7 5 6" xfId="1130" xr:uid="{A1258A75-51F9-4A1C-BB36-56CC71171AFA}"/>
    <cellStyle name="Comma 7 5 6 2" xfId="2242" xr:uid="{B0DE0D95-DA85-49B2-A0C4-A39028D4EF35}"/>
    <cellStyle name="Comma 7 5 6 2 2" xfId="5578" xr:uid="{9393E489-1048-4642-B740-124AE18688B0}"/>
    <cellStyle name="Comma 7 5 6 2 3" xfId="8914" xr:uid="{1352FF44-1575-46C7-8656-9003923FA840}"/>
    <cellStyle name="Comma 7 5 6 2 4" xfId="12250" xr:uid="{558DDA3A-03B5-4C02-87C2-6D4198F7A819}"/>
    <cellStyle name="Comma 7 5 6 3" xfId="3354" xr:uid="{FEFF8BCB-072D-4CAC-B88E-D8B25ABF0481}"/>
    <cellStyle name="Comma 7 5 6 3 2" xfId="6690" xr:uid="{4CD54DDC-F56E-442D-A579-914BE7911D0D}"/>
    <cellStyle name="Comma 7 5 6 3 3" xfId="10026" xr:uid="{50B7666D-EA96-43C4-984F-E65878A73D65}"/>
    <cellStyle name="Comma 7 5 6 3 4" xfId="13362" xr:uid="{5EA7414E-6EE7-4E25-8B7A-C979808FD668}"/>
    <cellStyle name="Comma 7 5 6 4" xfId="4466" xr:uid="{694BB986-A0B1-4B63-870A-F9092B463041}"/>
    <cellStyle name="Comma 7 5 6 5" xfId="7802" xr:uid="{61F72C20-3C7E-4197-ACE1-0488C0E86A74}"/>
    <cellStyle name="Comma 7 5 6 6" xfId="11138" xr:uid="{00E2FD3E-361A-46D8-B578-9F6D0B1CAC5E}"/>
    <cellStyle name="Comma 7 5 7" xfId="1408" xr:uid="{50596F63-E6A2-454A-BDD1-70D38834BD9B}"/>
    <cellStyle name="Comma 7 5 7 2" xfId="4744" xr:uid="{8E408CE1-826C-4A59-A379-1D5F3E67683B}"/>
    <cellStyle name="Comma 7 5 7 3" xfId="8080" xr:uid="{EC53F1DB-5DA0-4683-A71D-2AC955CCD9CD}"/>
    <cellStyle name="Comma 7 5 7 4" xfId="11416" xr:uid="{C37B1B9F-52F4-42EE-B57A-FF08AB136431}"/>
    <cellStyle name="Comma 7 5 8" xfId="2520" xr:uid="{0D638D52-4EA2-47D1-99F2-0B728D08963E}"/>
    <cellStyle name="Comma 7 5 8 2" xfId="5856" xr:uid="{EDEB9A8C-520F-4101-BEFB-282D9E908CCF}"/>
    <cellStyle name="Comma 7 5 8 3" xfId="9192" xr:uid="{D849F5D3-A8BB-4958-8BA8-48EB58E992DC}"/>
    <cellStyle name="Comma 7 5 8 4" xfId="12528" xr:uid="{DD9E5A31-706C-483A-BC1A-8DF5F438DDDB}"/>
    <cellStyle name="Comma 7 5 9" xfId="3632" xr:uid="{E00FBF6D-D886-4934-A34B-017B681D25A2}"/>
    <cellStyle name="Comma 7 6" xfId="293" xr:uid="{00000000-0005-0000-0000-00002E010000}"/>
    <cellStyle name="Comma 7 6 10" xfId="6985" xr:uid="{5AD257CE-233A-4045-AF1D-A0AADFF85D66}"/>
    <cellStyle name="Comma 7 6 11" xfId="10321" xr:uid="{00AC952A-580F-4BFA-B310-3B416F75D21F}"/>
    <cellStyle name="Comma 7 6 2" xfId="383" xr:uid="{00000000-0005-0000-0000-00002F010000}"/>
    <cellStyle name="Comma 7 6 2 2" xfId="677" xr:uid="{3F67F03D-7190-4D49-BF63-E70315A30397}"/>
    <cellStyle name="Comma 7 6 2 2 2" xfId="1789" xr:uid="{AEFFE688-3253-4404-9694-F2DFC759CD12}"/>
    <cellStyle name="Comma 7 6 2 2 2 2" xfId="5125" xr:uid="{BED53B06-3C0E-4D13-821D-F8224BF69897}"/>
    <cellStyle name="Comma 7 6 2 2 2 3" xfId="8461" xr:uid="{ECDFD1CF-CE3F-4148-8962-172615A80222}"/>
    <cellStyle name="Comma 7 6 2 2 2 4" xfId="11797" xr:uid="{003BA49E-0EBB-4EAC-A3E9-CA9F1190235C}"/>
    <cellStyle name="Comma 7 6 2 2 3" xfId="2901" xr:uid="{87E7F79F-12DF-4E36-A224-D13707EB8774}"/>
    <cellStyle name="Comma 7 6 2 2 3 2" xfId="6237" xr:uid="{8DEB3111-04E7-41AE-A7B2-45838013EB95}"/>
    <cellStyle name="Comma 7 6 2 2 3 3" xfId="9573" xr:uid="{6AEB3170-18EF-475A-A01D-399F0D5B2BB6}"/>
    <cellStyle name="Comma 7 6 2 2 3 4" xfId="12909" xr:uid="{25D12110-86EB-47DE-966B-3A4738127253}"/>
    <cellStyle name="Comma 7 6 2 2 4" xfId="4013" xr:uid="{45EB0032-D274-493D-A2B4-D3F5B6501C29}"/>
    <cellStyle name="Comma 7 6 2 2 5" xfId="7349" xr:uid="{B9F48546-69B2-4D00-8E92-D9C25272FBA7}"/>
    <cellStyle name="Comma 7 6 2 2 6" xfId="10685" xr:uid="{5D383256-CF86-4C9F-BC81-EAF6E86818D5}"/>
    <cellStyle name="Comma 7 6 2 3" xfId="955" xr:uid="{D6C57AA0-267D-4317-AD85-07C7D7B9D75A}"/>
    <cellStyle name="Comma 7 6 2 3 2" xfId="2067" xr:uid="{81644B62-841D-4CEF-A5D1-B67D88620C4D}"/>
    <cellStyle name="Comma 7 6 2 3 2 2" xfId="5403" xr:uid="{1618CDF1-5B70-48AD-80CE-49AC8F5BF9B2}"/>
    <cellStyle name="Comma 7 6 2 3 2 3" xfId="8739" xr:uid="{B7C86B31-D99B-4E67-858F-530D1AC7DE11}"/>
    <cellStyle name="Comma 7 6 2 3 2 4" xfId="12075" xr:uid="{5339AE25-674B-4405-BDA0-8A3E17D19747}"/>
    <cellStyle name="Comma 7 6 2 3 3" xfId="3179" xr:uid="{D15F703C-9128-4473-BCD2-B3295AB96FD1}"/>
    <cellStyle name="Comma 7 6 2 3 3 2" xfId="6515" xr:uid="{BA54510C-D280-437A-8BFF-ECE0E52457D5}"/>
    <cellStyle name="Comma 7 6 2 3 3 3" xfId="9851" xr:uid="{36CEA35C-3A0B-4710-B6DA-B2B91859AB14}"/>
    <cellStyle name="Comma 7 6 2 3 3 4" xfId="13187" xr:uid="{A98BFD4A-D62F-4B1F-846D-CC0CFD8D5FC0}"/>
    <cellStyle name="Comma 7 6 2 3 4" xfId="4291" xr:uid="{0C771C9C-0B63-443E-99EB-7D09727334D3}"/>
    <cellStyle name="Comma 7 6 2 3 5" xfId="7627" xr:uid="{7AAEF45E-7210-48E6-94BB-CDF0A7334904}"/>
    <cellStyle name="Comma 7 6 2 3 6" xfId="10963" xr:uid="{41E5FB2B-7453-4E53-ACF1-F0719C742657}"/>
    <cellStyle name="Comma 7 6 2 4" xfId="1233" xr:uid="{EFBF4740-E710-4C54-8116-0117E4453DAD}"/>
    <cellStyle name="Comma 7 6 2 4 2" xfId="2345" xr:uid="{B0E219A5-C5DF-4401-AC6C-056799EE1521}"/>
    <cellStyle name="Comma 7 6 2 4 2 2" xfId="5681" xr:uid="{135BD515-9F74-4CF8-B552-56DDD4B2FB67}"/>
    <cellStyle name="Comma 7 6 2 4 2 3" xfId="9017" xr:uid="{C516DD0E-E72C-4D93-8FAD-2EDB51C22BEF}"/>
    <cellStyle name="Comma 7 6 2 4 2 4" xfId="12353" xr:uid="{CAF894DF-248B-4815-8B19-8775990F8124}"/>
    <cellStyle name="Comma 7 6 2 4 3" xfId="3457" xr:uid="{BE362730-B436-4D9D-A049-0140FC44C9CA}"/>
    <cellStyle name="Comma 7 6 2 4 3 2" xfId="6793" xr:uid="{E5E03C45-FF3F-4507-BC13-274331E2198E}"/>
    <cellStyle name="Comma 7 6 2 4 3 3" xfId="10129" xr:uid="{0F142326-19FB-4697-918D-081417CBCEC5}"/>
    <cellStyle name="Comma 7 6 2 4 3 4" xfId="13465" xr:uid="{6DEE5595-5E57-4E02-8F81-C59B2DBD9157}"/>
    <cellStyle name="Comma 7 6 2 4 4" xfId="4569" xr:uid="{3195DDC3-2B6F-472B-81C6-F96504BA928C}"/>
    <cellStyle name="Comma 7 6 2 4 5" xfId="7905" xr:uid="{E7C40A86-D013-4F03-853A-75CF64C84214}"/>
    <cellStyle name="Comma 7 6 2 4 6" xfId="11241" xr:uid="{2A684D43-18DF-4FF5-84DF-FE3D3A9F8156}"/>
    <cellStyle name="Comma 7 6 2 5" xfId="1511" xr:uid="{37010C4D-38FB-48DB-805E-0FC7363FFEA6}"/>
    <cellStyle name="Comma 7 6 2 5 2" xfId="4847" xr:uid="{1A2999D9-2CD4-494F-9DAA-CDEAEA51D1EB}"/>
    <cellStyle name="Comma 7 6 2 5 3" xfId="8183" xr:uid="{DB5A49BB-5094-45DD-AFC3-2E4CE8DEABAA}"/>
    <cellStyle name="Comma 7 6 2 5 4" xfId="11519" xr:uid="{4CAC49FD-181C-4316-8F58-CF0ACF9A7977}"/>
    <cellStyle name="Comma 7 6 2 6" xfId="2623" xr:uid="{A7BD04F6-7D5B-4AA8-A624-EDFB04B41BB0}"/>
    <cellStyle name="Comma 7 6 2 6 2" xfId="5959" xr:uid="{E24ACBEA-CC31-468B-90D6-AEEC95DB23FF}"/>
    <cellStyle name="Comma 7 6 2 6 3" xfId="9295" xr:uid="{CB23400E-7504-4889-979E-3F70EF6AE434}"/>
    <cellStyle name="Comma 7 6 2 6 4" xfId="12631" xr:uid="{E2253262-542B-4E72-B55F-D217404C1A57}"/>
    <cellStyle name="Comma 7 6 2 7" xfId="3735" xr:uid="{982A5ABA-79B8-4B49-877A-C52BAFE4BC4B}"/>
    <cellStyle name="Comma 7 6 2 8" xfId="7071" xr:uid="{E6DD109B-C29D-44F8-BD48-1801CA80779B}"/>
    <cellStyle name="Comma 7 6 2 9" xfId="10407" xr:uid="{519BB518-1F63-4FF8-B4FD-ABADE0F06A28}"/>
    <cellStyle name="Comma 7 6 3" xfId="460" xr:uid="{00000000-0005-0000-0000-000030010000}"/>
    <cellStyle name="Comma 7 6 3 2" xfId="754" xr:uid="{C116142E-B637-480E-83F9-036814733B87}"/>
    <cellStyle name="Comma 7 6 3 2 2" xfId="1866" xr:uid="{C9B29853-CA57-47F4-A91E-832A91D2DB57}"/>
    <cellStyle name="Comma 7 6 3 2 2 2" xfId="5202" xr:uid="{3B239698-722B-48B1-96AA-646589A3581D}"/>
    <cellStyle name="Comma 7 6 3 2 2 3" xfId="8538" xr:uid="{1D2C209A-1807-437B-9F90-7C11A3B15EEE}"/>
    <cellStyle name="Comma 7 6 3 2 2 4" xfId="11874" xr:uid="{1B79B9AB-A17D-4840-B5E6-538E95218409}"/>
    <cellStyle name="Comma 7 6 3 2 3" xfId="2978" xr:uid="{12C874DB-765A-4724-B0FC-6F79430C9F0A}"/>
    <cellStyle name="Comma 7 6 3 2 3 2" xfId="6314" xr:uid="{E960E5C2-C924-4932-BBFC-345EC9E26D1D}"/>
    <cellStyle name="Comma 7 6 3 2 3 3" xfId="9650" xr:uid="{756A4D4D-B1C0-4A16-8734-BB13B03F23EC}"/>
    <cellStyle name="Comma 7 6 3 2 3 4" xfId="12986" xr:uid="{AC361BDB-FD74-4141-950F-E21ED2A5ACC7}"/>
    <cellStyle name="Comma 7 6 3 2 4" xfId="4090" xr:uid="{90E5560E-8A6A-4E16-8DFB-5D328D8AB19C}"/>
    <cellStyle name="Comma 7 6 3 2 5" xfId="7426" xr:uid="{66E9ED38-A1E5-478D-9DCB-7BCAF1E6624A}"/>
    <cellStyle name="Comma 7 6 3 2 6" xfId="10762" xr:uid="{D00D26E1-A026-45FB-9431-943F71865347}"/>
    <cellStyle name="Comma 7 6 3 3" xfId="1032" xr:uid="{DB727BB5-FB61-46BC-A069-C3107CE5CEC1}"/>
    <cellStyle name="Comma 7 6 3 3 2" xfId="2144" xr:uid="{9D81D9D4-283E-45B4-97DD-2D9BF3B552E6}"/>
    <cellStyle name="Comma 7 6 3 3 2 2" xfId="5480" xr:uid="{6001754D-F2BC-4133-A56E-01AAF8209669}"/>
    <cellStyle name="Comma 7 6 3 3 2 3" xfId="8816" xr:uid="{B56C01B7-5348-4247-AEF7-8AC3F4C8E722}"/>
    <cellStyle name="Comma 7 6 3 3 2 4" xfId="12152" xr:uid="{8F21EFAD-58A7-4D63-A58C-281839541CF1}"/>
    <cellStyle name="Comma 7 6 3 3 3" xfId="3256" xr:uid="{597DEFE4-B2FA-467D-B0C3-0428CBA96460}"/>
    <cellStyle name="Comma 7 6 3 3 3 2" xfId="6592" xr:uid="{6EA4DDC3-4E40-4342-9B0A-C3DA1DDC3392}"/>
    <cellStyle name="Comma 7 6 3 3 3 3" xfId="9928" xr:uid="{6D8336EF-5F5C-4D0E-8B3A-644CEC105811}"/>
    <cellStyle name="Comma 7 6 3 3 3 4" xfId="13264" xr:uid="{42B8FE2B-9AD0-40D1-A3C5-7D1410D9D044}"/>
    <cellStyle name="Comma 7 6 3 3 4" xfId="4368" xr:uid="{2FD74AD2-C91C-46DA-AF87-6907329BB9FB}"/>
    <cellStyle name="Comma 7 6 3 3 5" xfId="7704" xr:uid="{0556FD67-96EB-4CAD-8799-716557001560}"/>
    <cellStyle name="Comma 7 6 3 3 6" xfId="11040" xr:uid="{234648C3-0AA9-45E1-AD97-1B01191F50D7}"/>
    <cellStyle name="Comma 7 6 3 4" xfId="1310" xr:uid="{91AB04C8-6DEF-46CB-8E63-5AFE76571A03}"/>
    <cellStyle name="Comma 7 6 3 4 2" xfId="2422" xr:uid="{DAB5639E-9924-404A-9A80-92C12A3F20F3}"/>
    <cellStyle name="Comma 7 6 3 4 2 2" xfId="5758" xr:uid="{0F478654-935C-4940-9F71-7D7DA497E466}"/>
    <cellStyle name="Comma 7 6 3 4 2 3" xfId="9094" xr:uid="{9B92996D-C107-4671-B0AC-95F5F8B7930F}"/>
    <cellStyle name="Comma 7 6 3 4 2 4" xfId="12430" xr:uid="{8FECFED1-6980-4A58-AA67-57DF99C46263}"/>
    <cellStyle name="Comma 7 6 3 4 3" xfId="3534" xr:uid="{EF260CD4-D917-4CBE-978C-A05589719AD6}"/>
    <cellStyle name="Comma 7 6 3 4 3 2" xfId="6870" xr:uid="{67F5E390-2B75-4A2C-B0D9-5890F2D37CC5}"/>
    <cellStyle name="Comma 7 6 3 4 3 3" xfId="10206" xr:uid="{D82477F6-74B1-4252-AC9B-2D60EF37990B}"/>
    <cellStyle name="Comma 7 6 3 4 3 4" xfId="13542" xr:uid="{639E6258-F5FA-46F7-843E-47FF52F00946}"/>
    <cellStyle name="Comma 7 6 3 4 4" xfId="4646" xr:uid="{E765EB7B-D9A8-4492-BEEC-9EE6C527E3E1}"/>
    <cellStyle name="Comma 7 6 3 4 5" xfId="7982" xr:uid="{86AC11E4-C046-45CE-8CA2-534F5FD46879}"/>
    <cellStyle name="Comma 7 6 3 4 6" xfId="11318" xr:uid="{FF6F9088-5904-466B-B0FD-463601560AD2}"/>
    <cellStyle name="Comma 7 6 3 5" xfId="1588" xr:uid="{99B37EEA-8D74-4FC6-A052-3EA6621301A3}"/>
    <cellStyle name="Comma 7 6 3 5 2" xfId="4924" xr:uid="{2037EAD7-9E73-489B-8CA7-B257C3BD1C16}"/>
    <cellStyle name="Comma 7 6 3 5 3" xfId="8260" xr:uid="{9215C67C-FF6D-4BED-BF51-C70FEB8681EA}"/>
    <cellStyle name="Comma 7 6 3 5 4" xfId="11596" xr:uid="{171F15B7-48F1-477A-A1BC-F9748DFF57B6}"/>
    <cellStyle name="Comma 7 6 3 6" xfId="2700" xr:uid="{D9D74304-4279-41E4-B5B9-F469B305D308}"/>
    <cellStyle name="Comma 7 6 3 6 2" xfId="6036" xr:uid="{8F63BD67-1747-49E1-9A2C-F0C3E2781964}"/>
    <cellStyle name="Comma 7 6 3 6 3" xfId="9372" xr:uid="{AE5D678C-8D3E-42D4-A421-D385863D1BEC}"/>
    <cellStyle name="Comma 7 6 3 6 4" xfId="12708" xr:uid="{EFE10F01-D25F-414A-A802-16A1B0A2551E}"/>
    <cellStyle name="Comma 7 6 3 7" xfId="3812" xr:uid="{DDF86CE1-F292-449A-9367-5DB681A0B909}"/>
    <cellStyle name="Comma 7 6 3 8" xfId="7148" xr:uid="{8F850440-75CA-43D6-87B9-435A5A8CA4B5}"/>
    <cellStyle name="Comma 7 6 3 9" xfId="10484" xr:uid="{38E4F34E-353E-4F32-819A-964BFEA3A90E}"/>
    <cellStyle name="Comma 7 6 4" xfId="591" xr:uid="{34C8A314-1BAF-46D9-8374-90A61A03587B}"/>
    <cellStyle name="Comma 7 6 4 2" xfId="1703" xr:uid="{5C00E756-ABDF-40F7-9B17-3FAB49E6C008}"/>
    <cellStyle name="Comma 7 6 4 2 2" xfId="5039" xr:uid="{182ACE4A-20FB-4917-82BF-546E5BE149DA}"/>
    <cellStyle name="Comma 7 6 4 2 3" xfId="8375" xr:uid="{2761878B-8A19-40CD-9D24-A6F6351F44B5}"/>
    <cellStyle name="Comma 7 6 4 2 4" xfId="11711" xr:uid="{45838371-7BF0-4550-9DBA-3A485BBFED08}"/>
    <cellStyle name="Comma 7 6 4 3" xfId="2815" xr:uid="{4136C261-278E-4B51-B5C9-927EEC5C0814}"/>
    <cellStyle name="Comma 7 6 4 3 2" xfId="6151" xr:uid="{7D837AD4-EF2F-4674-9FBA-7187506D731F}"/>
    <cellStyle name="Comma 7 6 4 3 3" xfId="9487" xr:uid="{C2E957DE-9275-462A-A73D-DC9673FA2D9C}"/>
    <cellStyle name="Comma 7 6 4 3 4" xfId="12823" xr:uid="{BCAF8923-B2C0-4571-BDFE-7BDDA48EC746}"/>
    <cellStyle name="Comma 7 6 4 4" xfId="3927" xr:uid="{300F9602-01EC-47A3-B10F-7BAF77C24EA2}"/>
    <cellStyle name="Comma 7 6 4 5" xfId="7263" xr:uid="{8F27DF97-681C-4299-A932-1A9AAAE77FCD}"/>
    <cellStyle name="Comma 7 6 4 6" xfId="10599" xr:uid="{9B38F95D-4414-4B2E-8741-B2983B2440BA}"/>
    <cellStyle name="Comma 7 6 5" xfId="869" xr:uid="{51B6A333-E009-4CBD-A919-8262BF5E114C}"/>
    <cellStyle name="Comma 7 6 5 2" xfId="1981" xr:uid="{8D58D7A2-2621-4972-8870-FC61ADE054FE}"/>
    <cellStyle name="Comma 7 6 5 2 2" xfId="5317" xr:uid="{B5531FE9-72E9-4E10-AED7-575B4F496164}"/>
    <cellStyle name="Comma 7 6 5 2 3" xfId="8653" xr:uid="{10306857-906B-4A2D-AF21-A28F717B20AD}"/>
    <cellStyle name="Comma 7 6 5 2 4" xfId="11989" xr:uid="{0B0FA4C4-47AF-42CC-A80E-C5609D374B88}"/>
    <cellStyle name="Comma 7 6 5 3" xfId="3093" xr:uid="{83426504-E782-4254-A049-1D9864F41C2B}"/>
    <cellStyle name="Comma 7 6 5 3 2" xfId="6429" xr:uid="{DB905706-1721-4216-A36C-04908C3C6D4C}"/>
    <cellStyle name="Comma 7 6 5 3 3" xfId="9765" xr:uid="{326D00F1-8F62-4625-9CBE-BCEBEDBD96D4}"/>
    <cellStyle name="Comma 7 6 5 3 4" xfId="13101" xr:uid="{D46721B8-C58B-4916-8373-768903758A94}"/>
    <cellStyle name="Comma 7 6 5 4" xfId="4205" xr:uid="{EEDD1E6C-86A3-492E-90CA-03FBBBF4D4A7}"/>
    <cellStyle name="Comma 7 6 5 5" xfId="7541" xr:uid="{E6F19C23-E8DA-4A85-AD1C-039B0838F7F9}"/>
    <cellStyle name="Comma 7 6 5 6" xfId="10877" xr:uid="{5A6CE840-452A-4B47-8834-1416BBB4B2C4}"/>
    <cellStyle name="Comma 7 6 6" xfId="1147" xr:uid="{C6B69200-39D4-4202-B1B1-170DA47848EA}"/>
    <cellStyle name="Comma 7 6 6 2" xfId="2259" xr:uid="{15E40EDA-48AA-4DD4-8621-72D657DE1652}"/>
    <cellStyle name="Comma 7 6 6 2 2" xfId="5595" xr:uid="{4183D449-911C-497B-B2EF-471783A7BDC4}"/>
    <cellStyle name="Comma 7 6 6 2 3" xfId="8931" xr:uid="{58DBD9B1-F20F-4B50-9C14-95E97793F910}"/>
    <cellStyle name="Comma 7 6 6 2 4" xfId="12267" xr:uid="{2DB1D5AF-88E9-4813-9E13-8A651F67CC9B}"/>
    <cellStyle name="Comma 7 6 6 3" xfId="3371" xr:uid="{DE8924E6-02E2-4CB0-B2BC-A58D659A46D9}"/>
    <cellStyle name="Comma 7 6 6 3 2" xfId="6707" xr:uid="{9AD80397-51D0-4595-AC6B-B7EC1757DB0A}"/>
    <cellStyle name="Comma 7 6 6 3 3" xfId="10043" xr:uid="{1D874C03-D73E-4C19-9F64-82BC7C520EC8}"/>
    <cellStyle name="Comma 7 6 6 3 4" xfId="13379" xr:uid="{9A74F9FF-7283-4E0D-8F91-3E4B21CE9A3F}"/>
    <cellStyle name="Comma 7 6 6 4" xfId="4483" xr:uid="{AF9D3A20-86A8-451D-85D4-87698BE59C46}"/>
    <cellStyle name="Comma 7 6 6 5" xfId="7819" xr:uid="{F829A36A-43CC-427A-9AD3-68373C4D31DD}"/>
    <cellStyle name="Comma 7 6 6 6" xfId="11155" xr:uid="{108E61B7-3366-44E8-B370-248128B447AD}"/>
    <cellStyle name="Comma 7 6 7" xfId="1425" xr:uid="{AC60ADF3-CA67-4DAF-B41E-580D23211E29}"/>
    <cellStyle name="Comma 7 6 7 2" xfId="4761" xr:uid="{9A88A28D-AEF8-4440-B057-D1B41B6457AA}"/>
    <cellStyle name="Comma 7 6 7 3" xfId="8097" xr:uid="{892534AC-1A9B-4AC2-B095-F02625FAB762}"/>
    <cellStyle name="Comma 7 6 7 4" xfId="11433" xr:uid="{A5642312-4899-4A45-920B-DC8B9D213684}"/>
    <cellStyle name="Comma 7 6 8" xfId="2537" xr:uid="{556ABB00-2795-4956-893D-B3506AA791C3}"/>
    <cellStyle name="Comma 7 6 8 2" xfId="5873" xr:uid="{35407BD3-0540-4995-B13F-DA451CA72C40}"/>
    <cellStyle name="Comma 7 6 8 3" xfId="9209" xr:uid="{193A30D6-61BC-4C34-A315-3F1F713CDE51}"/>
    <cellStyle name="Comma 7 6 8 4" xfId="12545" xr:uid="{5E19F910-2D51-4F9E-B436-7C1F4BA18EE3}"/>
    <cellStyle name="Comma 7 6 9" xfId="3649" xr:uid="{22ADF967-60D6-4F9F-967D-9B86CC9C15FB}"/>
    <cellStyle name="Comma 7 7" xfId="310" xr:uid="{00000000-0005-0000-0000-000031010000}"/>
    <cellStyle name="Comma 7 7 10" xfId="7002" xr:uid="{A3D5BCFD-E7C4-4AE3-B776-5C427E384C47}"/>
    <cellStyle name="Comma 7 7 11" xfId="10338" xr:uid="{7020146B-2204-4692-BD18-DC41C0C30927}"/>
    <cellStyle name="Comma 7 7 2" xfId="400" xr:uid="{00000000-0005-0000-0000-000032010000}"/>
    <cellStyle name="Comma 7 7 2 2" xfId="694" xr:uid="{B840E8D9-5FBF-40C2-BEDD-3338654BA85F}"/>
    <cellStyle name="Comma 7 7 2 2 2" xfId="1806" xr:uid="{3CE62AAD-2BC5-4A09-BCB0-B6FE8C8EB431}"/>
    <cellStyle name="Comma 7 7 2 2 2 2" xfId="5142" xr:uid="{A3277BED-9B32-4344-9446-54790258C4B0}"/>
    <cellStyle name="Comma 7 7 2 2 2 3" xfId="8478" xr:uid="{DCD279FE-3726-44A1-9A63-78D0EB1CDE80}"/>
    <cellStyle name="Comma 7 7 2 2 2 4" xfId="11814" xr:uid="{43E79469-596A-43AF-B284-F37D2E3E11AC}"/>
    <cellStyle name="Comma 7 7 2 2 3" xfId="2918" xr:uid="{E8F1158F-CE21-40DD-ABF1-F002D9D0E468}"/>
    <cellStyle name="Comma 7 7 2 2 3 2" xfId="6254" xr:uid="{00E86BCB-DBE6-47BE-BB10-11C3BBBEE4D1}"/>
    <cellStyle name="Comma 7 7 2 2 3 3" xfId="9590" xr:uid="{8C1FB9E8-EB7F-4E42-BF1F-BF983132A10C}"/>
    <cellStyle name="Comma 7 7 2 2 3 4" xfId="12926" xr:uid="{3B60F116-E00B-41F7-B526-37AA2AD9EE6D}"/>
    <cellStyle name="Comma 7 7 2 2 4" xfId="4030" xr:uid="{A7F741BF-544E-4DE1-8D0D-F8A908CCE0EC}"/>
    <cellStyle name="Comma 7 7 2 2 5" xfId="7366" xr:uid="{CDB2ADFC-75CF-4DF3-ACAA-FC2F978EB67D}"/>
    <cellStyle name="Comma 7 7 2 2 6" xfId="10702" xr:uid="{FEEF9EB1-1D8B-458C-A6E4-EF32CB3A9E98}"/>
    <cellStyle name="Comma 7 7 2 3" xfId="972" xr:uid="{08D82D48-596C-4558-9DB6-3096FBBF700C}"/>
    <cellStyle name="Comma 7 7 2 3 2" xfId="2084" xr:uid="{8491A31B-C740-453A-915D-279483FB9E97}"/>
    <cellStyle name="Comma 7 7 2 3 2 2" xfId="5420" xr:uid="{ED86948E-8392-42DA-9F00-FB6ED1C14B7A}"/>
    <cellStyle name="Comma 7 7 2 3 2 3" xfId="8756" xr:uid="{5362F4AD-A8E9-4B2D-827D-29BC8515E828}"/>
    <cellStyle name="Comma 7 7 2 3 2 4" xfId="12092" xr:uid="{500CADEB-17EF-47A4-A052-938093258F72}"/>
    <cellStyle name="Comma 7 7 2 3 3" xfId="3196" xr:uid="{EA68A27F-B444-4C50-BB4D-68953C4D89E4}"/>
    <cellStyle name="Comma 7 7 2 3 3 2" xfId="6532" xr:uid="{B82A4A62-F8EE-4024-A36C-9DE339B102D6}"/>
    <cellStyle name="Comma 7 7 2 3 3 3" xfId="9868" xr:uid="{BFC31C3C-D572-421D-90C9-239296E62227}"/>
    <cellStyle name="Comma 7 7 2 3 3 4" xfId="13204" xr:uid="{12C51071-7DEC-4E47-8B4C-2B49DC94D199}"/>
    <cellStyle name="Comma 7 7 2 3 4" xfId="4308" xr:uid="{E40E4BDB-011A-46E7-88BD-FD189640B590}"/>
    <cellStyle name="Comma 7 7 2 3 5" xfId="7644" xr:uid="{BD96A863-3295-4F9E-8C80-CF02575F7AE7}"/>
    <cellStyle name="Comma 7 7 2 3 6" xfId="10980" xr:uid="{F1D7B30F-9837-4060-806C-9E0D42468DB8}"/>
    <cellStyle name="Comma 7 7 2 4" xfId="1250" xr:uid="{7BBC2C52-B27F-4087-BF5A-852D6C68C204}"/>
    <cellStyle name="Comma 7 7 2 4 2" xfId="2362" xr:uid="{449C88E3-9170-4F05-99FC-815A91616DC0}"/>
    <cellStyle name="Comma 7 7 2 4 2 2" xfId="5698" xr:uid="{2159A394-6B48-4B5E-AAD7-328D500067E6}"/>
    <cellStyle name="Comma 7 7 2 4 2 3" xfId="9034" xr:uid="{E51CB241-9F03-4098-9D5D-6A6470C8C281}"/>
    <cellStyle name="Comma 7 7 2 4 2 4" xfId="12370" xr:uid="{E8307FFB-A7F2-4049-A8D7-688F9F2D57AF}"/>
    <cellStyle name="Comma 7 7 2 4 3" xfId="3474" xr:uid="{37A0B98E-CDD8-4353-8524-CF9B9C5EEA1B}"/>
    <cellStyle name="Comma 7 7 2 4 3 2" xfId="6810" xr:uid="{ACF5B1C4-50BC-40A9-BBDE-24237BA72034}"/>
    <cellStyle name="Comma 7 7 2 4 3 3" xfId="10146" xr:uid="{C9669383-F910-4C2A-92D3-74FFFAA176F0}"/>
    <cellStyle name="Comma 7 7 2 4 3 4" xfId="13482" xr:uid="{823B0178-459E-4529-A205-3EC32D113BC3}"/>
    <cellStyle name="Comma 7 7 2 4 4" xfId="4586" xr:uid="{E9526B20-B008-479D-94BC-5FE90CD06664}"/>
    <cellStyle name="Comma 7 7 2 4 5" xfId="7922" xr:uid="{7A4960B9-2934-45E7-B0D8-AC92C33FF5A5}"/>
    <cellStyle name="Comma 7 7 2 4 6" xfId="11258" xr:uid="{CCADF919-AD87-41EA-BE42-436AA1BFB5CB}"/>
    <cellStyle name="Comma 7 7 2 5" xfId="1528" xr:uid="{D4CCDCBE-67C2-43EB-A3E7-FBA7070D204E}"/>
    <cellStyle name="Comma 7 7 2 5 2" xfId="4864" xr:uid="{66F7955C-7C92-40CB-8F48-1C084652E484}"/>
    <cellStyle name="Comma 7 7 2 5 3" xfId="8200" xr:uid="{BEAE5CF4-FCC1-4F5D-AA0F-FBC43BA0BC1D}"/>
    <cellStyle name="Comma 7 7 2 5 4" xfId="11536" xr:uid="{6A630B37-E21C-48E0-B49C-1894435468B5}"/>
    <cellStyle name="Comma 7 7 2 6" xfId="2640" xr:uid="{C1A0DB3C-A6E4-44B4-B54E-965AA412EF78}"/>
    <cellStyle name="Comma 7 7 2 6 2" xfId="5976" xr:uid="{FA217023-34EF-4807-B188-CB63B867CB53}"/>
    <cellStyle name="Comma 7 7 2 6 3" xfId="9312" xr:uid="{9C456FC6-0CEE-4584-88DC-1B33C6088247}"/>
    <cellStyle name="Comma 7 7 2 6 4" xfId="12648" xr:uid="{73B6AEBF-9ADB-4C46-AAEB-72C2C7BE5C44}"/>
    <cellStyle name="Comma 7 7 2 7" xfId="3752" xr:uid="{928DDF59-E374-4C3A-9B92-D734563346B7}"/>
    <cellStyle name="Comma 7 7 2 8" xfId="7088" xr:uid="{0833E83F-8496-43A5-8D17-BFBF102D9D49}"/>
    <cellStyle name="Comma 7 7 2 9" xfId="10424" xr:uid="{EC373DE3-9B8C-46A1-A215-7D19AF8B61DE}"/>
    <cellStyle name="Comma 7 7 3" xfId="477" xr:uid="{00000000-0005-0000-0000-000033010000}"/>
    <cellStyle name="Comma 7 7 3 2" xfId="771" xr:uid="{A046A855-BBD6-429C-BD17-0094E05D7A0F}"/>
    <cellStyle name="Comma 7 7 3 2 2" xfId="1883" xr:uid="{19633600-4F0B-4536-8D26-543B5E0876A8}"/>
    <cellStyle name="Comma 7 7 3 2 2 2" xfId="5219" xr:uid="{CBA3EE94-FF07-4600-A72D-05005BFFDB1F}"/>
    <cellStyle name="Comma 7 7 3 2 2 3" xfId="8555" xr:uid="{F7F5C6C2-7868-4DA7-92DF-BDE17EB02D6B}"/>
    <cellStyle name="Comma 7 7 3 2 2 4" xfId="11891" xr:uid="{ECECFA57-6724-4DEB-AF61-C518A4D119D5}"/>
    <cellStyle name="Comma 7 7 3 2 3" xfId="2995" xr:uid="{7D7B31CF-E691-406E-96C5-F6F1CC2C4652}"/>
    <cellStyle name="Comma 7 7 3 2 3 2" xfId="6331" xr:uid="{6844B8E1-C709-43DB-8C7A-EE57907D956C}"/>
    <cellStyle name="Comma 7 7 3 2 3 3" xfId="9667" xr:uid="{2150E564-0A44-4927-967C-80E8E66E7B6D}"/>
    <cellStyle name="Comma 7 7 3 2 3 4" xfId="13003" xr:uid="{3DE50B06-535D-4C78-A270-158DE5136BC8}"/>
    <cellStyle name="Comma 7 7 3 2 4" xfId="4107" xr:uid="{EDE5E62A-F4EB-4BF5-96A7-E99A59B5E6DD}"/>
    <cellStyle name="Comma 7 7 3 2 5" xfId="7443" xr:uid="{733011FF-59BA-4CD9-982C-A1776B7F7841}"/>
    <cellStyle name="Comma 7 7 3 2 6" xfId="10779" xr:uid="{579BE788-58FD-423F-8808-4ECF7CCEF1B4}"/>
    <cellStyle name="Comma 7 7 3 3" xfId="1049" xr:uid="{EFE0CD1D-ED9B-43C7-BDB6-93E94E55C819}"/>
    <cellStyle name="Comma 7 7 3 3 2" xfId="2161" xr:uid="{4D1DC43E-C085-4631-9837-7245B4D7A597}"/>
    <cellStyle name="Comma 7 7 3 3 2 2" xfId="5497" xr:uid="{D25F792E-A7FB-4DDC-AF46-D552808066E1}"/>
    <cellStyle name="Comma 7 7 3 3 2 3" xfId="8833" xr:uid="{30A42853-521B-48F6-9DBE-8E21328962BD}"/>
    <cellStyle name="Comma 7 7 3 3 2 4" xfId="12169" xr:uid="{3F8956DE-82C7-49F9-BE37-6586A49EB93D}"/>
    <cellStyle name="Comma 7 7 3 3 3" xfId="3273" xr:uid="{8B6822B3-AAD9-477C-B987-31DAD573DDA2}"/>
    <cellStyle name="Comma 7 7 3 3 3 2" xfId="6609" xr:uid="{BC844015-E1C3-47DE-BFFC-11DAAC6BDF81}"/>
    <cellStyle name="Comma 7 7 3 3 3 3" xfId="9945" xr:uid="{5E6FDA2F-CA42-4247-BF98-A4769CFC5AD8}"/>
    <cellStyle name="Comma 7 7 3 3 3 4" xfId="13281" xr:uid="{4E9F026C-7D0C-4607-8B56-DFC96D0B815E}"/>
    <cellStyle name="Comma 7 7 3 3 4" xfId="4385" xr:uid="{2D68816C-0BD2-44DA-97DF-36973685EDC2}"/>
    <cellStyle name="Comma 7 7 3 3 5" xfId="7721" xr:uid="{44D9D718-1BB9-4D22-940B-F4173CFE43CF}"/>
    <cellStyle name="Comma 7 7 3 3 6" xfId="11057" xr:uid="{A86E147C-A8E8-4441-85C1-6C333C1D26B6}"/>
    <cellStyle name="Comma 7 7 3 4" xfId="1327" xr:uid="{3A6EC0B8-6BE4-49A0-B4DE-62713F1E8F1B}"/>
    <cellStyle name="Comma 7 7 3 4 2" xfId="2439" xr:uid="{E58B5AB7-0230-466E-8635-C52BD035ECA3}"/>
    <cellStyle name="Comma 7 7 3 4 2 2" xfId="5775" xr:uid="{AC1E5350-4C96-4854-ADD1-3122E63351CB}"/>
    <cellStyle name="Comma 7 7 3 4 2 3" xfId="9111" xr:uid="{864D32E9-141A-4D8C-BB88-B76F2FAB7741}"/>
    <cellStyle name="Comma 7 7 3 4 2 4" xfId="12447" xr:uid="{293AA88D-C7CC-4EDA-B3C5-0CA871DD2A03}"/>
    <cellStyle name="Comma 7 7 3 4 3" xfId="3551" xr:uid="{257CB59F-EB5D-4D75-A391-BCAB350F3A37}"/>
    <cellStyle name="Comma 7 7 3 4 3 2" xfId="6887" xr:uid="{D25228C6-A734-4783-B806-BFECF3F97B80}"/>
    <cellStyle name="Comma 7 7 3 4 3 3" xfId="10223" xr:uid="{7402D2B9-5BCD-4CFE-9868-EA6D5F67A5DA}"/>
    <cellStyle name="Comma 7 7 3 4 3 4" xfId="13559" xr:uid="{59F30B81-8C16-4250-A280-F1D6959F6214}"/>
    <cellStyle name="Comma 7 7 3 4 4" xfId="4663" xr:uid="{1355B36F-29B7-409C-8E68-00B946558921}"/>
    <cellStyle name="Comma 7 7 3 4 5" xfId="7999" xr:uid="{9E86D9BC-6033-443B-BB86-2EA764535ADF}"/>
    <cellStyle name="Comma 7 7 3 4 6" xfId="11335" xr:uid="{1B62316A-493F-4266-B338-F05B62EFDF1A}"/>
    <cellStyle name="Comma 7 7 3 5" xfId="1605" xr:uid="{35F289B7-1F78-4DC1-9662-9E47C8A7D5C6}"/>
    <cellStyle name="Comma 7 7 3 5 2" xfId="4941" xr:uid="{21AA991D-49D6-42E0-96EA-57771493AC47}"/>
    <cellStyle name="Comma 7 7 3 5 3" xfId="8277" xr:uid="{77672040-741A-41B2-9357-2E541D252496}"/>
    <cellStyle name="Comma 7 7 3 5 4" xfId="11613" xr:uid="{5D131446-6315-4AA9-83C8-C422F868914B}"/>
    <cellStyle name="Comma 7 7 3 6" xfId="2717" xr:uid="{71F4FB39-017A-4BE5-80B3-1452D11200B2}"/>
    <cellStyle name="Comma 7 7 3 6 2" xfId="6053" xr:uid="{84F8FBF6-E3D5-4B7D-9E70-51697C8D6C83}"/>
    <cellStyle name="Comma 7 7 3 6 3" xfId="9389" xr:uid="{0AFD243A-D146-4D8D-971A-3211727F0145}"/>
    <cellStyle name="Comma 7 7 3 6 4" xfId="12725" xr:uid="{533EAA3B-C371-402B-876F-C080BA846212}"/>
    <cellStyle name="Comma 7 7 3 7" xfId="3829" xr:uid="{A075AE33-6399-4D31-A9C6-6A2A3FD36EE5}"/>
    <cellStyle name="Comma 7 7 3 8" xfId="7165" xr:uid="{39DFFDF0-D5AA-4A45-B834-D051860E4A95}"/>
    <cellStyle name="Comma 7 7 3 9" xfId="10501" xr:uid="{B19FF844-6C73-4D1B-A037-5465A7A71F2A}"/>
    <cellStyle name="Comma 7 7 4" xfId="608" xr:uid="{95A6DFD1-9948-4366-97D6-346E47CF7701}"/>
    <cellStyle name="Comma 7 7 4 2" xfId="1720" xr:uid="{2D85917F-9A4E-4D4D-93AA-93E3787750FB}"/>
    <cellStyle name="Comma 7 7 4 2 2" xfId="5056" xr:uid="{07B5A15C-E2C1-45C6-BABE-51BE5EB64394}"/>
    <cellStyle name="Comma 7 7 4 2 3" xfId="8392" xr:uid="{11889574-B8F0-4FD4-938C-554AC6EEB7D2}"/>
    <cellStyle name="Comma 7 7 4 2 4" xfId="11728" xr:uid="{4E81C794-5CC6-4008-AB4B-09FACFEBA5D3}"/>
    <cellStyle name="Comma 7 7 4 3" xfId="2832" xr:uid="{8F85E041-CB25-4AFB-AAA0-8E6C03014449}"/>
    <cellStyle name="Comma 7 7 4 3 2" xfId="6168" xr:uid="{CFE48D72-88C9-4F55-9BF7-B40904285607}"/>
    <cellStyle name="Comma 7 7 4 3 3" xfId="9504" xr:uid="{98185FF6-8E3F-41CB-9EC4-EACAE5CCBE46}"/>
    <cellStyle name="Comma 7 7 4 3 4" xfId="12840" xr:uid="{89F156A1-7222-4B4E-A560-01BCD76FD837}"/>
    <cellStyle name="Comma 7 7 4 4" xfId="3944" xr:uid="{D5BA0C45-D847-4DC0-8985-15EF2160E7C7}"/>
    <cellStyle name="Comma 7 7 4 5" xfId="7280" xr:uid="{467A7709-F4C8-4369-85A4-9227F1E58456}"/>
    <cellStyle name="Comma 7 7 4 6" xfId="10616" xr:uid="{3459C700-56DF-454B-8D44-E697BDFB3ABE}"/>
    <cellStyle name="Comma 7 7 5" xfId="886" xr:uid="{44FFCDF5-CCF4-4DD1-A6DB-B05E899E2A90}"/>
    <cellStyle name="Comma 7 7 5 2" xfId="1998" xr:uid="{BC0FAFD7-6DD9-4165-8130-32670D683373}"/>
    <cellStyle name="Comma 7 7 5 2 2" xfId="5334" xr:uid="{EB9A919A-FAFA-44E0-A02B-F4515D89473C}"/>
    <cellStyle name="Comma 7 7 5 2 3" xfId="8670" xr:uid="{B8F7F76A-99F9-4CFD-99E1-061DB2D5B697}"/>
    <cellStyle name="Comma 7 7 5 2 4" xfId="12006" xr:uid="{DFE7EE2B-7069-4D6D-8ED8-E451AA15FBF3}"/>
    <cellStyle name="Comma 7 7 5 3" xfId="3110" xr:uid="{85C138FC-EFB4-4B11-A1A3-7388D4FE7BE8}"/>
    <cellStyle name="Comma 7 7 5 3 2" xfId="6446" xr:uid="{685C4B8F-C216-4CA2-BD01-9C72B364F028}"/>
    <cellStyle name="Comma 7 7 5 3 3" xfId="9782" xr:uid="{9097F9E6-AE99-4002-B1C4-7DA30C9A6A82}"/>
    <cellStyle name="Comma 7 7 5 3 4" xfId="13118" xr:uid="{24F5744C-81D8-41C8-915E-86BDABE37F46}"/>
    <cellStyle name="Comma 7 7 5 4" xfId="4222" xr:uid="{1BE5C1DD-E48F-425B-BC96-037A626080A0}"/>
    <cellStyle name="Comma 7 7 5 5" xfId="7558" xr:uid="{F7C2354A-6134-4F85-A275-2BE8A02A4EB9}"/>
    <cellStyle name="Comma 7 7 5 6" xfId="10894" xr:uid="{DCC93165-BD3C-4BBC-BB09-0BC8D9550408}"/>
    <cellStyle name="Comma 7 7 6" xfId="1164" xr:uid="{4BC2C3E6-DB16-4429-B2D2-2E08F89C0EF1}"/>
    <cellStyle name="Comma 7 7 6 2" xfId="2276" xr:uid="{578EA2E4-C74D-42BE-9D7A-F03192F7DC66}"/>
    <cellStyle name="Comma 7 7 6 2 2" xfId="5612" xr:uid="{95B43687-91E3-49E0-93CD-DAE981AAC44D}"/>
    <cellStyle name="Comma 7 7 6 2 3" xfId="8948" xr:uid="{EC870843-CAB1-4395-A6C4-18091244B5E5}"/>
    <cellStyle name="Comma 7 7 6 2 4" xfId="12284" xr:uid="{74EFDD21-3509-434F-A9D5-956933BAB30F}"/>
    <cellStyle name="Comma 7 7 6 3" xfId="3388" xr:uid="{5825B887-CA23-4CF2-80F2-2EF2D3244D84}"/>
    <cellStyle name="Comma 7 7 6 3 2" xfId="6724" xr:uid="{25A41B42-E67B-409B-B757-D2D0509D71D7}"/>
    <cellStyle name="Comma 7 7 6 3 3" xfId="10060" xr:uid="{B9821687-6504-4EF9-B26E-9177E713D4EA}"/>
    <cellStyle name="Comma 7 7 6 3 4" xfId="13396" xr:uid="{85F21D95-34E1-45D4-B710-9CAD6710CCFD}"/>
    <cellStyle name="Comma 7 7 6 4" xfId="4500" xr:uid="{AD5F9544-F605-453C-A87E-32BEB00952D6}"/>
    <cellStyle name="Comma 7 7 6 5" xfId="7836" xr:uid="{0479AACB-3BF9-4356-B509-00047DF9A026}"/>
    <cellStyle name="Comma 7 7 6 6" xfId="11172" xr:uid="{24308C1C-5A59-49AE-9EEA-29FA7996B82A}"/>
    <cellStyle name="Comma 7 7 7" xfId="1442" xr:uid="{AA126650-61FE-487B-A0C6-FCFAB71BF37D}"/>
    <cellStyle name="Comma 7 7 7 2" xfId="4778" xr:uid="{EB6A69B4-53EB-4BF3-9AD1-67F3B647F09B}"/>
    <cellStyle name="Comma 7 7 7 3" xfId="8114" xr:uid="{EFC968D8-FACE-41EE-8289-7A96FA7E8AC6}"/>
    <cellStyle name="Comma 7 7 7 4" xfId="11450" xr:uid="{2C2E0418-D275-4173-B62A-6388891213A1}"/>
    <cellStyle name="Comma 7 7 8" xfId="2554" xr:uid="{1444D50E-B06E-4A69-9486-265E0791485D}"/>
    <cellStyle name="Comma 7 7 8 2" xfId="5890" xr:uid="{79332638-7577-4024-BE60-AE5F7BE762F0}"/>
    <cellStyle name="Comma 7 7 8 3" xfId="9226" xr:uid="{9A5FF684-2D92-4DC3-88AF-19CE7D295ADE}"/>
    <cellStyle name="Comma 7 7 8 4" xfId="12562" xr:uid="{DE003CF1-3F4A-4974-AAD2-EA121F687E65}"/>
    <cellStyle name="Comma 7 7 9" xfId="3666" xr:uid="{EA2022CA-4EA6-4697-A0B0-4BD2DB7F4993}"/>
    <cellStyle name="Comma 7 8" xfId="311" xr:uid="{00000000-0005-0000-0000-000034010000}"/>
    <cellStyle name="Comma 7 8 10" xfId="7003" xr:uid="{5E51E3D9-E324-4E49-9D11-1FA9356F6EF4}"/>
    <cellStyle name="Comma 7 8 11" xfId="10339" xr:uid="{CCCB2DD4-9658-4E30-88CA-B059DC590D0A}"/>
    <cellStyle name="Comma 7 8 2" xfId="401" xr:uid="{00000000-0005-0000-0000-000035010000}"/>
    <cellStyle name="Comma 7 8 2 2" xfId="695" xr:uid="{236762A6-134E-4BFA-B781-16631BC008C3}"/>
    <cellStyle name="Comma 7 8 2 2 2" xfId="1807" xr:uid="{BDE33FF8-7B88-4BA8-9C2E-2876C2ACD8EC}"/>
    <cellStyle name="Comma 7 8 2 2 2 2" xfId="5143" xr:uid="{AF10FBB9-6645-4982-8A0B-0CE586CA4410}"/>
    <cellStyle name="Comma 7 8 2 2 2 3" xfId="8479" xr:uid="{AFA98955-E57D-4661-A3E8-0AC60077ED5C}"/>
    <cellStyle name="Comma 7 8 2 2 2 4" xfId="11815" xr:uid="{5EC79F20-7949-42FB-85AA-5C69D7A22CFF}"/>
    <cellStyle name="Comma 7 8 2 2 3" xfId="2919" xr:uid="{9656DB47-E1D5-43B2-A31E-2EA745EE09C4}"/>
    <cellStyle name="Comma 7 8 2 2 3 2" xfId="6255" xr:uid="{4D7EC8FE-CA80-4DC3-BBB3-C788659013E1}"/>
    <cellStyle name="Comma 7 8 2 2 3 3" xfId="9591" xr:uid="{CEF64096-3AA0-4150-94FF-8A5A62174F1F}"/>
    <cellStyle name="Comma 7 8 2 2 3 4" xfId="12927" xr:uid="{B2CB8E9F-FE59-46B8-A48F-4ADF86B539DC}"/>
    <cellStyle name="Comma 7 8 2 2 4" xfId="4031" xr:uid="{504FA4E8-8BB7-4B36-9D87-7B870142CF99}"/>
    <cellStyle name="Comma 7 8 2 2 5" xfId="7367" xr:uid="{EBAE3018-0D98-4C9A-8F40-2ACD164DB3FD}"/>
    <cellStyle name="Comma 7 8 2 2 6" xfId="10703" xr:uid="{205B228B-EDEF-42B0-B1DD-94B9024E38D9}"/>
    <cellStyle name="Comma 7 8 2 3" xfId="973" xr:uid="{A41E49C6-D41F-41ED-8FB8-16596E9A1F35}"/>
    <cellStyle name="Comma 7 8 2 3 2" xfId="2085" xr:uid="{041D1495-3A9B-4B40-8C5E-02D9DD6F5F8C}"/>
    <cellStyle name="Comma 7 8 2 3 2 2" xfId="5421" xr:uid="{B9BBF1B3-E1D2-4659-8B6A-6DF07C6A5DB6}"/>
    <cellStyle name="Comma 7 8 2 3 2 3" xfId="8757" xr:uid="{C0320488-9FD5-4E90-AF4A-A04545BD4F8D}"/>
    <cellStyle name="Comma 7 8 2 3 2 4" xfId="12093" xr:uid="{75DD0B02-42D1-4B9E-BCB7-2282E3B3C410}"/>
    <cellStyle name="Comma 7 8 2 3 3" xfId="3197" xr:uid="{33A62F96-46D9-432C-98AB-24D187612385}"/>
    <cellStyle name="Comma 7 8 2 3 3 2" xfId="6533" xr:uid="{612DCA06-68E4-4B6E-B52A-2B625CE80554}"/>
    <cellStyle name="Comma 7 8 2 3 3 3" xfId="9869" xr:uid="{B8673C56-E485-46C8-99DB-0600C268B08D}"/>
    <cellStyle name="Comma 7 8 2 3 3 4" xfId="13205" xr:uid="{9F59F43B-77F4-4F77-93BC-B4A6038024C3}"/>
    <cellStyle name="Comma 7 8 2 3 4" xfId="4309" xr:uid="{F1F0C43F-B33C-4813-9EFB-4506474B6737}"/>
    <cellStyle name="Comma 7 8 2 3 5" xfId="7645" xr:uid="{574337F5-4392-438D-8C72-DBEC079CB77A}"/>
    <cellStyle name="Comma 7 8 2 3 6" xfId="10981" xr:uid="{41C262A6-538E-4D3D-985C-19CF768CED2C}"/>
    <cellStyle name="Comma 7 8 2 4" xfId="1251" xr:uid="{400857A6-2A6F-42EB-A3E1-81B027631AB7}"/>
    <cellStyle name="Comma 7 8 2 4 2" xfId="2363" xr:uid="{FCE7C0D0-1144-47ED-BB31-95A984860B54}"/>
    <cellStyle name="Comma 7 8 2 4 2 2" xfId="5699" xr:uid="{FF9D2EFD-9ABA-4CE0-AB5B-DB5D6C16100D}"/>
    <cellStyle name="Comma 7 8 2 4 2 3" xfId="9035" xr:uid="{55B1AA55-479F-4F94-B19F-DEA670CBA80C}"/>
    <cellStyle name="Comma 7 8 2 4 2 4" xfId="12371" xr:uid="{6C2C26AB-C48A-402F-9068-BDA128D4A7D0}"/>
    <cellStyle name="Comma 7 8 2 4 3" xfId="3475" xr:uid="{A1661540-9440-487B-90E7-25BEA953452A}"/>
    <cellStyle name="Comma 7 8 2 4 3 2" xfId="6811" xr:uid="{AAADDEF9-D49B-46C5-8E14-A6A204A7B34A}"/>
    <cellStyle name="Comma 7 8 2 4 3 3" xfId="10147" xr:uid="{A9A0A570-939E-4500-9755-3CEDF0BA83BD}"/>
    <cellStyle name="Comma 7 8 2 4 3 4" xfId="13483" xr:uid="{759A1E07-FC29-4546-960B-F1EF66227B69}"/>
    <cellStyle name="Comma 7 8 2 4 4" xfId="4587" xr:uid="{4DF57195-D0EC-4D0D-AD0F-672FB9E49189}"/>
    <cellStyle name="Comma 7 8 2 4 5" xfId="7923" xr:uid="{9D8D3EAE-72DA-4121-BE6B-72136AE913F6}"/>
    <cellStyle name="Comma 7 8 2 4 6" xfId="11259" xr:uid="{B7C785BD-7101-4775-ADD4-9A80AE83C9AB}"/>
    <cellStyle name="Comma 7 8 2 5" xfId="1529" xr:uid="{7AF95EA3-7D2A-4AD0-9A3F-7CF6AF7E294B}"/>
    <cellStyle name="Comma 7 8 2 5 2" xfId="4865" xr:uid="{8AE2DB21-D9D6-45BA-8589-ECCA821F5008}"/>
    <cellStyle name="Comma 7 8 2 5 3" xfId="8201" xr:uid="{3EDD9446-2401-4898-BC89-2FDE178BE688}"/>
    <cellStyle name="Comma 7 8 2 5 4" xfId="11537" xr:uid="{59C98E6C-B7E3-4BAA-B1F4-2C8157B86492}"/>
    <cellStyle name="Comma 7 8 2 6" xfId="2641" xr:uid="{F6D9F62C-8BD9-4B92-9CB8-6C3794633E1B}"/>
    <cellStyle name="Comma 7 8 2 6 2" xfId="5977" xr:uid="{2A50981C-D066-4A4F-8650-021847B12D76}"/>
    <cellStyle name="Comma 7 8 2 6 3" xfId="9313" xr:uid="{6E7929E1-9A9F-4068-9D88-96FF3BEE584C}"/>
    <cellStyle name="Comma 7 8 2 6 4" xfId="12649" xr:uid="{ECC8E57B-F480-4B7B-A159-240D8CDA16A3}"/>
    <cellStyle name="Comma 7 8 2 7" xfId="3753" xr:uid="{012C5EDF-AB12-406B-A70E-FD37A6CBF424}"/>
    <cellStyle name="Comma 7 8 2 8" xfId="7089" xr:uid="{FFB79EDA-22B4-4B46-BFBE-487AC798D30C}"/>
    <cellStyle name="Comma 7 8 2 9" xfId="10425" xr:uid="{904F6310-8AF6-4C7D-ACE7-89B12C9CCD47}"/>
    <cellStyle name="Comma 7 8 3" xfId="478" xr:uid="{00000000-0005-0000-0000-000036010000}"/>
    <cellStyle name="Comma 7 8 3 2" xfId="772" xr:uid="{5D62A0FD-40EE-4647-B277-FD01DA588125}"/>
    <cellStyle name="Comma 7 8 3 2 2" xfId="1884" xr:uid="{6B3D5D36-EDC8-485F-AA69-18C2505848B0}"/>
    <cellStyle name="Comma 7 8 3 2 2 2" xfId="5220" xr:uid="{A5ACDDF1-6BED-4962-A9CD-87145D161598}"/>
    <cellStyle name="Comma 7 8 3 2 2 3" xfId="8556" xr:uid="{D10CBF26-FF65-401F-B30C-C73692DE3E70}"/>
    <cellStyle name="Comma 7 8 3 2 2 4" xfId="11892" xr:uid="{5E519D2A-CABA-4954-8B29-BB958CAE50A3}"/>
    <cellStyle name="Comma 7 8 3 2 3" xfId="2996" xr:uid="{9CBBC178-A3BB-44A9-8A6D-270F2C137BA1}"/>
    <cellStyle name="Comma 7 8 3 2 3 2" xfId="6332" xr:uid="{4158478A-6A69-49D9-9246-ED4D86A56250}"/>
    <cellStyle name="Comma 7 8 3 2 3 3" xfId="9668" xr:uid="{B928DACD-AF84-4ACC-814F-13BB3404EFCB}"/>
    <cellStyle name="Comma 7 8 3 2 3 4" xfId="13004" xr:uid="{98375A93-4991-437F-8992-04F00B81F4E9}"/>
    <cellStyle name="Comma 7 8 3 2 4" xfId="4108" xr:uid="{5A63111D-9A04-4CC3-96CC-2DA5473CB48F}"/>
    <cellStyle name="Comma 7 8 3 2 5" xfId="7444" xr:uid="{9798AD86-D1E7-40A9-82E2-AE3ADE7A88FA}"/>
    <cellStyle name="Comma 7 8 3 2 6" xfId="10780" xr:uid="{097A1A38-5685-4A2D-ABFE-4A1C75281CB3}"/>
    <cellStyle name="Comma 7 8 3 3" xfId="1050" xr:uid="{30B21087-CF48-47A0-9871-FF8F8DE824E2}"/>
    <cellStyle name="Comma 7 8 3 3 2" xfId="2162" xr:uid="{7FB1B96F-2793-4DA8-A2B9-6BC3A9C7456A}"/>
    <cellStyle name="Comma 7 8 3 3 2 2" xfId="5498" xr:uid="{9B3A0A00-C6C9-4DD5-A26F-F60605C18290}"/>
    <cellStyle name="Comma 7 8 3 3 2 3" xfId="8834" xr:uid="{ADD3B548-D629-428F-B358-9355583939FC}"/>
    <cellStyle name="Comma 7 8 3 3 2 4" xfId="12170" xr:uid="{3D784C4E-894B-493C-9ECB-2FBCC67AA527}"/>
    <cellStyle name="Comma 7 8 3 3 3" xfId="3274" xr:uid="{72FE6380-DEAD-44B7-9309-1BE0D5C3C88E}"/>
    <cellStyle name="Comma 7 8 3 3 3 2" xfId="6610" xr:uid="{063A9539-716B-4282-BDF1-6E0ADD9D9841}"/>
    <cellStyle name="Comma 7 8 3 3 3 3" xfId="9946" xr:uid="{87B62B9F-4A04-405D-9259-F04FB770E57F}"/>
    <cellStyle name="Comma 7 8 3 3 3 4" xfId="13282" xr:uid="{E93DEFAD-13AB-46ED-A2BB-97CD16541D3B}"/>
    <cellStyle name="Comma 7 8 3 3 4" xfId="4386" xr:uid="{D84DDD48-B380-49D2-A8E5-BC5DA51F5371}"/>
    <cellStyle name="Comma 7 8 3 3 5" xfId="7722" xr:uid="{6DC1997D-D416-4D4A-9E59-C92CBB060C83}"/>
    <cellStyle name="Comma 7 8 3 3 6" xfId="11058" xr:uid="{29DA69A2-958F-4DD4-B60A-4DD5EE622CF7}"/>
    <cellStyle name="Comma 7 8 3 4" xfId="1328" xr:uid="{2FDED7AB-AA5A-491E-9032-4EE4567121E3}"/>
    <cellStyle name="Comma 7 8 3 4 2" xfId="2440" xr:uid="{3D7B4964-0094-4A1F-9A1A-D6689FDCE2F7}"/>
    <cellStyle name="Comma 7 8 3 4 2 2" xfId="5776" xr:uid="{5D6FCA6B-731F-49EC-BAD1-705237EB73E1}"/>
    <cellStyle name="Comma 7 8 3 4 2 3" xfId="9112" xr:uid="{32014AFD-32C6-4B56-B255-76DC2DE7EC89}"/>
    <cellStyle name="Comma 7 8 3 4 2 4" xfId="12448" xr:uid="{050CEF1E-A274-4606-9A8A-01302ACA5E36}"/>
    <cellStyle name="Comma 7 8 3 4 3" xfId="3552" xr:uid="{7C940FCA-2B67-451A-88D2-577663F1D7D7}"/>
    <cellStyle name="Comma 7 8 3 4 3 2" xfId="6888" xr:uid="{CA090526-93A9-43C3-B02D-DF4FCA0C8A08}"/>
    <cellStyle name="Comma 7 8 3 4 3 3" xfId="10224" xr:uid="{D10DD156-FAD8-4C9E-BCDD-2F2AF61FE063}"/>
    <cellStyle name="Comma 7 8 3 4 3 4" xfId="13560" xr:uid="{832B0981-B580-4A6F-852F-BD38BA2AE885}"/>
    <cellStyle name="Comma 7 8 3 4 4" xfId="4664" xr:uid="{B1689145-5782-4C6A-97E7-1C5295C354DC}"/>
    <cellStyle name="Comma 7 8 3 4 5" xfId="8000" xr:uid="{A6CABA41-3213-4018-9227-C1AB0825D9A7}"/>
    <cellStyle name="Comma 7 8 3 4 6" xfId="11336" xr:uid="{50E95715-22B6-4A96-8E94-0CCBB3D5EE42}"/>
    <cellStyle name="Comma 7 8 3 5" xfId="1606" xr:uid="{0DF43374-4DE5-46BD-9DBB-46557E52B984}"/>
    <cellStyle name="Comma 7 8 3 5 2" xfId="4942" xr:uid="{4C34BE3A-8D06-4F2D-8871-9F5C101151D9}"/>
    <cellStyle name="Comma 7 8 3 5 3" xfId="8278" xr:uid="{C7520F34-3335-4481-8797-8176790CF40F}"/>
    <cellStyle name="Comma 7 8 3 5 4" xfId="11614" xr:uid="{95A60705-159D-459F-AB42-751686A915B0}"/>
    <cellStyle name="Comma 7 8 3 6" xfId="2718" xr:uid="{A92A87F5-FA4A-4082-BDE4-181D328FE327}"/>
    <cellStyle name="Comma 7 8 3 6 2" xfId="6054" xr:uid="{6536D160-F5C9-45EE-9BFF-8C851B555CD9}"/>
    <cellStyle name="Comma 7 8 3 6 3" xfId="9390" xr:uid="{B1AE3649-27D0-4587-9DA9-982452264B23}"/>
    <cellStyle name="Comma 7 8 3 6 4" xfId="12726" xr:uid="{B91FB63E-B035-436A-98C3-02B739A32BFB}"/>
    <cellStyle name="Comma 7 8 3 7" xfId="3830" xr:uid="{7975C014-80BD-4207-B80B-76A854F4C00E}"/>
    <cellStyle name="Comma 7 8 3 8" xfId="7166" xr:uid="{37B30DCA-DA10-46C4-B29D-0A2D0045522A}"/>
    <cellStyle name="Comma 7 8 3 9" xfId="10502" xr:uid="{B8CC05E3-C206-48C1-8F53-095085C9B814}"/>
    <cellStyle name="Comma 7 8 4" xfId="609" xr:uid="{33D0CE77-A0DA-4EF4-8297-085CC0D259AF}"/>
    <cellStyle name="Comma 7 8 4 2" xfId="1721" xr:uid="{BF72ABDC-CB17-4381-98C9-0DE0C0580684}"/>
    <cellStyle name="Comma 7 8 4 2 2" xfId="5057" xr:uid="{67645DA9-942C-4BBC-9D29-C2A19CDAA378}"/>
    <cellStyle name="Comma 7 8 4 2 3" xfId="8393" xr:uid="{CB8D4749-A00E-4D9C-B970-712D35072698}"/>
    <cellStyle name="Comma 7 8 4 2 4" xfId="11729" xr:uid="{E6361160-9C45-44CE-BDAC-F539B13BDE0F}"/>
    <cellStyle name="Comma 7 8 4 3" xfId="2833" xr:uid="{F07F9FA6-156D-4007-9BC4-2A5034E0A327}"/>
    <cellStyle name="Comma 7 8 4 3 2" xfId="6169" xr:uid="{03CF7B76-684D-4921-B503-B76D9EB0321A}"/>
    <cellStyle name="Comma 7 8 4 3 3" xfId="9505" xr:uid="{3FCF7936-8ECE-40F7-954A-DD99B7D291BA}"/>
    <cellStyle name="Comma 7 8 4 3 4" xfId="12841" xr:uid="{246F78B1-79D9-4E10-A471-C7492F4C98EF}"/>
    <cellStyle name="Comma 7 8 4 4" xfId="3945" xr:uid="{5792BF4C-78E7-462A-B0C1-77B85299B389}"/>
    <cellStyle name="Comma 7 8 4 5" xfId="7281" xr:uid="{10319F0B-F0BA-4ADE-8D73-A77D0DBAB316}"/>
    <cellStyle name="Comma 7 8 4 6" xfId="10617" xr:uid="{E0CFC6F3-1E32-4EB5-B952-FCF92558B7D1}"/>
    <cellStyle name="Comma 7 8 5" xfId="887" xr:uid="{F16504F1-89D8-4169-A3E3-F5C4D2D1F616}"/>
    <cellStyle name="Comma 7 8 5 2" xfId="1999" xr:uid="{E6131C82-4CA2-4F34-9CB5-C8A1B4A6C9C3}"/>
    <cellStyle name="Comma 7 8 5 2 2" xfId="5335" xr:uid="{AFEA7BC1-C902-4D14-A043-73B92CFA5E1C}"/>
    <cellStyle name="Comma 7 8 5 2 3" xfId="8671" xr:uid="{0D321BF7-77DB-4DD0-AF66-3E44FCB38F11}"/>
    <cellStyle name="Comma 7 8 5 2 4" xfId="12007" xr:uid="{47EAC841-7629-4A5B-A6DC-2FD5BB848DCD}"/>
    <cellStyle name="Comma 7 8 5 3" xfId="3111" xr:uid="{2FAAB10F-84D2-47EB-B4CD-BCC906CE7B62}"/>
    <cellStyle name="Comma 7 8 5 3 2" xfId="6447" xr:uid="{4D0D55A2-5FEE-4177-A1E2-FE38011E6FF6}"/>
    <cellStyle name="Comma 7 8 5 3 3" xfId="9783" xr:uid="{A3827A46-5707-434E-9A66-DD73AC79BFA3}"/>
    <cellStyle name="Comma 7 8 5 3 4" xfId="13119" xr:uid="{550578C7-9532-4704-9481-8C9617D98643}"/>
    <cellStyle name="Comma 7 8 5 4" xfId="4223" xr:uid="{1D97ED0F-6109-48C8-B729-AA8D2B0D2E43}"/>
    <cellStyle name="Comma 7 8 5 5" xfId="7559" xr:uid="{3E28DCBF-2DB5-4CBB-8BAA-D493F660E96B}"/>
    <cellStyle name="Comma 7 8 5 6" xfId="10895" xr:uid="{AC371D89-B977-4966-AE46-81F481FAEFA7}"/>
    <cellStyle name="Comma 7 8 6" xfId="1165" xr:uid="{000A4B8D-058F-480A-84FC-3C4586C55D2A}"/>
    <cellStyle name="Comma 7 8 6 2" xfId="2277" xr:uid="{97AC82C0-9F72-47B5-B766-C02032CAD20D}"/>
    <cellStyle name="Comma 7 8 6 2 2" xfId="5613" xr:uid="{DBD3864D-F197-41B9-A4BB-D36CF61AFC71}"/>
    <cellStyle name="Comma 7 8 6 2 3" xfId="8949" xr:uid="{FD77941D-B8FC-4D7D-B13F-0DB6BC8DBAE9}"/>
    <cellStyle name="Comma 7 8 6 2 4" xfId="12285" xr:uid="{9BA4288E-CAC7-4960-8D2F-92E70592F75F}"/>
    <cellStyle name="Comma 7 8 6 3" xfId="3389" xr:uid="{856306CF-6709-4388-9808-A7E66AB4B462}"/>
    <cellStyle name="Comma 7 8 6 3 2" xfId="6725" xr:uid="{AB235393-EAB2-45A9-A2BF-AA8D95F8B672}"/>
    <cellStyle name="Comma 7 8 6 3 3" xfId="10061" xr:uid="{5447BE86-4178-414A-B361-50279DAC9CFB}"/>
    <cellStyle name="Comma 7 8 6 3 4" xfId="13397" xr:uid="{03A7B916-BAA6-40D5-9D2D-97797A614762}"/>
    <cellStyle name="Comma 7 8 6 4" xfId="4501" xr:uid="{1F880088-5102-4F19-8AA1-C733E2704AD8}"/>
    <cellStyle name="Comma 7 8 6 5" xfId="7837" xr:uid="{BA5B4DF1-C801-4B92-9523-5AA4984A3261}"/>
    <cellStyle name="Comma 7 8 6 6" xfId="11173" xr:uid="{C2B8E9C9-EA9E-4227-BD7A-FA01D2808D40}"/>
    <cellStyle name="Comma 7 8 7" xfId="1443" xr:uid="{5FF61E51-7DAE-4068-8127-22F981AD7296}"/>
    <cellStyle name="Comma 7 8 7 2" xfId="4779" xr:uid="{17560842-614B-4508-A5D9-0041501BA6C0}"/>
    <cellStyle name="Comma 7 8 7 3" xfId="8115" xr:uid="{AEE9CD32-574C-4825-B94D-249139A01DB5}"/>
    <cellStyle name="Comma 7 8 7 4" xfId="11451" xr:uid="{8AB7783C-5819-4D9F-ADCB-F92666E35994}"/>
    <cellStyle name="Comma 7 8 8" xfId="2555" xr:uid="{F4488C3C-5DCA-4DFF-9CB9-DCB40A2E6877}"/>
    <cellStyle name="Comma 7 8 8 2" xfId="5891" xr:uid="{B0FDEC01-5420-4D85-9191-DC41985299F6}"/>
    <cellStyle name="Comma 7 8 8 3" xfId="9227" xr:uid="{B04EE81F-79FB-459E-B63F-2D80983CC18B}"/>
    <cellStyle name="Comma 7 8 8 4" xfId="12563" xr:uid="{D72EB565-7ED7-40A7-AE1C-DDA133461301}"/>
    <cellStyle name="Comma 7 8 9" xfId="3667" xr:uid="{4CB7E682-8A5B-419B-832F-301FC80E1DB6}"/>
    <cellStyle name="Comma 7 9" xfId="321" xr:uid="{00000000-0005-0000-0000-000037010000}"/>
    <cellStyle name="Comma 7 9 10" xfId="7012" xr:uid="{9F9DB3C0-889F-4BB3-A6E9-38A6D6218671}"/>
    <cellStyle name="Comma 7 9 11" xfId="10348" xr:uid="{B8E66136-1A0C-4686-85CF-4261D27D8A2A}"/>
    <cellStyle name="Comma 7 9 2" xfId="410" xr:uid="{00000000-0005-0000-0000-000038010000}"/>
    <cellStyle name="Comma 7 9 2 2" xfId="704" xr:uid="{99B008B1-D88E-45E1-BE3B-08C272195C6B}"/>
    <cellStyle name="Comma 7 9 2 2 2" xfId="1816" xr:uid="{54C69FB1-9129-4D69-A8A2-D2249536699D}"/>
    <cellStyle name="Comma 7 9 2 2 2 2" xfId="5152" xr:uid="{535EFB2B-3348-4D06-B9A7-9CE014AD82E0}"/>
    <cellStyle name="Comma 7 9 2 2 2 3" xfId="8488" xr:uid="{B77440FF-623A-468B-8129-12CD0F1E992A}"/>
    <cellStyle name="Comma 7 9 2 2 2 4" xfId="11824" xr:uid="{6FDC663C-918A-434E-AB21-58F031DD8B87}"/>
    <cellStyle name="Comma 7 9 2 2 3" xfId="2928" xr:uid="{7549DF80-ED67-469A-9CB0-52C7F840B662}"/>
    <cellStyle name="Comma 7 9 2 2 3 2" xfId="6264" xr:uid="{8BDDD820-72B7-45C7-A62C-6D883CC8CD42}"/>
    <cellStyle name="Comma 7 9 2 2 3 3" xfId="9600" xr:uid="{AF9BB90F-1F61-416F-8119-ED73CCB90869}"/>
    <cellStyle name="Comma 7 9 2 2 3 4" xfId="12936" xr:uid="{6943AAD8-2742-4CBD-A787-6853DE9F1D21}"/>
    <cellStyle name="Comma 7 9 2 2 4" xfId="4040" xr:uid="{B2877BCA-0EA5-4DC1-9592-752340147FC3}"/>
    <cellStyle name="Comma 7 9 2 2 5" xfId="7376" xr:uid="{3B9C5D72-DB8F-445F-AAA1-DF90FAFEE06B}"/>
    <cellStyle name="Comma 7 9 2 2 6" xfId="10712" xr:uid="{FDFC7BFF-58A3-4974-9048-480FC9B9AD8A}"/>
    <cellStyle name="Comma 7 9 2 3" xfId="982" xr:uid="{15C9FFA5-C8E0-4246-BC70-97206318198E}"/>
    <cellStyle name="Comma 7 9 2 3 2" xfId="2094" xr:uid="{C0D5E403-E115-494A-A3BC-61EDA0F1F4B8}"/>
    <cellStyle name="Comma 7 9 2 3 2 2" xfId="5430" xr:uid="{7E63AA7B-4BB1-41A3-AD6A-F2B70D4B5B66}"/>
    <cellStyle name="Comma 7 9 2 3 2 3" xfId="8766" xr:uid="{97E64AEC-0CAC-413C-A039-BFA1FEEC5FD4}"/>
    <cellStyle name="Comma 7 9 2 3 2 4" xfId="12102" xr:uid="{122E53FC-1A8B-41D1-A9FD-947E50C285FC}"/>
    <cellStyle name="Comma 7 9 2 3 3" xfId="3206" xr:uid="{A063670D-5DEA-4CF8-9C58-AC7ACB3DF4C9}"/>
    <cellStyle name="Comma 7 9 2 3 3 2" xfId="6542" xr:uid="{13617735-5127-4C4B-B116-92F2C212275D}"/>
    <cellStyle name="Comma 7 9 2 3 3 3" xfId="9878" xr:uid="{FA7DEE02-DBE1-438D-8940-0DA147675C5B}"/>
    <cellStyle name="Comma 7 9 2 3 3 4" xfId="13214" xr:uid="{E07E6F01-E97C-4FCC-9E7A-DFB3F363DC88}"/>
    <cellStyle name="Comma 7 9 2 3 4" xfId="4318" xr:uid="{31702B44-90DF-449D-8557-E33553493E51}"/>
    <cellStyle name="Comma 7 9 2 3 5" xfId="7654" xr:uid="{C36A813D-7A98-4CEE-AEE2-326F729DB8F0}"/>
    <cellStyle name="Comma 7 9 2 3 6" xfId="10990" xr:uid="{6F45C2EF-AAC9-42EF-A223-AD86FCBA91F4}"/>
    <cellStyle name="Comma 7 9 2 4" xfId="1260" xr:uid="{E941FBEB-CADD-47A1-A6DC-16BC4BE1584F}"/>
    <cellStyle name="Comma 7 9 2 4 2" xfId="2372" xr:uid="{034F8E13-BFA0-4F00-903C-8D6DEBC61C6A}"/>
    <cellStyle name="Comma 7 9 2 4 2 2" xfId="5708" xr:uid="{489DAD29-361A-44E1-A3D5-F1369C12D7B4}"/>
    <cellStyle name="Comma 7 9 2 4 2 3" xfId="9044" xr:uid="{0CA183AC-ACEC-4FBD-8AA9-494EB24FDF0A}"/>
    <cellStyle name="Comma 7 9 2 4 2 4" xfId="12380" xr:uid="{742AE406-2394-4FF5-B5E4-95831B124AC2}"/>
    <cellStyle name="Comma 7 9 2 4 3" xfId="3484" xr:uid="{3AEDC749-8C3D-473C-9902-48023F174866}"/>
    <cellStyle name="Comma 7 9 2 4 3 2" xfId="6820" xr:uid="{B89CBE13-8549-4C0C-8890-EA5262DCC66C}"/>
    <cellStyle name="Comma 7 9 2 4 3 3" xfId="10156" xr:uid="{A702CDB0-3D30-440C-8FEB-B42EC14A62DC}"/>
    <cellStyle name="Comma 7 9 2 4 3 4" xfId="13492" xr:uid="{06E88AFB-ACB2-4A71-9CFB-7E2DD16ED2B7}"/>
    <cellStyle name="Comma 7 9 2 4 4" xfId="4596" xr:uid="{1EF9AD17-BB6F-466F-9CFC-BC28BC60FE9C}"/>
    <cellStyle name="Comma 7 9 2 4 5" xfId="7932" xr:uid="{D5E4373A-F8C6-4009-ACDF-C7BA589AE43F}"/>
    <cellStyle name="Comma 7 9 2 4 6" xfId="11268" xr:uid="{D066F5B8-FC55-4E87-81ED-63BE8EB39776}"/>
    <cellStyle name="Comma 7 9 2 5" xfId="1538" xr:uid="{B2B6FB02-A25A-4DAF-BD1F-2D0FBAF8B069}"/>
    <cellStyle name="Comma 7 9 2 5 2" xfId="4874" xr:uid="{8F9AD3F3-794D-4C7B-9BBB-D788DD505F56}"/>
    <cellStyle name="Comma 7 9 2 5 3" xfId="8210" xr:uid="{7D8F7ECA-1CA4-4F0F-AE2C-63D9D921DA29}"/>
    <cellStyle name="Comma 7 9 2 5 4" xfId="11546" xr:uid="{6036F611-2318-4833-9B03-AB505A18D52B}"/>
    <cellStyle name="Comma 7 9 2 6" xfId="2650" xr:uid="{4ED5EF3A-0EF7-4C3A-8049-2FB35BC38073}"/>
    <cellStyle name="Comma 7 9 2 6 2" xfId="5986" xr:uid="{70E754E5-2CE7-407F-94AC-744A64BAA377}"/>
    <cellStyle name="Comma 7 9 2 6 3" xfId="9322" xr:uid="{F89C8D33-3578-48E6-A7C7-FA54CCA878BD}"/>
    <cellStyle name="Comma 7 9 2 6 4" xfId="12658" xr:uid="{3BC1CD71-94C7-439A-9472-9106B1F9D596}"/>
    <cellStyle name="Comma 7 9 2 7" xfId="3762" xr:uid="{579A1D7B-AF0E-44D8-AC17-DCA579483F23}"/>
    <cellStyle name="Comma 7 9 2 8" xfId="7098" xr:uid="{13BE2A0C-1602-46F8-BFAC-E623D2A7CC31}"/>
    <cellStyle name="Comma 7 9 2 9" xfId="10434" xr:uid="{F3F9A58A-0C98-4941-994C-CC28C4DC3E32}"/>
    <cellStyle name="Comma 7 9 3" xfId="487" xr:uid="{00000000-0005-0000-0000-000039010000}"/>
    <cellStyle name="Comma 7 9 3 2" xfId="781" xr:uid="{901939CB-6622-4462-B4AF-E941F18B2F5C}"/>
    <cellStyle name="Comma 7 9 3 2 2" xfId="1893" xr:uid="{B0ECED37-2355-4ED7-BB8F-42359228D913}"/>
    <cellStyle name="Comma 7 9 3 2 2 2" xfId="5229" xr:uid="{05134C93-B47C-41FB-A401-993FD9477820}"/>
    <cellStyle name="Comma 7 9 3 2 2 3" xfId="8565" xr:uid="{4627F115-34A4-4017-8562-89C3EB6C2326}"/>
    <cellStyle name="Comma 7 9 3 2 2 4" xfId="11901" xr:uid="{145FEBA1-9B9C-452B-B8A5-D223C23A3019}"/>
    <cellStyle name="Comma 7 9 3 2 3" xfId="3005" xr:uid="{EE93268A-426E-446D-B33B-378D506D0DF0}"/>
    <cellStyle name="Comma 7 9 3 2 3 2" xfId="6341" xr:uid="{C4A2A7DB-5C6E-455F-8234-F7BFF2847F8A}"/>
    <cellStyle name="Comma 7 9 3 2 3 3" xfId="9677" xr:uid="{81D4C263-A058-4E3D-BFA2-64B6900C7824}"/>
    <cellStyle name="Comma 7 9 3 2 3 4" xfId="13013" xr:uid="{87364B97-E370-4CAD-8DCF-4E8FF7942C81}"/>
    <cellStyle name="Comma 7 9 3 2 4" xfId="4117" xr:uid="{67B0E045-8C18-4C95-822A-A5377B635D0A}"/>
    <cellStyle name="Comma 7 9 3 2 5" xfId="7453" xr:uid="{E8F693C0-72B8-4C47-A84A-15021F29F59D}"/>
    <cellStyle name="Comma 7 9 3 2 6" xfId="10789" xr:uid="{15E2DF26-B660-4E93-8D74-A8582D0E2580}"/>
    <cellStyle name="Comma 7 9 3 3" xfId="1059" xr:uid="{FE5D2AA5-DDC5-4DEE-AE1B-E65A17A2AE89}"/>
    <cellStyle name="Comma 7 9 3 3 2" xfId="2171" xr:uid="{99CD4E4D-C779-4635-B1E7-2ACB8D41270C}"/>
    <cellStyle name="Comma 7 9 3 3 2 2" xfId="5507" xr:uid="{9DD887F8-BDB6-4C69-B58A-4ADAFDF55D6E}"/>
    <cellStyle name="Comma 7 9 3 3 2 3" xfId="8843" xr:uid="{E1E78F12-D40A-4B98-B4CD-9BBB21C87EBC}"/>
    <cellStyle name="Comma 7 9 3 3 2 4" xfId="12179" xr:uid="{5D7E4971-0CD2-4472-8E49-0F46C44E5284}"/>
    <cellStyle name="Comma 7 9 3 3 3" xfId="3283" xr:uid="{539405B0-6759-43F4-9446-18F2E67C3BE5}"/>
    <cellStyle name="Comma 7 9 3 3 3 2" xfId="6619" xr:uid="{06D47111-79E0-464A-84F1-A71725B5BE34}"/>
    <cellStyle name="Comma 7 9 3 3 3 3" xfId="9955" xr:uid="{B68389A8-02CD-401A-B6D2-4AD410EE9D12}"/>
    <cellStyle name="Comma 7 9 3 3 3 4" xfId="13291" xr:uid="{CAA12FC7-6635-45EA-BC31-719FC3FFA18A}"/>
    <cellStyle name="Comma 7 9 3 3 4" xfId="4395" xr:uid="{1320B309-0312-4379-8809-7F5469DC8995}"/>
    <cellStyle name="Comma 7 9 3 3 5" xfId="7731" xr:uid="{3FEF79CD-8791-42F4-9432-6339439F042C}"/>
    <cellStyle name="Comma 7 9 3 3 6" xfId="11067" xr:uid="{25035DD8-1E2B-40E0-9973-7D727875AB02}"/>
    <cellStyle name="Comma 7 9 3 4" xfId="1337" xr:uid="{36D6E69F-03E8-456F-A0AE-BDB9EB1AEF50}"/>
    <cellStyle name="Comma 7 9 3 4 2" xfId="2449" xr:uid="{3988017E-9C8E-44F7-BA96-EC9D95B6D40F}"/>
    <cellStyle name="Comma 7 9 3 4 2 2" xfId="5785" xr:uid="{95160C5D-07CE-4283-9B6A-C7E4500A5515}"/>
    <cellStyle name="Comma 7 9 3 4 2 3" xfId="9121" xr:uid="{AD4D3F3D-7C2D-473F-BAB7-5D0C5E5E0F29}"/>
    <cellStyle name="Comma 7 9 3 4 2 4" xfId="12457" xr:uid="{0BF31601-A0E0-4E93-968A-936720087EAC}"/>
    <cellStyle name="Comma 7 9 3 4 3" xfId="3561" xr:uid="{1F71C6FE-9ABC-48D3-970C-FF8126873C37}"/>
    <cellStyle name="Comma 7 9 3 4 3 2" xfId="6897" xr:uid="{815A5204-385C-4C17-92B3-FE4FCD89EBFF}"/>
    <cellStyle name="Comma 7 9 3 4 3 3" xfId="10233" xr:uid="{72A40A77-824A-4027-BE1A-2B6762E50292}"/>
    <cellStyle name="Comma 7 9 3 4 3 4" xfId="13569" xr:uid="{1148B852-0565-49E9-88AD-A02324CC9C16}"/>
    <cellStyle name="Comma 7 9 3 4 4" xfId="4673" xr:uid="{B84F5F56-3800-456E-9BC5-784633459D1F}"/>
    <cellStyle name="Comma 7 9 3 4 5" xfId="8009" xr:uid="{C9EA8DAB-B4EA-40BD-88C5-88FC2C074B84}"/>
    <cellStyle name="Comma 7 9 3 4 6" xfId="11345" xr:uid="{EADE205E-6584-42EC-98FB-E68A2BDEEB2D}"/>
    <cellStyle name="Comma 7 9 3 5" xfId="1615" xr:uid="{B2463DB2-86D4-4084-B449-CD1E2D34E964}"/>
    <cellStyle name="Comma 7 9 3 5 2" xfId="4951" xr:uid="{5E1E8AC0-3BB5-4173-9AFD-0A7FA7C368D2}"/>
    <cellStyle name="Comma 7 9 3 5 3" xfId="8287" xr:uid="{C7BFB909-DEC5-42EC-9A18-28D7A4815B2E}"/>
    <cellStyle name="Comma 7 9 3 5 4" xfId="11623" xr:uid="{444C51CA-2907-4C5E-AA0D-63DCFB3D9659}"/>
    <cellStyle name="Comma 7 9 3 6" xfId="2727" xr:uid="{BBF2BF21-CCA8-44C1-BA45-8316FC3B029E}"/>
    <cellStyle name="Comma 7 9 3 6 2" xfId="6063" xr:uid="{B4B03E53-B3EA-4AF3-AA33-EEB98C33D7AF}"/>
    <cellStyle name="Comma 7 9 3 6 3" xfId="9399" xr:uid="{B6D63E99-BBD4-41DB-B669-BC90C41C1FDA}"/>
    <cellStyle name="Comma 7 9 3 6 4" xfId="12735" xr:uid="{490D3848-CB3B-43A1-BA40-5B878C4A572F}"/>
    <cellStyle name="Comma 7 9 3 7" xfId="3839" xr:uid="{BBD29586-AE47-4786-8129-6C2CD8B1B5D3}"/>
    <cellStyle name="Comma 7 9 3 8" xfId="7175" xr:uid="{B24E60DE-84D7-4E68-BCFE-534AC4E166CC}"/>
    <cellStyle name="Comma 7 9 3 9" xfId="10511" xr:uid="{D6015C24-CA4A-4E3B-A5A9-6EE9DA1B5D19}"/>
    <cellStyle name="Comma 7 9 4" xfId="618" xr:uid="{3E28C822-4A0D-4857-8DC5-84DB40F9D5E0}"/>
    <cellStyle name="Comma 7 9 4 2" xfId="1730" xr:uid="{24DE93B1-404B-472A-9720-90D59B2EA059}"/>
    <cellStyle name="Comma 7 9 4 2 2" xfId="5066" xr:uid="{C5B1824E-FAEE-4231-80E1-0BBCD1993C73}"/>
    <cellStyle name="Comma 7 9 4 2 3" xfId="8402" xr:uid="{20C7C0B7-024A-4FFF-AD6B-2FBC080B0DCF}"/>
    <cellStyle name="Comma 7 9 4 2 4" xfId="11738" xr:uid="{6721A269-4C91-48FC-A591-FBF9CF670013}"/>
    <cellStyle name="Comma 7 9 4 3" xfId="2842" xr:uid="{4A26C6BD-CFFA-4634-8515-94E731431AD1}"/>
    <cellStyle name="Comma 7 9 4 3 2" xfId="6178" xr:uid="{DE87D832-27A5-49F0-8287-962FFE124E45}"/>
    <cellStyle name="Comma 7 9 4 3 3" xfId="9514" xr:uid="{42E16E12-85D1-4110-B5BA-7DD7CAC973B0}"/>
    <cellStyle name="Comma 7 9 4 3 4" xfId="12850" xr:uid="{F3FCFEBF-690B-41B9-A40B-38028B1DB4D9}"/>
    <cellStyle name="Comma 7 9 4 4" xfId="3954" xr:uid="{821B2BF8-539F-4232-ACAB-8E5233053DCC}"/>
    <cellStyle name="Comma 7 9 4 5" xfId="7290" xr:uid="{98C3F04D-423C-42C4-9700-C15021FC57BD}"/>
    <cellStyle name="Comma 7 9 4 6" xfId="10626" xr:uid="{55FAB3A8-05E4-4674-9710-A8150C371839}"/>
    <cellStyle name="Comma 7 9 5" xfId="896" xr:uid="{DF5C2B1C-8BD4-4108-B967-9CF22DC67F26}"/>
    <cellStyle name="Comma 7 9 5 2" xfId="2008" xr:uid="{642D1883-7E23-4834-A690-36A76CFA0B02}"/>
    <cellStyle name="Comma 7 9 5 2 2" xfId="5344" xr:uid="{4BE91043-CCA3-4498-B64F-23024701230D}"/>
    <cellStyle name="Comma 7 9 5 2 3" xfId="8680" xr:uid="{20097147-A73D-461A-8ADE-CB273B659B28}"/>
    <cellStyle name="Comma 7 9 5 2 4" xfId="12016" xr:uid="{72CD691C-FFFE-4E92-AF83-F3EDC1EB5443}"/>
    <cellStyle name="Comma 7 9 5 3" xfId="3120" xr:uid="{55E80A0C-5AD6-41DF-8E40-AEB74CF62719}"/>
    <cellStyle name="Comma 7 9 5 3 2" xfId="6456" xr:uid="{077AF5F2-A55F-4823-8E80-9EF241990387}"/>
    <cellStyle name="Comma 7 9 5 3 3" xfId="9792" xr:uid="{DDA975E9-7856-4B76-86EA-03462348EC2A}"/>
    <cellStyle name="Comma 7 9 5 3 4" xfId="13128" xr:uid="{B4CF372E-36D3-4A44-9CBA-C05A605C0AD4}"/>
    <cellStyle name="Comma 7 9 5 4" xfId="4232" xr:uid="{2BCE3AEF-FC23-48F6-A404-3F8E951979DB}"/>
    <cellStyle name="Comma 7 9 5 5" xfId="7568" xr:uid="{6A855026-4B5D-4847-9D0D-D64B47251A30}"/>
    <cellStyle name="Comma 7 9 5 6" xfId="10904" xr:uid="{87465265-D696-4E42-98EE-C248097484D2}"/>
    <cellStyle name="Comma 7 9 6" xfId="1174" xr:uid="{466DA165-555C-46EC-A7F1-0C6F0C781850}"/>
    <cellStyle name="Comma 7 9 6 2" xfId="2286" xr:uid="{3EE27375-773A-4E50-9F06-2F2D7EDE889B}"/>
    <cellStyle name="Comma 7 9 6 2 2" xfId="5622" xr:uid="{5C298356-1A2B-4239-9A0E-F3842E6EB94D}"/>
    <cellStyle name="Comma 7 9 6 2 3" xfId="8958" xr:uid="{3E3793C8-B4DE-4970-85E9-6B8A7685AD64}"/>
    <cellStyle name="Comma 7 9 6 2 4" xfId="12294" xr:uid="{0BCA2EE5-82FF-4BCF-BEE3-621C8E8DCD0C}"/>
    <cellStyle name="Comma 7 9 6 3" xfId="3398" xr:uid="{00A4E3CA-6152-4993-A23A-A432FC7FB91B}"/>
    <cellStyle name="Comma 7 9 6 3 2" xfId="6734" xr:uid="{4C67D8D0-A660-4268-88D8-2A4C9E14C3F9}"/>
    <cellStyle name="Comma 7 9 6 3 3" xfId="10070" xr:uid="{F52D403E-6F1F-4942-9813-558ECAB576FC}"/>
    <cellStyle name="Comma 7 9 6 3 4" xfId="13406" xr:uid="{AF49F7B2-713D-4E01-92C7-CF066EC87DE6}"/>
    <cellStyle name="Comma 7 9 6 4" xfId="4510" xr:uid="{8E32EF4F-DFE4-43EC-BBAC-1851331376A8}"/>
    <cellStyle name="Comma 7 9 6 5" xfId="7846" xr:uid="{3F76ED22-A22B-45D7-A513-F73BD495BB07}"/>
    <cellStyle name="Comma 7 9 6 6" xfId="11182" xr:uid="{9B220C2D-2990-4F1C-A097-278C2F08B31A}"/>
    <cellStyle name="Comma 7 9 7" xfId="1452" xr:uid="{C64AE303-F13C-476A-9E6A-B6ACE1186728}"/>
    <cellStyle name="Comma 7 9 7 2" xfId="4788" xr:uid="{3C59C41A-1BAE-4AFD-9754-45D54106D70C}"/>
    <cellStyle name="Comma 7 9 7 3" xfId="8124" xr:uid="{88619199-33A3-4091-8729-B43435231AC9}"/>
    <cellStyle name="Comma 7 9 7 4" xfId="11460" xr:uid="{0E7F8695-478A-4878-8FC0-0FCAF14A16AD}"/>
    <cellStyle name="Comma 7 9 8" xfId="2564" xr:uid="{8823B0A3-3FED-4EAA-A3FD-94823351BDEF}"/>
    <cellStyle name="Comma 7 9 8 2" xfId="5900" xr:uid="{80BCBF22-75A4-4595-9B23-A97F7B02753C}"/>
    <cellStyle name="Comma 7 9 8 3" xfId="9236" xr:uid="{2A5CE45D-03E0-4632-AB3A-DB2B469FE2C5}"/>
    <cellStyle name="Comma 7 9 8 4" xfId="12572" xr:uid="{D5C82214-2392-4965-B220-6B81CD0AC236}"/>
    <cellStyle name="Comma 7 9 9" xfId="3676" xr:uid="{5794CB78-8A74-4751-8EB3-73A319359F7A}"/>
    <cellStyle name="Comma 8" xfId="172" xr:uid="{00000000-0005-0000-0000-00003A010000}"/>
    <cellStyle name="Comma 8 10" xfId="508" xr:uid="{00000000-0005-0000-0000-00003B010000}"/>
    <cellStyle name="Comma 8 10 2" xfId="786" xr:uid="{7500E099-DFC8-4F7A-9B5C-04160FC5D286}"/>
    <cellStyle name="Comma 8 10 2 2" xfId="1898" xr:uid="{9F6CF0A5-42A3-4A03-AE22-80A8FB553941}"/>
    <cellStyle name="Comma 8 10 2 2 2" xfId="5234" xr:uid="{AC2E50A1-8152-4961-AC50-434188939F04}"/>
    <cellStyle name="Comma 8 10 2 2 3" xfId="8570" xr:uid="{E25F6A96-5DB7-4CE5-9C76-EC927A9AB594}"/>
    <cellStyle name="Comma 8 10 2 2 4" xfId="11906" xr:uid="{91CAB51E-5AEE-4DFC-AC6A-559FF60EDE3A}"/>
    <cellStyle name="Comma 8 10 2 3" xfId="3010" xr:uid="{789D2E82-191E-48F4-BFAD-922BF6123357}"/>
    <cellStyle name="Comma 8 10 2 3 2" xfId="6346" xr:uid="{6588EC39-1BBC-4FA7-83E1-57D9445D4C31}"/>
    <cellStyle name="Comma 8 10 2 3 3" xfId="9682" xr:uid="{502C0576-68CE-49C0-885F-C933AA02BF51}"/>
    <cellStyle name="Comma 8 10 2 3 4" xfId="13018" xr:uid="{254FDDC2-A21F-43D6-96A5-FF6D5F4ED4B1}"/>
    <cellStyle name="Comma 8 10 2 4" xfId="4122" xr:uid="{2D56D304-29B8-4C2A-9A71-02A479067C7D}"/>
    <cellStyle name="Comma 8 10 2 5" xfId="7458" xr:uid="{3B168690-A82B-41FA-9912-F07724568B18}"/>
    <cellStyle name="Comma 8 10 2 6" xfId="10794" xr:uid="{8AE53DA3-44AC-405E-9E58-321B8419AEE7}"/>
    <cellStyle name="Comma 8 10 3" xfId="1064" xr:uid="{95329E0E-4679-49DC-AA7B-65286973B205}"/>
    <cellStyle name="Comma 8 10 3 2" xfId="2176" xr:uid="{395709BE-BD14-48C6-B686-701795B8CB22}"/>
    <cellStyle name="Comma 8 10 3 2 2" xfId="5512" xr:uid="{CF50397E-6CCB-4553-8CFC-91146361B73B}"/>
    <cellStyle name="Comma 8 10 3 2 3" xfId="8848" xr:uid="{3ACE5956-F71D-4F66-8299-D9AF55B67778}"/>
    <cellStyle name="Comma 8 10 3 2 4" xfId="12184" xr:uid="{04B71A5F-3EAB-461B-B5D4-E4CC83F1EE41}"/>
    <cellStyle name="Comma 8 10 3 3" xfId="3288" xr:uid="{40EC792D-C164-49FF-B21D-20241347162C}"/>
    <cellStyle name="Comma 8 10 3 3 2" xfId="6624" xr:uid="{6E0506D7-0499-4AC4-9486-2542BD530FE5}"/>
    <cellStyle name="Comma 8 10 3 3 3" xfId="9960" xr:uid="{F1FE009F-8A76-4301-99C3-FED92BDC1AE0}"/>
    <cellStyle name="Comma 8 10 3 3 4" xfId="13296" xr:uid="{E6FBDC15-1AE4-4509-AA9C-1E6568942F72}"/>
    <cellStyle name="Comma 8 10 3 4" xfId="4400" xr:uid="{91B106F0-DC90-48C2-979B-08A96D80608B}"/>
    <cellStyle name="Comma 8 10 3 5" xfId="7736" xr:uid="{B758E697-C340-4F27-AAA3-495BA81E5E9A}"/>
    <cellStyle name="Comma 8 10 3 6" xfId="11072" xr:uid="{0EC15535-4BFA-4BD5-9CCB-4BF0E634C409}"/>
    <cellStyle name="Comma 8 10 4" xfId="1342" xr:uid="{6551AC76-B30C-480B-99F3-B1EE91DBE6D1}"/>
    <cellStyle name="Comma 8 10 4 2" xfId="2454" xr:uid="{DF462475-042A-4674-96B0-BA59B7F1E5C5}"/>
    <cellStyle name="Comma 8 10 4 2 2" xfId="5790" xr:uid="{FB9FD2BB-F04C-469E-B003-43388F75F257}"/>
    <cellStyle name="Comma 8 10 4 2 3" xfId="9126" xr:uid="{104CD7B4-2749-4829-AD81-A0F782E8081A}"/>
    <cellStyle name="Comma 8 10 4 2 4" xfId="12462" xr:uid="{F42EAD2F-AAA8-42CD-AFE1-8EE10AD8269C}"/>
    <cellStyle name="Comma 8 10 4 3" xfId="3566" xr:uid="{AB842C48-2512-492B-AB3B-C1A2A6E56F39}"/>
    <cellStyle name="Comma 8 10 4 3 2" xfId="6902" xr:uid="{A57823FB-AADA-449A-A938-31B9F0E7BEAA}"/>
    <cellStyle name="Comma 8 10 4 3 3" xfId="10238" xr:uid="{130D8D88-E449-4DB6-B6C3-98F91BE8EE40}"/>
    <cellStyle name="Comma 8 10 4 3 4" xfId="13574" xr:uid="{760C2BCE-B261-4BA8-9B4F-2BC76E661A91}"/>
    <cellStyle name="Comma 8 10 4 4" xfId="4678" xr:uid="{ABB9DE78-92DB-4F4B-B94C-94E524A7C0F3}"/>
    <cellStyle name="Comma 8 10 4 5" xfId="8014" xr:uid="{83CE091F-1A74-4C56-88A8-74BEAC079B70}"/>
    <cellStyle name="Comma 8 10 4 6" xfId="11350" xr:uid="{B157F1FF-516F-43D0-8754-91E325C97AC3}"/>
    <cellStyle name="Comma 8 10 5" xfId="1620" xr:uid="{ACD913F7-44F9-426A-ADF1-BE340962AF25}"/>
    <cellStyle name="Comma 8 10 5 2" xfId="4956" xr:uid="{F0D4FBFE-563F-474F-944C-42204FF37C0F}"/>
    <cellStyle name="Comma 8 10 5 3" xfId="8292" xr:uid="{4F8B59EE-451F-413C-93AD-AFB6EFC073F4}"/>
    <cellStyle name="Comma 8 10 5 4" xfId="11628" xr:uid="{8A7E52E7-04DB-422B-8D97-A2BB6ECAE1A4}"/>
    <cellStyle name="Comma 8 10 6" xfId="2732" xr:uid="{8DC3D056-429E-4D36-9542-475CF4E626BB}"/>
    <cellStyle name="Comma 8 10 6 2" xfId="6068" xr:uid="{0A4F614B-6CAB-4D48-9863-2BA1C9A9AE6D}"/>
    <cellStyle name="Comma 8 10 6 3" xfId="9404" xr:uid="{BFCF5E60-7A20-4391-AAB3-A6E5F795180E}"/>
    <cellStyle name="Comma 8 10 6 4" xfId="12740" xr:uid="{7DC39A2E-A0DF-4755-B362-35DFED6D7814}"/>
    <cellStyle name="Comma 8 10 7" xfId="3844" xr:uid="{4478FAF4-E3DE-42FC-9D0F-CDA224A8EA7A}"/>
    <cellStyle name="Comma 8 10 8" xfId="7180" xr:uid="{7557AD81-2E10-456C-A8EC-51087195822F}"/>
    <cellStyle name="Comma 8 10 9" xfId="10516" xr:uid="{774B865F-D3BD-469C-9560-52CEB58E3207}"/>
    <cellStyle name="Comma 8 11" xfId="525" xr:uid="{00000000-0005-0000-0000-00003C010000}"/>
    <cellStyle name="Comma 8 11 2" xfId="803" xr:uid="{3535A76A-E4EF-4F52-9492-6777578D84A3}"/>
    <cellStyle name="Comma 8 11 2 2" xfId="1915" xr:uid="{25119FC0-BB99-4847-BB28-A3FD621E7AAC}"/>
    <cellStyle name="Comma 8 11 2 2 2" xfId="5251" xr:uid="{1C7336F8-D971-4D23-A259-A7ECD4CD6356}"/>
    <cellStyle name="Comma 8 11 2 2 3" xfId="8587" xr:uid="{B996FBEA-E941-46BA-972C-A3B4D7F93BCC}"/>
    <cellStyle name="Comma 8 11 2 2 4" xfId="11923" xr:uid="{4EFDDA3F-6592-48A0-9571-1187C1FF85F4}"/>
    <cellStyle name="Comma 8 11 2 3" xfId="3027" xr:uid="{DA2913A3-506A-417B-AA07-0AEFAE5D5A0D}"/>
    <cellStyle name="Comma 8 11 2 3 2" xfId="6363" xr:uid="{F13976C4-A977-438D-B112-D578B9CABD1E}"/>
    <cellStyle name="Comma 8 11 2 3 3" xfId="9699" xr:uid="{CAB609F7-FC70-41D2-8518-3EF38BAD7D8C}"/>
    <cellStyle name="Comma 8 11 2 3 4" xfId="13035" xr:uid="{2C5E6E2F-C060-4EDC-8D1B-B4EDD2A4A7EF}"/>
    <cellStyle name="Comma 8 11 2 4" xfId="4139" xr:uid="{589BC153-B18D-4D4F-B0B9-5CCA1F478D82}"/>
    <cellStyle name="Comma 8 11 2 5" xfId="7475" xr:uid="{14522560-BF4A-43ED-A4B0-35CB4FA101E7}"/>
    <cellStyle name="Comma 8 11 2 6" xfId="10811" xr:uid="{22DE17DE-2FC7-41CC-844D-5D162655CA43}"/>
    <cellStyle name="Comma 8 11 3" xfId="1081" xr:uid="{F81CB7C5-8B77-41EF-A4EB-C4C4C6D8C555}"/>
    <cellStyle name="Comma 8 11 3 2" xfId="2193" xr:uid="{49DCF0B8-8E6B-492B-80EB-0C6A09272DD4}"/>
    <cellStyle name="Comma 8 11 3 2 2" xfId="5529" xr:uid="{BFB292D4-B5B5-4C83-ACEB-81C6A963F9E1}"/>
    <cellStyle name="Comma 8 11 3 2 3" xfId="8865" xr:uid="{704FCED3-2853-4080-BF46-93494438FD52}"/>
    <cellStyle name="Comma 8 11 3 2 4" xfId="12201" xr:uid="{59246E9E-A4B5-47C9-8FB5-60804EF1F75A}"/>
    <cellStyle name="Comma 8 11 3 3" xfId="3305" xr:uid="{FC0366A7-1262-41B5-B977-AF3EB54CE1DD}"/>
    <cellStyle name="Comma 8 11 3 3 2" xfId="6641" xr:uid="{464BF734-3441-41B5-8988-27D3CB1DA83D}"/>
    <cellStyle name="Comma 8 11 3 3 3" xfId="9977" xr:uid="{407F344E-B4CF-460B-86EE-9F307943ED4F}"/>
    <cellStyle name="Comma 8 11 3 3 4" xfId="13313" xr:uid="{198147E2-2115-4C41-8213-6CDC9B8F7542}"/>
    <cellStyle name="Comma 8 11 3 4" xfId="4417" xr:uid="{F558216C-CFC9-4D68-85B0-D3252BA3EE9A}"/>
    <cellStyle name="Comma 8 11 3 5" xfId="7753" xr:uid="{EBFC0D0D-FE12-449E-A96C-00C2A22317BE}"/>
    <cellStyle name="Comma 8 11 3 6" xfId="11089" xr:uid="{15F9D564-7133-4A83-A8B4-F7FA99D71E3D}"/>
    <cellStyle name="Comma 8 11 4" xfId="1359" xr:uid="{6641672A-88FD-4407-8B74-422911917E1C}"/>
    <cellStyle name="Comma 8 11 4 2" xfId="2471" xr:uid="{8C51155D-DF8E-4632-B2DD-8346F4E14BF7}"/>
    <cellStyle name="Comma 8 11 4 2 2" xfId="5807" xr:uid="{C139B8C7-746D-4603-B757-B8F8EC5379CE}"/>
    <cellStyle name="Comma 8 11 4 2 3" xfId="9143" xr:uid="{969ADD5D-41A0-4BAA-8596-B22F72FA3460}"/>
    <cellStyle name="Comma 8 11 4 2 4" xfId="12479" xr:uid="{EDCE4E34-DEBE-4B33-978A-2FC72F281788}"/>
    <cellStyle name="Comma 8 11 4 3" xfId="3583" xr:uid="{FBD356BC-7B20-4E6D-A332-E4757BA7DE3F}"/>
    <cellStyle name="Comma 8 11 4 3 2" xfId="6919" xr:uid="{7E126732-BDDD-4357-B34D-866529D5C65F}"/>
    <cellStyle name="Comma 8 11 4 3 3" xfId="10255" xr:uid="{73946E5A-0293-4790-B22D-E0CD6B7703E2}"/>
    <cellStyle name="Comma 8 11 4 3 4" xfId="13591" xr:uid="{AEFCB6C7-1276-462C-8383-E8B15136399F}"/>
    <cellStyle name="Comma 8 11 4 4" xfId="4695" xr:uid="{AAABF5CA-C717-4E71-BFEF-CFA46DE16E41}"/>
    <cellStyle name="Comma 8 11 4 5" xfId="8031" xr:uid="{B1BC43CC-C356-481B-A429-2365B5E0505B}"/>
    <cellStyle name="Comma 8 11 4 6" xfId="11367" xr:uid="{ADFD58BE-0902-4E1F-B479-C67EB7ED0F79}"/>
    <cellStyle name="Comma 8 11 5" xfId="1637" xr:uid="{7A11AA71-DE10-4372-A443-4944331E8184}"/>
    <cellStyle name="Comma 8 11 5 2" xfId="4973" xr:uid="{BB13A459-B8D0-418D-85F6-62E33670C2B0}"/>
    <cellStyle name="Comma 8 11 5 3" xfId="8309" xr:uid="{1322FCB6-2731-43F0-BE07-00C349056731}"/>
    <cellStyle name="Comma 8 11 5 4" xfId="11645" xr:uid="{FD57E4F5-35D6-4FD6-B915-C830C360CE48}"/>
    <cellStyle name="Comma 8 11 6" xfId="2749" xr:uid="{E7A69B10-F5B4-44C9-A29C-49895A6BA7A9}"/>
    <cellStyle name="Comma 8 11 6 2" xfId="6085" xr:uid="{4099BDBE-B85C-4091-A1D2-CE68D62BA4A6}"/>
    <cellStyle name="Comma 8 11 6 3" xfId="9421" xr:uid="{E09C13F0-B4CF-4A8E-8192-D40B7B5F2E07}"/>
    <cellStyle name="Comma 8 11 6 4" xfId="12757" xr:uid="{DBD9E06A-6E76-4BCB-8AB6-474AEB368A49}"/>
    <cellStyle name="Comma 8 11 7" xfId="3861" xr:uid="{7C979028-0C9E-4F18-AC6F-41B237B6F86A}"/>
    <cellStyle name="Comma 8 11 8" xfId="7197" xr:uid="{49B5F016-6D05-4E43-BF2B-FFE1FCDEB1D5}"/>
    <cellStyle name="Comma 8 11 9" xfId="10533" xr:uid="{D21CC876-E4C6-4559-9105-FF7B40E920A4}"/>
    <cellStyle name="Comma 8 12" xfId="544" xr:uid="{FC1A1767-F9BE-4C6D-9239-55613977700D}"/>
    <cellStyle name="Comma 8 12 2" xfId="1656" xr:uid="{9F61E085-A593-49DF-A486-5D891510AEC1}"/>
    <cellStyle name="Comma 8 12 2 2" xfId="4992" xr:uid="{D8CFAE3A-0DD6-412D-8597-664565EC2351}"/>
    <cellStyle name="Comma 8 12 2 3" xfId="8328" xr:uid="{65F0726A-E5B5-4BA5-B253-1CF76B60E8D7}"/>
    <cellStyle name="Comma 8 12 2 4" xfId="11664" xr:uid="{EFB8CC1C-1E74-4528-A336-75D6C8240F4E}"/>
    <cellStyle name="Comma 8 12 3" xfId="2768" xr:uid="{2E3FC4BF-9210-4524-B8F3-E9007291EF5C}"/>
    <cellStyle name="Comma 8 12 3 2" xfId="6104" xr:uid="{0BB67941-D857-4C77-91C1-CFD1A93938D2}"/>
    <cellStyle name="Comma 8 12 3 3" xfId="9440" xr:uid="{4A3E804A-7E1A-47C1-9994-193F431E3697}"/>
    <cellStyle name="Comma 8 12 3 4" xfId="12776" xr:uid="{A384879D-DE76-4405-8C3D-BBC55B1F71CB}"/>
    <cellStyle name="Comma 8 12 4" xfId="3880" xr:uid="{896F00C3-B237-400C-ACD4-B540B3E823B6}"/>
    <cellStyle name="Comma 8 12 5" xfId="7216" xr:uid="{BDE136D1-170B-4217-9767-EF1320E63162}"/>
    <cellStyle name="Comma 8 12 6" xfId="10552" xr:uid="{C864439B-4BFE-422F-800B-16EF58590D14}"/>
    <cellStyle name="Comma 8 13" xfId="822" xr:uid="{D4FA2030-B166-4061-8D85-0DDDCC8C1DEE}"/>
    <cellStyle name="Comma 8 13 2" xfId="1934" xr:uid="{9814E54E-99D0-4B8C-8884-44EE47BECC6F}"/>
    <cellStyle name="Comma 8 13 2 2" xfId="5270" xr:uid="{CD2703CF-9771-4C34-A027-25A819568519}"/>
    <cellStyle name="Comma 8 13 2 3" xfId="8606" xr:uid="{52034A08-49B4-4976-A9F8-1814371EEEE7}"/>
    <cellStyle name="Comma 8 13 2 4" xfId="11942" xr:uid="{F096CE23-3092-41F1-909C-94C1926EF6C9}"/>
    <cellStyle name="Comma 8 13 3" xfId="3046" xr:uid="{4D8B92F6-CE79-420C-9567-151E0217CB1B}"/>
    <cellStyle name="Comma 8 13 3 2" xfId="6382" xr:uid="{17BD0BBC-3227-4535-95F8-55F53C90BDB5}"/>
    <cellStyle name="Comma 8 13 3 3" xfId="9718" xr:uid="{1723AB47-D48B-48C6-86DA-F45929D27893}"/>
    <cellStyle name="Comma 8 13 3 4" xfId="13054" xr:uid="{CBC7C77E-9286-473B-BB84-9E38A712E814}"/>
    <cellStyle name="Comma 8 13 4" xfId="4158" xr:uid="{40EF9CA4-E85E-443A-B8A7-FB08801395EC}"/>
    <cellStyle name="Comma 8 13 5" xfId="7494" xr:uid="{BAF2D116-F182-43AB-88DD-7BE9A8ED8B54}"/>
    <cellStyle name="Comma 8 13 6" xfId="10830" xr:uid="{FAD3F330-13F3-4665-AD70-3376D070E8D8}"/>
    <cellStyle name="Comma 8 14" xfId="1100" xr:uid="{F97A970D-EFDE-4616-AF7D-959C873C43E0}"/>
    <cellStyle name="Comma 8 14 2" xfId="2212" xr:uid="{1BAA9FE8-B74F-4D85-A972-2BA7C2EA0939}"/>
    <cellStyle name="Comma 8 14 2 2" xfId="5548" xr:uid="{65D79C3D-0FD9-434A-A025-BA1FA4FB8C03}"/>
    <cellStyle name="Comma 8 14 2 3" xfId="8884" xr:uid="{BAE7FA4B-6A81-435B-8CC3-A5D49B218C36}"/>
    <cellStyle name="Comma 8 14 2 4" xfId="12220" xr:uid="{126AA5CB-B6AA-484B-B53B-88048AF651C3}"/>
    <cellStyle name="Comma 8 14 3" xfId="3324" xr:uid="{56FFC626-5777-49E6-A3C3-A3D104A8E4E8}"/>
    <cellStyle name="Comma 8 14 3 2" xfId="6660" xr:uid="{6EBDCDD1-DE18-4DEF-BA35-EF2DBEEAB45C}"/>
    <cellStyle name="Comma 8 14 3 3" xfId="9996" xr:uid="{F6EB65A4-D48C-44C8-8403-6D95B44B2C02}"/>
    <cellStyle name="Comma 8 14 3 4" xfId="13332" xr:uid="{14818A13-5A5A-4811-A970-3F622DCFC7F7}"/>
    <cellStyle name="Comma 8 14 4" xfId="4436" xr:uid="{484503ED-205C-4E18-A9A3-96EAB35CEC87}"/>
    <cellStyle name="Comma 8 14 5" xfId="7772" xr:uid="{86FDA6F3-916F-49B7-978D-905385E1A93B}"/>
    <cellStyle name="Comma 8 14 6" xfId="11108" xr:uid="{7797864E-DEE8-4A7E-A863-53AA7212DD2B}"/>
    <cellStyle name="Comma 8 15" xfId="1378" xr:uid="{46CBDC95-50D7-4116-9DCC-32F5FB0CB138}"/>
    <cellStyle name="Comma 8 15 2" xfId="4714" xr:uid="{372D6CC5-336B-49E2-B739-5B875A178561}"/>
    <cellStyle name="Comma 8 15 3" xfId="8050" xr:uid="{7CF0056C-ADBA-499A-9F30-E883B3F3D87F}"/>
    <cellStyle name="Comma 8 15 4" xfId="11386" xr:uid="{14F29FB1-349D-41F6-8B08-8A7BCA82744A}"/>
    <cellStyle name="Comma 8 16" xfId="2490" xr:uid="{37811686-8E67-4655-A5B1-5B494BE90DEE}"/>
    <cellStyle name="Comma 8 16 2" xfId="5826" xr:uid="{295C1F86-76BF-47BC-9571-8AAD21CB45FB}"/>
    <cellStyle name="Comma 8 16 3" xfId="9162" xr:uid="{09007AB1-BE16-4ED2-82AC-1E817C429C7D}"/>
    <cellStyle name="Comma 8 16 4" xfId="12498" xr:uid="{FF0E8A28-B667-437C-83FA-2D6D196BB082}"/>
    <cellStyle name="Comma 8 17" xfId="3602" xr:uid="{006369A3-0B7C-409A-AF63-2E39E94EC1AC}"/>
    <cellStyle name="Comma 8 18" xfId="6938" xr:uid="{7FF71B30-1645-4A09-9929-F5C02DDF255C}"/>
    <cellStyle name="Comma 8 19" xfId="10274" xr:uid="{6D06B9A5-92E6-4FF4-BB6F-DE8D084CBD92}"/>
    <cellStyle name="Comma 8 2" xfId="229" xr:uid="{00000000-0005-0000-0000-00003D010000}"/>
    <cellStyle name="Comma 8 2 10" xfId="1129" xr:uid="{B2BC9415-A1C6-4D50-A2D0-E534986A4CAA}"/>
    <cellStyle name="Comma 8 2 10 2" xfId="2241" xr:uid="{81717D81-BFE5-48AC-8C55-7207D40D80AE}"/>
    <cellStyle name="Comma 8 2 10 2 2" xfId="5577" xr:uid="{6FBCB2D4-289D-449C-93C7-C8C9B7321220}"/>
    <cellStyle name="Comma 8 2 10 2 3" xfId="8913" xr:uid="{AF33E90C-D2C2-4EEC-89B6-1B7B28861E70}"/>
    <cellStyle name="Comma 8 2 10 2 4" xfId="12249" xr:uid="{0F8015C9-3C06-4316-A20D-F3338A1C814A}"/>
    <cellStyle name="Comma 8 2 10 3" xfId="3353" xr:uid="{A892F065-4961-410F-A3EB-54BE4D283C96}"/>
    <cellStyle name="Comma 8 2 10 3 2" xfId="6689" xr:uid="{656B258D-06DB-46B2-9E6D-FE98F9CA1370}"/>
    <cellStyle name="Comma 8 2 10 3 3" xfId="10025" xr:uid="{6C5A580C-F641-4D66-9A87-2C5A8DDA3F4A}"/>
    <cellStyle name="Comma 8 2 10 3 4" xfId="13361" xr:uid="{A229AD25-96B1-4E18-B990-2880B1BE2E7F}"/>
    <cellStyle name="Comma 8 2 10 4" xfId="4465" xr:uid="{6776553C-7CBB-4065-BFCD-E25B755B020D}"/>
    <cellStyle name="Comma 8 2 10 5" xfId="7801" xr:uid="{691B9610-5C38-47B9-B309-232F0C85CCE7}"/>
    <cellStyle name="Comma 8 2 10 6" xfId="11137" xr:uid="{EA7ED98B-32E3-49FF-A8F8-54091FF71279}"/>
    <cellStyle name="Comma 8 2 11" xfId="1407" xr:uid="{ABAC9724-9519-4705-8473-3CF1D1E8270D}"/>
    <cellStyle name="Comma 8 2 11 2" xfId="4743" xr:uid="{D32AAF3A-5751-46D2-B2CA-092242587AC4}"/>
    <cellStyle name="Comma 8 2 11 3" xfId="8079" xr:uid="{7916FAB0-7CAA-4444-9429-D7B61872E6DB}"/>
    <cellStyle name="Comma 8 2 11 4" xfId="11415" xr:uid="{5E5488E8-97AD-41C8-A46F-ACA5F4A67047}"/>
    <cellStyle name="Comma 8 2 12" xfId="2519" xr:uid="{68D76E81-6650-4B2D-BCC4-CE88DACF9A5C}"/>
    <cellStyle name="Comma 8 2 12 2" xfId="5855" xr:uid="{1C33B3F0-4E59-49F6-BCAA-84F3B5DE24DA}"/>
    <cellStyle name="Comma 8 2 12 3" xfId="9191" xr:uid="{D09327A6-5A52-4B1F-9729-B82E4EA1DFB9}"/>
    <cellStyle name="Comma 8 2 12 4" xfId="12527" xr:uid="{BB54FC8E-5881-4310-8A80-6AC88757CA7E}"/>
    <cellStyle name="Comma 8 2 13" xfId="3631" xr:uid="{5DEDECAF-A1D3-418A-9CDB-5197A9C847FE}"/>
    <cellStyle name="Comma 8 2 14" xfId="6967" xr:uid="{A90AF5C5-FF23-4AA5-A4D9-5ED45AC5B924}"/>
    <cellStyle name="Comma 8 2 15" xfId="10303" xr:uid="{EE03658A-10A1-4A81-9ED8-1C3F96E8E44B}"/>
    <cellStyle name="Comma 8 2 2" xfId="292" xr:uid="{00000000-0005-0000-0000-00003E010000}"/>
    <cellStyle name="Comma 8 2 2 10" xfId="6984" xr:uid="{86C85700-D013-479B-9447-EC410AFFCAA0}"/>
    <cellStyle name="Comma 8 2 2 11" xfId="10320" xr:uid="{6CD9CB2F-205E-47C8-8DFE-36EECAAEAAB1}"/>
    <cellStyle name="Comma 8 2 2 2" xfId="382" xr:uid="{00000000-0005-0000-0000-00003F010000}"/>
    <cellStyle name="Comma 8 2 2 2 2" xfId="676" xr:uid="{C5DED244-A8C5-43EC-A438-5C72018C7A92}"/>
    <cellStyle name="Comma 8 2 2 2 2 2" xfId="1788" xr:uid="{D5078198-73F2-40EC-8066-CBB781DBDCEC}"/>
    <cellStyle name="Comma 8 2 2 2 2 2 2" xfId="5124" xr:uid="{382C173C-B52B-4F49-9F39-32E72250364B}"/>
    <cellStyle name="Comma 8 2 2 2 2 2 3" xfId="8460" xr:uid="{DD5F91FA-2690-4DAE-BC22-8927B419796F}"/>
    <cellStyle name="Comma 8 2 2 2 2 2 4" xfId="11796" xr:uid="{BFF7B4DF-2597-4158-80BB-0C56BCC5AF2D}"/>
    <cellStyle name="Comma 8 2 2 2 2 3" xfId="2900" xr:uid="{6012A892-0BA7-4543-87E1-0C7B2FA88E9F}"/>
    <cellStyle name="Comma 8 2 2 2 2 3 2" xfId="6236" xr:uid="{3DB8FE9C-086A-466B-8307-4BD95E3E095A}"/>
    <cellStyle name="Comma 8 2 2 2 2 3 3" xfId="9572" xr:uid="{99C0172E-D3DD-4E3B-B628-9E953EEC6DE5}"/>
    <cellStyle name="Comma 8 2 2 2 2 3 4" xfId="12908" xr:uid="{26AEDA85-AA0E-4157-AA81-4C23F017D8E9}"/>
    <cellStyle name="Comma 8 2 2 2 2 4" xfId="4012" xr:uid="{CDD95994-E164-4530-BF81-F96D490D7CD5}"/>
    <cellStyle name="Comma 8 2 2 2 2 5" xfId="7348" xr:uid="{D09CC3FD-88D2-41E1-884F-6F6D435D74C9}"/>
    <cellStyle name="Comma 8 2 2 2 2 6" xfId="10684" xr:uid="{CAB4FEFF-D1ED-4073-9F14-3387836E9291}"/>
    <cellStyle name="Comma 8 2 2 2 3" xfId="954" xr:uid="{7D2BE6FD-ECC7-4AA1-880A-D9345675CE56}"/>
    <cellStyle name="Comma 8 2 2 2 3 2" xfId="2066" xr:uid="{9047424A-7D22-43FF-86D0-2AE2225CE939}"/>
    <cellStyle name="Comma 8 2 2 2 3 2 2" xfId="5402" xr:uid="{A6D1F118-1697-45AC-BA22-5FC619BA5212}"/>
    <cellStyle name="Comma 8 2 2 2 3 2 3" xfId="8738" xr:uid="{8F511933-8C23-4ECE-AB8D-6544AA2EBFDE}"/>
    <cellStyle name="Comma 8 2 2 2 3 2 4" xfId="12074" xr:uid="{FEC7C582-B914-4FDE-88A3-AFF072633065}"/>
    <cellStyle name="Comma 8 2 2 2 3 3" xfId="3178" xr:uid="{5D07893C-4892-4CF0-96DE-2A4D6F67198A}"/>
    <cellStyle name="Comma 8 2 2 2 3 3 2" xfId="6514" xr:uid="{F86E75DA-C369-4D69-8339-86B313BC3853}"/>
    <cellStyle name="Comma 8 2 2 2 3 3 3" xfId="9850" xr:uid="{FB70A339-6B03-4414-B83A-D9CD0A5BCCC0}"/>
    <cellStyle name="Comma 8 2 2 2 3 3 4" xfId="13186" xr:uid="{A872215C-68EF-4688-B7DA-71DE5DFC361F}"/>
    <cellStyle name="Comma 8 2 2 2 3 4" xfId="4290" xr:uid="{C196AE25-A328-4A65-8ED1-580FA7940D26}"/>
    <cellStyle name="Comma 8 2 2 2 3 5" xfId="7626" xr:uid="{FFCC8AA8-ED6E-4F08-AD2E-999965F2096F}"/>
    <cellStyle name="Comma 8 2 2 2 3 6" xfId="10962" xr:uid="{E4654F28-16E8-40D8-A08B-075E7CA028F2}"/>
    <cellStyle name="Comma 8 2 2 2 4" xfId="1232" xr:uid="{56C3F8B1-6CC8-48A2-8DA0-92B525C9DBDE}"/>
    <cellStyle name="Comma 8 2 2 2 4 2" xfId="2344" xr:uid="{3EF2AE69-B8AF-4522-91B7-6D1FC0C37015}"/>
    <cellStyle name="Comma 8 2 2 2 4 2 2" xfId="5680" xr:uid="{3DBDACCC-40C3-4E89-8375-7EA2C1EC9F23}"/>
    <cellStyle name="Comma 8 2 2 2 4 2 3" xfId="9016" xr:uid="{6B3ABBF6-6934-4E2D-9D92-CE36A5CB4E1E}"/>
    <cellStyle name="Comma 8 2 2 2 4 2 4" xfId="12352" xr:uid="{A182DAED-4898-4793-9ED7-0D3863B7BCE9}"/>
    <cellStyle name="Comma 8 2 2 2 4 3" xfId="3456" xr:uid="{D494EA95-4F57-4AA4-8D81-42DB4BE46B5D}"/>
    <cellStyle name="Comma 8 2 2 2 4 3 2" xfId="6792" xr:uid="{DF1409D0-8A2A-455E-B7F4-B8C73DC552DE}"/>
    <cellStyle name="Comma 8 2 2 2 4 3 3" xfId="10128" xr:uid="{17B1680A-31F3-4B0B-97D9-5924A05C31F6}"/>
    <cellStyle name="Comma 8 2 2 2 4 3 4" xfId="13464" xr:uid="{F033D06A-0DB7-4CE7-9A9A-DEB519602794}"/>
    <cellStyle name="Comma 8 2 2 2 4 4" xfId="4568" xr:uid="{13BF0B32-2CA1-4A34-94B0-298E2300A921}"/>
    <cellStyle name="Comma 8 2 2 2 4 5" xfId="7904" xr:uid="{E1AEC077-50B9-4F5C-9E38-A6B6691CBDC3}"/>
    <cellStyle name="Comma 8 2 2 2 4 6" xfId="11240" xr:uid="{62EBA71C-C547-4B80-A039-42D7EE0371E6}"/>
    <cellStyle name="Comma 8 2 2 2 5" xfId="1510" xr:uid="{B4991E9A-AAAE-49D2-B3E2-78CCE3934723}"/>
    <cellStyle name="Comma 8 2 2 2 5 2" xfId="4846" xr:uid="{DECD7BBE-6551-4216-8779-12D7936CCAD7}"/>
    <cellStyle name="Comma 8 2 2 2 5 3" xfId="8182" xr:uid="{BAC7E8AC-3F01-4639-B5A5-58ADA2D325CB}"/>
    <cellStyle name="Comma 8 2 2 2 5 4" xfId="11518" xr:uid="{E2C421D5-6A1C-40CD-9D9F-C79386FD63D9}"/>
    <cellStyle name="Comma 8 2 2 2 6" xfId="2622" xr:uid="{C2EB0660-44E0-4868-AC28-A1B1CB52ECF3}"/>
    <cellStyle name="Comma 8 2 2 2 6 2" xfId="5958" xr:uid="{466EC77A-8452-4B09-8968-1C1C33D5DA11}"/>
    <cellStyle name="Comma 8 2 2 2 6 3" xfId="9294" xr:uid="{4E6DD515-82F0-4742-8A6D-7D82420E872C}"/>
    <cellStyle name="Comma 8 2 2 2 6 4" xfId="12630" xr:uid="{EF40ACDE-0863-4553-91AA-62850C742ECC}"/>
    <cellStyle name="Comma 8 2 2 2 7" xfId="3734" xr:uid="{5F748ACB-975F-495E-9F4B-8E4A51C4D50E}"/>
    <cellStyle name="Comma 8 2 2 2 8" xfId="7070" xr:uid="{A55AA632-B5CE-43C3-B109-DAB3B4C196BE}"/>
    <cellStyle name="Comma 8 2 2 2 9" xfId="10406" xr:uid="{233D36A5-D06D-4B4E-A26E-9F0095474BED}"/>
    <cellStyle name="Comma 8 2 2 3" xfId="459" xr:uid="{00000000-0005-0000-0000-000040010000}"/>
    <cellStyle name="Comma 8 2 2 3 2" xfId="753" xr:uid="{5C71633F-302F-4172-A0B0-B76052776E5C}"/>
    <cellStyle name="Comma 8 2 2 3 2 2" xfId="1865" xr:uid="{8688D36B-4316-4142-B651-2225B8AEB53F}"/>
    <cellStyle name="Comma 8 2 2 3 2 2 2" xfId="5201" xr:uid="{E6FDF142-36A5-42B3-8A82-80EC4AD678D9}"/>
    <cellStyle name="Comma 8 2 2 3 2 2 3" xfId="8537" xr:uid="{4C7ED375-AC3B-4CD1-A1AB-16BFB6C1F901}"/>
    <cellStyle name="Comma 8 2 2 3 2 2 4" xfId="11873" xr:uid="{D8191EAA-82D5-4356-9621-3BBBB868B506}"/>
    <cellStyle name="Comma 8 2 2 3 2 3" xfId="2977" xr:uid="{C42EE69C-F7CD-4F73-9859-6BDFCE1FC99D}"/>
    <cellStyle name="Comma 8 2 2 3 2 3 2" xfId="6313" xr:uid="{C32D9B3F-44F3-4E52-A2E1-9AEDBC734324}"/>
    <cellStyle name="Comma 8 2 2 3 2 3 3" xfId="9649" xr:uid="{0384BCBF-EB00-4748-B861-6F64CB37B7FA}"/>
    <cellStyle name="Comma 8 2 2 3 2 3 4" xfId="12985" xr:uid="{D8C39240-A2E7-45FC-9654-A3788DE59670}"/>
    <cellStyle name="Comma 8 2 2 3 2 4" xfId="4089" xr:uid="{B0A01786-12F0-47AC-93F2-77F3985B133F}"/>
    <cellStyle name="Comma 8 2 2 3 2 5" xfId="7425" xr:uid="{54ED9ED0-80DA-4905-BF6C-8BF87001704D}"/>
    <cellStyle name="Comma 8 2 2 3 2 6" xfId="10761" xr:uid="{08C2CA95-1A1A-46F0-975B-DD2ABF4DF511}"/>
    <cellStyle name="Comma 8 2 2 3 3" xfId="1031" xr:uid="{1CC8B38A-D5BE-43D8-A6FE-27B2D12BA208}"/>
    <cellStyle name="Comma 8 2 2 3 3 2" xfId="2143" xr:uid="{C230A0A4-8E32-4FC6-88F2-47A2B426C194}"/>
    <cellStyle name="Comma 8 2 2 3 3 2 2" xfId="5479" xr:uid="{511F6EA3-BDAB-4D55-9903-6FBF8A63D113}"/>
    <cellStyle name="Comma 8 2 2 3 3 2 3" xfId="8815" xr:uid="{EB4EF7A0-92AB-4461-B42C-69AD5EFC6561}"/>
    <cellStyle name="Comma 8 2 2 3 3 2 4" xfId="12151" xr:uid="{05D1692E-732D-4801-B9D2-405DA2DB600C}"/>
    <cellStyle name="Comma 8 2 2 3 3 3" xfId="3255" xr:uid="{F0715221-C685-44AB-B929-35C8BC546329}"/>
    <cellStyle name="Comma 8 2 2 3 3 3 2" xfId="6591" xr:uid="{81388E74-05BD-4ABF-9A80-9529C0FED4C2}"/>
    <cellStyle name="Comma 8 2 2 3 3 3 3" xfId="9927" xr:uid="{010CABA2-AAA1-4657-9C18-EF5456E6FEF5}"/>
    <cellStyle name="Comma 8 2 2 3 3 3 4" xfId="13263" xr:uid="{B42E7F48-7AF2-4A71-A611-E5F919F7AA7B}"/>
    <cellStyle name="Comma 8 2 2 3 3 4" xfId="4367" xr:uid="{6995992D-08BD-45B5-9464-985D4E718777}"/>
    <cellStyle name="Comma 8 2 2 3 3 5" xfId="7703" xr:uid="{E41F25A4-ACA3-45F0-AABB-BBC3B8B8AAA8}"/>
    <cellStyle name="Comma 8 2 2 3 3 6" xfId="11039" xr:uid="{329D1235-6EBB-4D94-8A10-D61CBDE649E7}"/>
    <cellStyle name="Comma 8 2 2 3 4" xfId="1309" xr:uid="{C4927D2C-B62D-4EE2-9B70-4A4337E3FC22}"/>
    <cellStyle name="Comma 8 2 2 3 4 2" xfId="2421" xr:uid="{FE49B7FB-923C-4D31-980A-7A2C2A5A05ED}"/>
    <cellStyle name="Comma 8 2 2 3 4 2 2" xfId="5757" xr:uid="{8484A384-B96E-48AE-A5E6-F87A9F3B9C13}"/>
    <cellStyle name="Comma 8 2 2 3 4 2 3" xfId="9093" xr:uid="{BF4DCB20-5F92-4358-8444-8AA58BB8A973}"/>
    <cellStyle name="Comma 8 2 2 3 4 2 4" xfId="12429" xr:uid="{D88C2116-6FAB-498C-A86D-3B238BE97F70}"/>
    <cellStyle name="Comma 8 2 2 3 4 3" xfId="3533" xr:uid="{F32D14F1-9C1C-4CA2-AA08-0AC7E45A2EB0}"/>
    <cellStyle name="Comma 8 2 2 3 4 3 2" xfId="6869" xr:uid="{2CFC2D6B-BC3E-49A2-A0EC-9BB38E4EC1E4}"/>
    <cellStyle name="Comma 8 2 2 3 4 3 3" xfId="10205" xr:uid="{58755F11-0D43-49B6-B15F-7FE5771A741F}"/>
    <cellStyle name="Comma 8 2 2 3 4 3 4" xfId="13541" xr:uid="{6FC52C3C-848E-4F52-856B-03627873A6FC}"/>
    <cellStyle name="Comma 8 2 2 3 4 4" xfId="4645" xr:uid="{A50F42B8-C032-4A92-90C9-71BB6A59AFAB}"/>
    <cellStyle name="Comma 8 2 2 3 4 5" xfId="7981" xr:uid="{D2EFC011-6BAC-4F6C-AAE7-DA1D7F1A1E0D}"/>
    <cellStyle name="Comma 8 2 2 3 4 6" xfId="11317" xr:uid="{A942D93C-33F5-4EC1-993A-6FC0B21845BD}"/>
    <cellStyle name="Comma 8 2 2 3 5" xfId="1587" xr:uid="{0A045EAE-32F4-4ABC-9133-B955554FD481}"/>
    <cellStyle name="Comma 8 2 2 3 5 2" xfId="4923" xr:uid="{7AA2FCD2-605F-46DC-B8F0-149E89FB3CCE}"/>
    <cellStyle name="Comma 8 2 2 3 5 3" xfId="8259" xr:uid="{EDF8E502-487F-4BE4-85B6-8AD46E422AB2}"/>
    <cellStyle name="Comma 8 2 2 3 5 4" xfId="11595" xr:uid="{07C2EECF-FA90-42EC-9259-BC51F0861E16}"/>
    <cellStyle name="Comma 8 2 2 3 6" xfId="2699" xr:uid="{8902EAFF-71ED-40EE-B778-C39AFA75311E}"/>
    <cellStyle name="Comma 8 2 2 3 6 2" xfId="6035" xr:uid="{B0B75F63-9762-4DA6-BF59-FBBA896BB8EB}"/>
    <cellStyle name="Comma 8 2 2 3 6 3" xfId="9371" xr:uid="{5495C44E-3000-411C-9C89-011F9CF5EF1F}"/>
    <cellStyle name="Comma 8 2 2 3 6 4" xfId="12707" xr:uid="{B51D730F-F187-4E6E-A714-820C7E8DB825}"/>
    <cellStyle name="Comma 8 2 2 3 7" xfId="3811" xr:uid="{981E30D0-2B32-4176-BEAB-93B63BBCE41A}"/>
    <cellStyle name="Comma 8 2 2 3 8" xfId="7147" xr:uid="{F591ED10-8271-4D2E-8886-2784B1557098}"/>
    <cellStyle name="Comma 8 2 2 3 9" xfId="10483" xr:uid="{BDFB9CC1-DA1A-445D-BFB7-005C05D348D5}"/>
    <cellStyle name="Comma 8 2 2 4" xfId="590" xr:uid="{F4B74649-F0D4-4C65-A45B-7C160E7931DD}"/>
    <cellStyle name="Comma 8 2 2 4 2" xfId="1702" xr:uid="{8F7CE300-D2D8-4AF7-9738-7873A8E90C48}"/>
    <cellStyle name="Comma 8 2 2 4 2 2" xfId="5038" xr:uid="{0BBAF6F5-9C25-4BCB-B9B2-494646491AA1}"/>
    <cellStyle name="Comma 8 2 2 4 2 3" xfId="8374" xr:uid="{AF26A9F5-BA47-4AE2-B69A-1C6CBEAAEE1B}"/>
    <cellStyle name="Comma 8 2 2 4 2 4" xfId="11710" xr:uid="{B0C18F06-A2C6-4DCA-8DDF-CFA7D57A8EE7}"/>
    <cellStyle name="Comma 8 2 2 4 3" xfId="2814" xr:uid="{B257325C-3C9A-4DB6-A929-D71F1BA60A9B}"/>
    <cellStyle name="Comma 8 2 2 4 3 2" xfId="6150" xr:uid="{F177DC70-D803-41DC-8403-4B9B4AF6F5CA}"/>
    <cellStyle name="Comma 8 2 2 4 3 3" xfId="9486" xr:uid="{B67C365A-E53E-4435-B4E9-5C6E1DB84C61}"/>
    <cellStyle name="Comma 8 2 2 4 3 4" xfId="12822" xr:uid="{C580CFA5-13F0-4D3D-BB56-83F9359D9570}"/>
    <cellStyle name="Comma 8 2 2 4 4" xfId="3926" xr:uid="{8D4319C7-A77E-407E-B292-6B0C4757280C}"/>
    <cellStyle name="Comma 8 2 2 4 5" xfId="7262" xr:uid="{9BABE298-0497-457B-B270-1CFBD0175288}"/>
    <cellStyle name="Comma 8 2 2 4 6" xfId="10598" xr:uid="{9E3C8FBB-6805-47A9-B7FE-0CB7C690AA8A}"/>
    <cellStyle name="Comma 8 2 2 5" xfId="868" xr:uid="{22287C05-7774-4B8D-A642-9E345EA8BCDD}"/>
    <cellStyle name="Comma 8 2 2 5 2" xfId="1980" xr:uid="{4974AC81-18EB-47EA-BB9D-D144BBE42CF4}"/>
    <cellStyle name="Comma 8 2 2 5 2 2" xfId="5316" xr:uid="{3CD53479-9793-4506-A889-6ED69A9D1512}"/>
    <cellStyle name="Comma 8 2 2 5 2 3" xfId="8652" xr:uid="{FEB1B5BE-7D40-4CEB-A0A5-D46B24B571C8}"/>
    <cellStyle name="Comma 8 2 2 5 2 4" xfId="11988" xr:uid="{B171050D-87A3-42D9-9004-17CFD6C03870}"/>
    <cellStyle name="Comma 8 2 2 5 3" xfId="3092" xr:uid="{85F9F33F-ADD7-4FEA-8A7B-B3659F7441EE}"/>
    <cellStyle name="Comma 8 2 2 5 3 2" xfId="6428" xr:uid="{F0FB3841-87B0-4C09-AF69-FFFFF8F0E992}"/>
    <cellStyle name="Comma 8 2 2 5 3 3" xfId="9764" xr:uid="{C44EFDFE-D690-4C62-9DB0-5F1CEBE4BDB0}"/>
    <cellStyle name="Comma 8 2 2 5 3 4" xfId="13100" xr:uid="{33DAB285-A80F-40FC-8973-94D6A718A278}"/>
    <cellStyle name="Comma 8 2 2 5 4" xfId="4204" xr:uid="{365BCEFE-7C29-4A69-8AA5-2ADCC3FF9A49}"/>
    <cellStyle name="Comma 8 2 2 5 5" xfId="7540" xr:uid="{55D8A85A-82DF-438E-801F-D24FD3EB9FF0}"/>
    <cellStyle name="Comma 8 2 2 5 6" xfId="10876" xr:uid="{E419951E-EC6C-4B7D-8B68-3EF981743D10}"/>
    <cellStyle name="Comma 8 2 2 6" xfId="1146" xr:uid="{455A7435-FFC4-4661-8482-D5EEEB6AC1AA}"/>
    <cellStyle name="Comma 8 2 2 6 2" xfId="2258" xr:uid="{496C0320-688F-419D-AEAE-B2C761513E26}"/>
    <cellStyle name="Comma 8 2 2 6 2 2" xfId="5594" xr:uid="{8A1B09F8-2188-4CD3-8E99-F487E978B34F}"/>
    <cellStyle name="Comma 8 2 2 6 2 3" xfId="8930" xr:uid="{1D8FF7D7-CF89-4990-BC44-DB8EF8B300F9}"/>
    <cellStyle name="Comma 8 2 2 6 2 4" xfId="12266" xr:uid="{5CE86457-F786-4273-A540-F60A4BAB72D4}"/>
    <cellStyle name="Comma 8 2 2 6 3" xfId="3370" xr:uid="{2A9D3319-71CE-46C7-BC8C-4A60635046A2}"/>
    <cellStyle name="Comma 8 2 2 6 3 2" xfId="6706" xr:uid="{6E19FE65-F2EF-4FBF-91A0-DF361CC63192}"/>
    <cellStyle name="Comma 8 2 2 6 3 3" xfId="10042" xr:uid="{1534FC38-633E-4661-B1D8-2613B2001FB6}"/>
    <cellStyle name="Comma 8 2 2 6 3 4" xfId="13378" xr:uid="{4CDD9502-EDEF-4774-BE96-D3A9E05E37E8}"/>
    <cellStyle name="Comma 8 2 2 6 4" xfId="4482" xr:uid="{AE44A8B3-60E8-41A7-861C-19819D820351}"/>
    <cellStyle name="Comma 8 2 2 6 5" xfId="7818" xr:uid="{5D9D8524-7ACC-4F43-BAF3-07218D1A38E1}"/>
    <cellStyle name="Comma 8 2 2 6 6" xfId="11154" xr:uid="{19C15E7F-783C-4D56-A252-3D9BDFB5B231}"/>
    <cellStyle name="Comma 8 2 2 7" xfId="1424" xr:uid="{8E8AA72F-7FEE-4CCB-830E-77E89550E5E2}"/>
    <cellStyle name="Comma 8 2 2 7 2" xfId="4760" xr:uid="{CB93AF9F-8BB6-42B1-80B1-FD89A0D50FF1}"/>
    <cellStyle name="Comma 8 2 2 7 3" xfId="8096" xr:uid="{1DF0AB17-660F-49A0-9A5B-324D59958655}"/>
    <cellStyle name="Comma 8 2 2 7 4" xfId="11432" xr:uid="{514ADB15-CBCA-429F-BDB4-19C0F488F2AA}"/>
    <cellStyle name="Comma 8 2 2 8" xfId="2536" xr:uid="{A8712549-DFE1-4B0A-BE37-D5E510E2866E}"/>
    <cellStyle name="Comma 8 2 2 8 2" xfId="5872" xr:uid="{02F17EE3-FA77-4C7C-B42D-A5A4736EEFE5}"/>
    <cellStyle name="Comma 8 2 2 8 3" xfId="9208" xr:uid="{1E591646-28BE-457B-B81B-DEFD45F8911F}"/>
    <cellStyle name="Comma 8 2 2 8 4" xfId="12544" xr:uid="{E51FC528-43E9-448F-8D52-23015EAAE054}"/>
    <cellStyle name="Comma 8 2 2 9" xfId="3648" xr:uid="{7446E2D4-5A1E-4069-B466-3C4A5528E22E}"/>
    <cellStyle name="Comma 8 2 3" xfId="309" xr:uid="{00000000-0005-0000-0000-000041010000}"/>
    <cellStyle name="Comma 8 2 3 10" xfId="7001" xr:uid="{5E0DD75B-4685-4214-A295-61430C1A4A5B}"/>
    <cellStyle name="Comma 8 2 3 11" xfId="10337" xr:uid="{8633D924-CB01-477A-956C-C53134B8FF84}"/>
    <cellStyle name="Comma 8 2 3 2" xfId="399" xr:uid="{00000000-0005-0000-0000-000042010000}"/>
    <cellStyle name="Comma 8 2 3 2 2" xfId="693" xr:uid="{3BFBE33D-120F-4AF4-AFF6-F7D553117DF7}"/>
    <cellStyle name="Comma 8 2 3 2 2 2" xfId="1805" xr:uid="{5E5FD307-16A0-484F-9777-D0966604C932}"/>
    <cellStyle name="Comma 8 2 3 2 2 2 2" xfId="5141" xr:uid="{D583DF0F-DC1F-4080-A0D9-40CF6119629D}"/>
    <cellStyle name="Comma 8 2 3 2 2 2 3" xfId="8477" xr:uid="{FA74FD79-8487-4D31-B398-8CC109724380}"/>
    <cellStyle name="Comma 8 2 3 2 2 2 4" xfId="11813" xr:uid="{55EA4CE6-C782-4DD7-9F87-297642E3B779}"/>
    <cellStyle name="Comma 8 2 3 2 2 3" xfId="2917" xr:uid="{8DE4D1CF-A382-4CD9-A6C2-0A1A00887C39}"/>
    <cellStyle name="Comma 8 2 3 2 2 3 2" xfId="6253" xr:uid="{1BCC5A0C-5A13-4EC3-BFD1-7AD19D84B93C}"/>
    <cellStyle name="Comma 8 2 3 2 2 3 3" xfId="9589" xr:uid="{3881F98A-F5C1-4732-B64E-0A9DCD524B6A}"/>
    <cellStyle name="Comma 8 2 3 2 2 3 4" xfId="12925" xr:uid="{C7D873D8-73C5-499A-B758-145CAE7A5133}"/>
    <cellStyle name="Comma 8 2 3 2 2 4" xfId="4029" xr:uid="{1A0552BD-5C83-4A24-B9CE-80324A9644B0}"/>
    <cellStyle name="Comma 8 2 3 2 2 5" xfId="7365" xr:uid="{830FE281-C3B8-4D6B-B825-39B932FDF28F}"/>
    <cellStyle name="Comma 8 2 3 2 2 6" xfId="10701" xr:uid="{B3CF8218-9F6E-4234-8986-33605E6B3B88}"/>
    <cellStyle name="Comma 8 2 3 2 3" xfId="971" xr:uid="{02ADD85E-A04E-4860-AB9F-7C09E955CCFA}"/>
    <cellStyle name="Comma 8 2 3 2 3 2" xfId="2083" xr:uid="{E4FA9213-93E7-4FE6-9D99-7B2C4012E908}"/>
    <cellStyle name="Comma 8 2 3 2 3 2 2" xfId="5419" xr:uid="{B462666F-1342-45C6-9D21-E718DD1111B9}"/>
    <cellStyle name="Comma 8 2 3 2 3 2 3" xfId="8755" xr:uid="{483DF36A-5879-4FE9-8471-513C947C6852}"/>
    <cellStyle name="Comma 8 2 3 2 3 2 4" xfId="12091" xr:uid="{7082D32D-E05A-4B49-9B14-9811DCD6C252}"/>
    <cellStyle name="Comma 8 2 3 2 3 3" xfId="3195" xr:uid="{E9CE461D-2705-4E04-8876-635129D8F047}"/>
    <cellStyle name="Comma 8 2 3 2 3 3 2" xfId="6531" xr:uid="{5315CB9E-C24F-47F8-96FA-7D9DF8B28170}"/>
    <cellStyle name="Comma 8 2 3 2 3 3 3" xfId="9867" xr:uid="{F59FEF1E-1BBE-4349-A0C7-1E69BBCDA085}"/>
    <cellStyle name="Comma 8 2 3 2 3 3 4" xfId="13203" xr:uid="{D83597ED-FEA4-4936-A64A-15B89F7F5922}"/>
    <cellStyle name="Comma 8 2 3 2 3 4" xfId="4307" xr:uid="{CB7359B0-EAF1-4498-B1FD-4A397C882F06}"/>
    <cellStyle name="Comma 8 2 3 2 3 5" xfId="7643" xr:uid="{99840F31-4A10-4E99-B7B3-7CEE8D165AAE}"/>
    <cellStyle name="Comma 8 2 3 2 3 6" xfId="10979" xr:uid="{6C3A595C-D536-45D5-892D-EDD282F5494D}"/>
    <cellStyle name="Comma 8 2 3 2 4" xfId="1249" xr:uid="{95502924-853F-40C6-A3B3-3165ADA72887}"/>
    <cellStyle name="Comma 8 2 3 2 4 2" xfId="2361" xr:uid="{CAA47909-74EC-4D62-9456-50AF943D9E70}"/>
    <cellStyle name="Comma 8 2 3 2 4 2 2" xfId="5697" xr:uid="{2EDFB33F-8721-47E9-9F74-E2D92CEFB660}"/>
    <cellStyle name="Comma 8 2 3 2 4 2 3" xfId="9033" xr:uid="{62999738-26AE-46DA-A60F-12D7EEEA828C}"/>
    <cellStyle name="Comma 8 2 3 2 4 2 4" xfId="12369" xr:uid="{E2474F39-9D4C-42F4-B66C-2D992CB10912}"/>
    <cellStyle name="Comma 8 2 3 2 4 3" xfId="3473" xr:uid="{55E12D55-0656-4FD2-A798-8DABAE4220A9}"/>
    <cellStyle name="Comma 8 2 3 2 4 3 2" xfId="6809" xr:uid="{27B2CF33-B30B-4432-8ACC-D6EC90DFD190}"/>
    <cellStyle name="Comma 8 2 3 2 4 3 3" xfId="10145" xr:uid="{01C638BD-B1A8-4362-8E5C-9F73D5B653B2}"/>
    <cellStyle name="Comma 8 2 3 2 4 3 4" xfId="13481" xr:uid="{1DBA6DBB-ABA4-4F55-92AA-AA6E912260B3}"/>
    <cellStyle name="Comma 8 2 3 2 4 4" xfId="4585" xr:uid="{C91F38B9-1F9C-42F9-B859-6A4B7D20019C}"/>
    <cellStyle name="Comma 8 2 3 2 4 5" xfId="7921" xr:uid="{CE427CA7-71DE-4BB5-9CA8-898F9C56A1EF}"/>
    <cellStyle name="Comma 8 2 3 2 4 6" xfId="11257" xr:uid="{3887F4DD-D421-4DAB-AD2C-B78C5F36A6C7}"/>
    <cellStyle name="Comma 8 2 3 2 5" xfId="1527" xr:uid="{44F663C3-90D4-444E-86D8-D0028AD7A838}"/>
    <cellStyle name="Comma 8 2 3 2 5 2" xfId="4863" xr:uid="{0CABE7D3-D52B-4AAA-81CB-78F198D93A23}"/>
    <cellStyle name="Comma 8 2 3 2 5 3" xfId="8199" xr:uid="{BDAB3E18-EA6F-41E9-B30A-89F776DE3CB3}"/>
    <cellStyle name="Comma 8 2 3 2 5 4" xfId="11535" xr:uid="{A96C2D8D-243D-4004-8259-722583E35A39}"/>
    <cellStyle name="Comma 8 2 3 2 6" xfId="2639" xr:uid="{6BC90A26-3F0F-474F-A4E7-6DB833ACDE32}"/>
    <cellStyle name="Comma 8 2 3 2 6 2" xfId="5975" xr:uid="{5CA3AF78-5A6C-4943-A4D0-F88BD488EC31}"/>
    <cellStyle name="Comma 8 2 3 2 6 3" xfId="9311" xr:uid="{C1BEEF53-559B-44C9-BA10-AAFA9A59E83A}"/>
    <cellStyle name="Comma 8 2 3 2 6 4" xfId="12647" xr:uid="{F9D1FB74-11A9-4C94-AEBC-0DA8491ED42E}"/>
    <cellStyle name="Comma 8 2 3 2 7" xfId="3751" xr:uid="{5657ADE5-F372-4EBA-A0D1-AC7828F80250}"/>
    <cellStyle name="Comma 8 2 3 2 8" xfId="7087" xr:uid="{25F2BD28-0272-47E8-9D83-2D6690DBB81B}"/>
    <cellStyle name="Comma 8 2 3 2 9" xfId="10423" xr:uid="{16E08983-BF54-4AF3-ADE5-7BDABC03AC10}"/>
    <cellStyle name="Comma 8 2 3 3" xfId="476" xr:uid="{00000000-0005-0000-0000-000043010000}"/>
    <cellStyle name="Comma 8 2 3 3 2" xfId="770" xr:uid="{246AD74C-9971-4A1E-91A9-04A44502CEAB}"/>
    <cellStyle name="Comma 8 2 3 3 2 2" xfId="1882" xr:uid="{A7D6C0B7-329E-454A-B365-34DF44991EA5}"/>
    <cellStyle name="Comma 8 2 3 3 2 2 2" xfId="5218" xr:uid="{7E5C8493-F03D-46BB-AF83-02A52ABCEE8B}"/>
    <cellStyle name="Comma 8 2 3 3 2 2 3" xfId="8554" xr:uid="{0C21CD3F-F923-4217-A5E4-2EAE64BAD9B4}"/>
    <cellStyle name="Comma 8 2 3 3 2 2 4" xfId="11890" xr:uid="{DA8C3838-2D9C-4307-A206-4DBC4729FDB5}"/>
    <cellStyle name="Comma 8 2 3 3 2 3" xfId="2994" xr:uid="{37469FF6-332B-4E4C-AB49-28111DD440B5}"/>
    <cellStyle name="Comma 8 2 3 3 2 3 2" xfId="6330" xr:uid="{9B864875-F204-4DAB-A945-B565A7915CE8}"/>
    <cellStyle name="Comma 8 2 3 3 2 3 3" xfId="9666" xr:uid="{C4961C8B-00EC-4770-B181-9D6ECDEDCAB9}"/>
    <cellStyle name="Comma 8 2 3 3 2 3 4" xfId="13002" xr:uid="{1896D4B6-83AD-4E00-9C84-C8F91BB57D44}"/>
    <cellStyle name="Comma 8 2 3 3 2 4" xfId="4106" xr:uid="{F7887B37-88AD-44E1-A2C5-9CE013128C64}"/>
    <cellStyle name="Comma 8 2 3 3 2 5" xfId="7442" xr:uid="{B46ADE5D-E4A6-45DB-A838-F50F8676251D}"/>
    <cellStyle name="Comma 8 2 3 3 2 6" xfId="10778" xr:uid="{974B09FC-DB39-4ED5-907E-8071E5F01C51}"/>
    <cellStyle name="Comma 8 2 3 3 3" xfId="1048" xr:uid="{29EBDFFD-67BF-4E72-A8C7-4A0D77C93EBD}"/>
    <cellStyle name="Comma 8 2 3 3 3 2" xfId="2160" xr:uid="{83EC51FF-BCEA-4398-83BF-71B1BDF9AFE1}"/>
    <cellStyle name="Comma 8 2 3 3 3 2 2" xfId="5496" xr:uid="{A961022E-438E-4AE4-91DB-E5D0BC2B1121}"/>
    <cellStyle name="Comma 8 2 3 3 3 2 3" xfId="8832" xr:uid="{794CB39B-9B33-43ED-8FBD-874E8DA607C4}"/>
    <cellStyle name="Comma 8 2 3 3 3 2 4" xfId="12168" xr:uid="{4FCF42A9-B8CC-4C8B-A335-DA19A02C2B0D}"/>
    <cellStyle name="Comma 8 2 3 3 3 3" xfId="3272" xr:uid="{306B7F09-4E43-4492-B5E8-8D236003223B}"/>
    <cellStyle name="Comma 8 2 3 3 3 3 2" xfId="6608" xr:uid="{28B3EA81-DF66-4C86-840C-992DAE387AB8}"/>
    <cellStyle name="Comma 8 2 3 3 3 3 3" xfId="9944" xr:uid="{20837645-B41F-4C23-A02E-221ED7EB27C1}"/>
    <cellStyle name="Comma 8 2 3 3 3 3 4" xfId="13280" xr:uid="{F0CEBCFC-DC2C-4478-8DCB-EBD1DE71BFDB}"/>
    <cellStyle name="Comma 8 2 3 3 3 4" xfId="4384" xr:uid="{D789DD75-B84E-4E96-AF17-AD848F4A3C40}"/>
    <cellStyle name="Comma 8 2 3 3 3 5" xfId="7720" xr:uid="{5B7834C1-8F59-44B0-BE1D-56AABA411A05}"/>
    <cellStyle name="Comma 8 2 3 3 3 6" xfId="11056" xr:uid="{352D8C94-1F10-4C30-BA66-EE6D26219E7C}"/>
    <cellStyle name="Comma 8 2 3 3 4" xfId="1326" xr:uid="{70624374-0F28-4EB7-AC9A-FDB9F4F6D278}"/>
    <cellStyle name="Comma 8 2 3 3 4 2" xfId="2438" xr:uid="{121CD737-F5F3-4D54-8DC6-76220B5AF447}"/>
    <cellStyle name="Comma 8 2 3 3 4 2 2" xfId="5774" xr:uid="{9BB45AA0-B554-40CC-84C0-85C36B0F1D06}"/>
    <cellStyle name="Comma 8 2 3 3 4 2 3" xfId="9110" xr:uid="{A3396DAE-FD22-4991-80E8-5AA2BB8902B9}"/>
    <cellStyle name="Comma 8 2 3 3 4 2 4" xfId="12446" xr:uid="{E4375655-562C-49D7-916A-C5D74357D17D}"/>
    <cellStyle name="Comma 8 2 3 3 4 3" xfId="3550" xr:uid="{1FDE8D05-203E-4198-AC02-64A258ADC336}"/>
    <cellStyle name="Comma 8 2 3 3 4 3 2" xfId="6886" xr:uid="{EA912F32-53D2-4B95-B2AE-90E37DCE9A5C}"/>
    <cellStyle name="Comma 8 2 3 3 4 3 3" xfId="10222" xr:uid="{80563AE3-B968-4366-9E0B-0B14A06FC977}"/>
    <cellStyle name="Comma 8 2 3 3 4 3 4" xfId="13558" xr:uid="{6ED3DB7F-825E-4D1B-9DC6-CE491D9B7A9D}"/>
    <cellStyle name="Comma 8 2 3 3 4 4" xfId="4662" xr:uid="{91422CB2-844F-44CB-B23F-FE00FDE325FE}"/>
    <cellStyle name="Comma 8 2 3 3 4 5" xfId="7998" xr:uid="{4C950D6E-0DA3-4D91-81D2-3DF26BC07CA8}"/>
    <cellStyle name="Comma 8 2 3 3 4 6" xfId="11334" xr:uid="{41C964B6-050E-466A-B453-A8CBA22869E2}"/>
    <cellStyle name="Comma 8 2 3 3 5" xfId="1604" xr:uid="{F59A9D2A-4F49-4E06-B088-F797F40AA41D}"/>
    <cellStyle name="Comma 8 2 3 3 5 2" xfId="4940" xr:uid="{32DB92B5-8B17-442F-92C3-D6BCB70DCFB8}"/>
    <cellStyle name="Comma 8 2 3 3 5 3" xfId="8276" xr:uid="{49B73FEB-6899-44DE-A9ED-651C55A93997}"/>
    <cellStyle name="Comma 8 2 3 3 5 4" xfId="11612" xr:uid="{A972FDBC-DA5B-405E-86F2-15441C69705F}"/>
    <cellStyle name="Comma 8 2 3 3 6" xfId="2716" xr:uid="{4EF583E1-3A74-4A14-BE55-663C0DE0BE73}"/>
    <cellStyle name="Comma 8 2 3 3 6 2" xfId="6052" xr:uid="{B0C0FAB8-03A9-42B9-B6F6-6049AB3B4515}"/>
    <cellStyle name="Comma 8 2 3 3 6 3" xfId="9388" xr:uid="{4F02F349-16C5-43DD-AC1A-6C22653A9905}"/>
    <cellStyle name="Comma 8 2 3 3 6 4" xfId="12724" xr:uid="{6ED334AE-4BE5-490A-9211-B61CC0951B98}"/>
    <cellStyle name="Comma 8 2 3 3 7" xfId="3828" xr:uid="{71BAF040-7C17-4FEB-AB89-7DC25B33C440}"/>
    <cellStyle name="Comma 8 2 3 3 8" xfId="7164" xr:uid="{405EA1B9-970D-4B63-879A-0E0A11C104B9}"/>
    <cellStyle name="Comma 8 2 3 3 9" xfId="10500" xr:uid="{5EAB1C49-2F51-4DE0-8B88-EA0A04F9CF2C}"/>
    <cellStyle name="Comma 8 2 3 4" xfId="607" xr:uid="{A1293DA3-1D4F-419D-9455-6C6B4DC730F9}"/>
    <cellStyle name="Comma 8 2 3 4 2" xfId="1719" xr:uid="{E1107612-1175-4905-8128-2886DD3030B6}"/>
    <cellStyle name="Comma 8 2 3 4 2 2" xfId="5055" xr:uid="{8C5BEEDE-8242-4486-BFF9-4197970D65B2}"/>
    <cellStyle name="Comma 8 2 3 4 2 3" xfId="8391" xr:uid="{204CCE00-0EBC-473E-B5A4-3130E1C92F5F}"/>
    <cellStyle name="Comma 8 2 3 4 2 4" xfId="11727" xr:uid="{03FC6103-4B98-4482-B63B-D3B2B8EE2C11}"/>
    <cellStyle name="Comma 8 2 3 4 3" xfId="2831" xr:uid="{39298FB3-A602-4AE8-A513-DF9F3E5AF73E}"/>
    <cellStyle name="Comma 8 2 3 4 3 2" xfId="6167" xr:uid="{26577601-8DB1-4539-9B92-050A7799519E}"/>
    <cellStyle name="Comma 8 2 3 4 3 3" xfId="9503" xr:uid="{8AAFD852-38E4-456C-8A1F-74035ACEACA4}"/>
    <cellStyle name="Comma 8 2 3 4 3 4" xfId="12839" xr:uid="{4981984A-886B-4D1B-959E-0D1020138BC7}"/>
    <cellStyle name="Comma 8 2 3 4 4" xfId="3943" xr:uid="{0CB8CEAC-0312-40AF-931A-B94C6E0AC857}"/>
    <cellStyle name="Comma 8 2 3 4 5" xfId="7279" xr:uid="{F25DC74E-4C6E-49DD-BF0A-9120B88A1BBC}"/>
    <cellStyle name="Comma 8 2 3 4 6" xfId="10615" xr:uid="{1035C2A3-C491-4225-9143-0C9E963F489B}"/>
    <cellStyle name="Comma 8 2 3 5" xfId="885" xr:uid="{32E02084-8092-427C-AE2B-987276C56C27}"/>
    <cellStyle name="Comma 8 2 3 5 2" xfId="1997" xr:uid="{4627A260-F35C-4722-909F-3226C23FD73D}"/>
    <cellStyle name="Comma 8 2 3 5 2 2" xfId="5333" xr:uid="{40A791D7-39EF-4928-A928-9493E7D0C5BB}"/>
    <cellStyle name="Comma 8 2 3 5 2 3" xfId="8669" xr:uid="{14245E98-6DCA-4967-9CEE-2F83378106EE}"/>
    <cellStyle name="Comma 8 2 3 5 2 4" xfId="12005" xr:uid="{EE80F9F7-98B5-4547-B1C8-7D683A1FC001}"/>
    <cellStyle name="Comma 8 2 3 5 3" xfId="3109" xr:uid="{C18F80A2-B27B-428B-AEB8-5FC2B2767CC5}"/>
    <cellStyle name="Comma 8 2 3 5 3 2" xfId="6445" xr:uid="{7796843C-310B-4BE2-A4B0-CBCB54663C1F}"/>
    <cellStyle name="Comma 8 2 3 5 3 3" xfId="9781" xr:uid="{894265AD-8BC6-44D5-8E94-15CE7104A26F}"/>
    <cellStyle name="Comma 8 2 3 5 3 4" xfId="13117" xr:uid="{164399ED-A16F-4B03-A592-4C783784BD88}"/>
    <cellStyle name="Comma 8 2 3 5 4" xfId="4221" xr:uid="{D99E2F61-E75E-442B-9E83-43D8DCFA4FBF}"/>
    <cellStyle name="Comma 8 2 3 5 5" xfId="7557" xr:uid="{2E5E1ABA-0C19-4622-8DAD-AD2466E3BC0F}"/>
    <cellStyle name="Comma 8 2 3 5 6" xfId="10893" xr:uid="{68C98DFF-C3B8-4B7B-B80C-8B4A7C5196AE}"/>
    <cellStyle name="Comma 8 2 3 6" xfId="1163" xr:uid="{1A7A0422-07FB-4DA6-BB50-2859A1223E93}"/>
    <cellStyle name="Comma 8 2 3 6 2" xfId="2275" xr:uid="{8001D4C5-C40C-4C2B-A25D-9D82A25BA0BD}"/>
    <cellStyle name="Comma 8 2 3 6 2 2" xfId="5611" xr:uid="{47F1B47D-38B0-40BA-A5E9-9E338703D09F}"/>
    <cellStyle name="Comma 8 2 3 6 2 3" xfId="8947" xr:uid="{BA2F7C4B-0791-45B9-9F25-29D7208FDEAA}"/>
    <cellStyle name="Comma 8 2 3 6 2 4" xfId="12283" xr:uid="{CF60A39B-7051-4071-B8F2-85CA0B9BE629}"/>
    <cellStyle name="Comma 8 2 3 6 3" xfId="3387" xr:uid="{E87B2D6F-B6B2-4870-B8FD-F70AAB6F0E3F}"/>
    <cellStyle name="Comma 8 2 3 6 3 2" xfId="6723" xr:uid="{98E32E5F-F6CB-49EA-B6A8-ECE6F18932D5}"/>
    <cellStyle name="Comma 8 2 3 6 3 3" xfId="10059" xr:uid="{4893908D-12C3-4974-B99D-9B5AB67F5ED1}"/>
    <cellStyle name="Comma 8 2 3 6 3 4" xfId="13395" xr:uid="{5A99FDEA-444E-4DCB-ABDC-A57EB53E3993}"/>
    <cellStyle name="Comma 8 2 3 6 4" xfId="4499" xr:uid="{F6BD31EA-19CD-4EF9-97A8-FE0D1E8C5E20}"/>
    <cellStyle name="Comma 8 2 3 6 5" xfId="7835" xr:uid="{FD8CD15E-33B0-45CC-AACD-47304CFCCB9E}"/>
    <cellStyle name="Comma 8 2 3 6 6" xfId="11171" xr:uid="{DFA71C67-2700-4407-92CD-58BF2DA514B5}"/>
    <cellStyle name="Comma 8 2 3 7" xfId="1441" xr:uid="{F73949EE-63A6-4576-AD8C-56238F14CCE9}"/>
    <cellStyle name="Comma 8 2 3 7 2" xfId="4777" xr:uid="{52044A1C-87DB-408B-A63B-202BDE02C806}"/>
    <cellStyle name="Comma 8 2 3 7 3" xfId="8113" xr:uid="{02732E66-1EC0-4E46-AD75-A4A92F8C7DA0}"/>
    <cellStyle name="Comma 8 2 3 7 4" xfId="11449" xr:uid="{DEAAFF4A-08E8-47D0-BA28-2C71228C3A6B}"/>
    <cellStyle name="Comma 8 2 3 8" xfId="2553" xr:uid="{478B8140-EF82-424D-B9C6-26EE6E7FF3A7}"/>
    <cellStyle name="Comma 8 2 3 8 2" xfId="5889" xr:uid="{53184E68-D885-473A-836C-19E3490EB5AA}"/>
    <cellStyle name="Comma 8 2 3 8 3" xfId="9225" xr:uid="{AD5FE32C-643F-4752-9251-D619A0F33D59}"/>
    <cellStyle name="Comma 8 2 3 8 4" xfId="12561" xr:uid="{AC8DF333-E40A-4E44-BF85-533DB4A750DA}"/>
    <cellStyle name="Comma 8 2 3 9" xfId="3665" xr:uid="{5A881802-05DB-4B4D-9862-A0F0FC03B0E2}"/>
    <cellStyle name="Comma 8 2 4" xfId="365" xr:uid="{00000000-0005-0000-0000-000044010000}"/>
    <cellStyle name="Comma 8 2 4 2" xfId="659" xr:uid="{5ED84BC6-0AB2-47ED-852B-54233403BD73}"/>
    <cellStyle name="Comma 8 2 4 2 2" xfId="1771" xr:uid="{939E9946-D601-4564-BF66-19C50AA1A3F4}"/>
    <cellStyle name="Comma 8 2 4 2 2 2" xfId="5107" xr:uid="{5C7D4856-FD07-482F-9CCE-8AAE2D0988FF}"/>
    <cellStyle name="Comma 8 2 4 2 2 3" xfId="8443" xr:uid="{E7172ACC-F7DC-4C86-ABBC-DCBE0CE95583}"/>
    <cellStyle name="Comma 8 2 4 2 2 4" xfId="11779" xr:uid="{FB76D56C-37B2-4550-8FB3-4592C3E46972}"/>
    <cellStyle name="Comma 8 2 4 2 3" xfId="2883" xr:uid="{3E5D0DC5-3620-41D1-8354-A29589F21693}"/>
    <cellStyle name="Comma 8 2 4 2 3 2" xfId="6219" xr:uid="{ABF620FE-8D8F-4860-BA64-E54DEAE2A84E}"/>
    <cellStyle name="Comma 8 2 4 2 3 3" xfId="9555" xr:uid="{7C35A33F-51FA-4326-B67F-F7E8EC899BB0}"/>
    <cellStyle name="Comma 8 2 4 2 3 4" xfId="12891" xr:uid="{F097334A-EE26-4C07-83AD-84AF6684FF5D}"/>
    <cellStyle name="Comma 8 2 4 2 4" xfId="3995" xr:uid="{578DE26D-FB06-431A-A9DD-AD649FF18B62}"/>
    <cellStyle name="Comma 8 2 4 2 5" xfId="7331" xr:uid="{35591993-9968-4761-A0CC-DCDA4472495D}"/>
    <cellStyle name="Comma 8 2 4 2 6" xfId="10667" xr:uid="{8AC89536-E786-4195-A6AD-3EC6FE5D779D}"/>
    <cellStyle name="Comma 8 2 4 3" xfId="937" xr:uid="{5DF1822C-EE4E-4831-A492-A63477BC11CB}"/>
    <cellStyle name="Comma 8 2 4 3 2" xfId="2049" xr:uid="{AFE7B7F7-2C0A-4C9D-9B2A-FC8A6EDDD5A5}"/>
    <cellStyle name="Comma 8 2 4 3 2 2" xfId="5385" xr:uid="{10EB95D3-4A70-424B-B366-CFE81F5E3BCF}"/>
    <cellStyle name="Comma 8 2 4 3 2 3" xfId="8721" xr:uid="{6E7BFD3B-8A11-44EB-A70E-C7B1D8AEB196}"/>
    <cellStyle name="Comma 8 2 4 3 2 4" xfId="12057" xr:uid="{E999BEC6-E873-42F6-B6A3-BEAAD2225B86}"/>
    <cellStyle name="Comma 8 2 4 3 3" xfId="3161" xr:uid="{095A3F03-5EFC-4ECA-9AC6-ABF29C1958A8}"/>
    <cellStyle name="Comma 8 2 4 3 3 2" xfId="6497" xr:uid="{180EDEDF-57C2-496A-A13F-6590DB864336}"/>
    <cellStyle name="Comma 8 2 4 3 3 3" xfId="9833" xr:uid="{8F2E32DF-5844-4710-9EBA-91447F92B8D9}"/>
    <cellStyle name="Comma 8 2 4 3 3 4" xfId="13169" xr:uid="{0EACFBEF-C86A-451F-A22B-931E47A65812}"/>
    <cellStyle name="Comma 8 2 4 3 4" xfId="4273" xr:uid="{73FF034A-D12F-4E05-8EA0-09DB163B0A53}"/>
    <cellStyle name="Comma 8 2 4 3 5" xfId="7609" xr:uid="{1FB08760-004B-4F8D-A794-EC6824F87AFF}"/>
    <cellStyle name="Comma 8 2 4 3 6" xfId="10945" xr:uid="{3E25870A-4C78-4F29-AA01-3FAE2B5B9BC2}"/>
    <cellStyle name="Comma 8 2 4 4" xfId="1215" xr:uid="{E01FE778-82BF-44B4-8742-8054B40E549A}"/>
    <cellStyle name="Comma 8 2 4 4 2" xfId="2327" xr:uid="{3567054F-EBB4-469B-8A17-0BE86019C53D}"/>
    <cellStyle name="Comma 8 2 4 4 2 2" xfId="5663" xr:uid="{7864DE47-0FC3-486A-AF5B-BCC406AB1220}"/>
    <cellStyle name="Comma 8 2 4 4 2 3" xfId="8999" xr:uid="{0F7B868F-B027-4AFF-89C4-E6D07E86398F}"/>
    <cellStyle name="Comma 8 2 4 4 2 4" xfId="12335" xr:uid="{F075D85C-6989-4AA2-8876-635F87DA5C95}"/>
    <cellStyle name="Comma 8 2 4 4 3" xfId="3439" xr:uid="{20C75DDF-7919-4193-8840-52CFF098A917}"/>
    <cellStyle name="Comma 8 2 4 4 3 2" xfId="6775" xr:uid="{B1985BE0-2142-4C30-8853-F0311414B3DB}"/>
    <cellStyle name="Comma 8 2 4 4 3 3" xfId="10111" xr:uid="{8AFBF216-3B22-4D61-9598-B5761B9CFBCB}"/>
    <cellStyle name="Comma 8 2 4 4 3 4" xfId="13447" xr:uid="{22F9443A-BF3D-4877-B8FF-00A3BD05D5A5}"/>
    <cellStyle name="Comma 8 2 4 4 4" xfId="4551" xr:uid="{3ECA6621-D11D-4205-80FC-32DE4767ABD5}"/>
    <cellStyle name="Comma 8 2 4 4 5" xfId="7887" xr:uid="{AE011A56-141E-4A18-A3F3-16FC98EA4609}"/>
    <cellStyle name="Comma 8 2 4 4 6" xfId="11223" xr:uid="{863B85E2-B243-4D3A-9B12-696FBAF4CEA4}"/>
    <cellStyle name="Comma 8 2 4 5" xfId="1493" xr:uid="{700695DF-1232-46E3-A44E-1533EBF67E9F}"/>
    <cellStyle name="Comma 8 2 4 5 2" xfId="4829" xr:uid="{140C55A2-575E-468F-9FA8-78FB7F2EED8C}"/>
    <cellStyle name="Comma 8 2 4 5 3" xfId="8165" xr:uid="{05D5BF5C-D955-4FBE-A6C8-CF1021D7ADB6}"/>
    <cellStyle name="Comma 8 2 4 5 4" xfId="11501" xr:uid="{01874AFD-D722-42BC-9D20-E1070DD41BF9}"/>
    <cellStyle name="Comma 8 2 4 6" xfId="2605" xr:uid="{71C6D383-E655-4509-8EB0-2A75A4AEB403}"/>
    <cellStyle name="Comma 8 2 4 6 2" xfId="5941" xr:uid="{1C5E6CD9-BDF5-495A-929E-005B843403CD}"/>
    <cellStyle name="Comma 8 2 4 6 3" xfId="9277" xr:uid="{9090944E-E415-4E4F-BF99-0840E34BCBE7}"/>
    <cellStyle name="Comma 8 2 4 6 4" xfId="12613" xr:uid="{ADD9BB4A-74E3-41D0-9BF5-53C471458AEB}"/>
    <cellStyle name="Comma 8 2 4 7" xfId="3717" xr:uid="{84AB236B-6C47-4D20-80D4-D7D11ACB70B9}"/>
    <cellStyle name="Comma 8 2 4 8" xfId="7053" xr:uid="{A0BAC91F-7980-4C27-9260-931CC388F5BE}"/>
    <cellStyle name="Comma 8 2 4 9" xfId="10389" xr:uid="{8492F8B4-59F7-4BDB-8F4D-E28A7A29229E}"/>
    <cellStyle name="Comma 8 2 5" xfId="442" xr:uid="{00000000-0005-0000-0000-000045010000}"/>
    <cellStyle name="Comma 8 2 5 2" xfId="736" xr:uid="{4733C2CD-8281-4E1D-874D-F88E313C3274}"/>
    <cellStyle name="Comma 8 2 5 2 2" xfId="1848" xr:uid="{9757F4CD-FAD1-40B7-9E39-60438A290A8F}"/>
    <cellStyle name="Comma 8 2 5 2 2 2" xfId="5184" xr:uid="{89ECE4EC-143D-4ED5-81EC-EBC3095C3BF7}"/>
    <cellStyle name="Comma 8 2 5 2 2 3" xfId="8520" xr:uid="{4F525BFF-967C-40DD-B7D4-EACCD207C7DF}"/>
    <cellStyle name="Comma 8 2 5 2 2 4" xfId="11856" xr:uid="{21D61717-979A-464C-945B-7170144C51F6}"/>
    <cellStyle name="Comma 8 2 5 2 3" xfId="2960" xr:uid="{B9C24798-37AB-4EF5-9352-6189AA9624D3}"/>
    <cellStyle name="Comma 8 2 5 2 3 2" xfId="6296" xr:uid="{173BA521-A905-4544-974C-A9A1B67C42B2}"/>
    <cellStyle name="Comma 8 2 5 2 3 3" xfId="9632" xr:uid="{16A54222-4480-4C9E-A2F2-E7C06A8879C2}"/>
    <cellStyle name="Comma 8 2 5 2 3 4" xfId="12968" xr:uid="{29E7F297-7F87-40D0-8D44-DE2987C28046}"/>
    <cellStyle name="Comma 8 2 5 2 4" xfId="4072" xr:uid="{6D0DD244-7D91-4A5E-97AD-81938E35B61B}"/>
    <cellStyle name="Comma 8 2 5 2 5" xfId="7408" xr:uid="{EBD1EC24-622B-4D87-87FA-7F32BA8D59E4}"/>
    <cellStyle name="Comma 8 2 5 2 6" xfId="10744" xr:uid="{524EC10E-A3F4-4EF6-BC65-A49B6B1F21D7}"/>
    <cellStyle name="Comma 8 2 5 3" xfId="1014" xr:uid="{93C27BC4-D742-4D54-9C08-1B275E4A477D}"/>
    <cellStyle name="Comma 8 2 5 3 2" xfId="2126" xr:uid="{2E21CE02-ECD1-4BE2-9706-4F4790FED63D}"/>
    <cellStyle name="Comma 8 2 5 3 2 2" xfId="5462" xr:uid="{12C905FC-B7F7-4ADD-8418-18B3C7B755D9}"/>
    <cellStyle name="Comma 8 2 5 3 2 3" xfId="8798" xr:uid="{8C8B80EF-5E08-425E-8E92-ED2D72AE3ADD}"/>
    <cellStyle name="Comma 8 2 5 3 2 4" xfId="12134" xr:uid="{51FB3164-8E86-4AC8-BF93-9E009100B663}"/>
    <cellStyle name="Comma 8 2 5 3 3" xfId="3238" xr:uid="{65AFB974-4CFE-4AFA-88E8-9E5B64F661C0}"/>
    <cellStyle name="Comma 8 2 5 3 3 2" xfId="6574" xr:uid="{D38A4BBE-7763-46DF-99BA-D3ADB2D9020A}"/>
    <cellStyle name="Comma 8 2 5 3 3 3" xfId="9910" xr:uid="{ADBDF620-1D4F-424A-92D4-9371254F173A}"/>
    <cellStyle name="Comma 8 2 5 3 3 4" xfId="13246" xr:uid="{DEC2F804-164A-4F9B-9DDE-7E91D5569449}"/>
    <cellStyle name="Comma 8 2 5 3 4" xfId="4350" xr:uid="{982A715E-8ADF-4EB2-97E8-26D09E8DD13B}"/>
    <cellStyle name="Comma 8 2 5 3 5" xfId="7686" xr:uid="{6E04F8C8-7AD8-4EA0-B77E-A42D78E9EB8C}"/>
    <cellStyle name="Comma 8 2 5 3 6" xfId="11022" xr:uid="{3E865DC5-183D-44FB-9A5F-06FAD8BCE464}"/>
    <cellStyle name="Comma 8 2 5 4" xfId="1292" xr:uid="{0B688D8A-5928-4BD3-81D7-095C05E781B8}"/>
    <cellStyle name="Comma 8 2 5 4 2" xfId="2404" xr:uid="{AA5CD37B-583E-4215-8E5F-0EEF00FA845B}"/>
    <cellStyle name="Comma 8 2 5 4 2 2" xfId="5740" xr:uid="{F73E9BFE-D86D-4B7C-85DA-C266D9207623}"/>
    <cellStyle name="Comma 8 2 5 4 2 3" xfId="9076" xr:uid="{6DC34BAE-F90A-447D-93B5-0CCFC0C8625B}"/>
    <cellStyle name="Comma 8 2 5 4 2 4" xfId="12412" xr:uid="{2B6EC371-7D61-4335-9CE8-ACF419576EBD}"/>
    <cellStyle name="Comma 8 2 5 4 3" xfId="3516" xr:uid="{26B8EEFA-0EF9-4110-B7BA-CE27C961BFCA}"/>
    <cellStyle name="Comma 8 2 5 4 3 2" xfId="6852" xr:uid="{AB0B78B8-4856-42C5-83DA-84D2FA08A51D}"/>
    <cellStyle name="Comma 8 2 5 4 3 3" xfId="10188" xr:uid="{1E2B0610-7178-4474-9B65-DD3D7E08B5C2}"/>
    <cellStyle name="Comma 8 2 5 4 3 4" xfId="13524" xr:uid="{24135E40-812E-4D94-A59D-B6887FA99A4B}"/>
    <cellStyle name="Comma 8 2 5 4 4" xfId="4628" xr:uid="{F61F7860-AE54-4D5D-B4E4-A2FB2E743E0E}"/>
    <cellStyle name="Comma 8 2 5 4 5" xfId="7964" xr:uid="{94662A78-85AD-4B8C-B3FE-D151C0DB5407}"/>
    <cellStyle name="Comma 8 2 5 4 6" xfId="11300" xr:uid="{3A6E4059-7B34-4A22-879B-30DF241F1495}"/>
    <cellStyle name="Comma 8 2 5 5" xfId="1570" xr:uid="{42314C0E-CC9C-44DF-AB79-606D4D6CC9B0}"/>
    <cellStyle name="Comma 8 2 5 5 2" xfId="4906" xr:uid="{346CEE8F-7D7A-4999-A271-AB3CFE2C3760}"/>
    <cellStyle name="Comma 8 2 5 5 3" xfId="8242" xr:uid="{456C0A29-605C-479D-8E43-F1E56C526949}"/>
    <cellStyle name="Comma 8 2 5 5 4" xfId="11578" xr:uid="{6CD47074-78AE-4124-8B58-D1DF1F482754}"/>
    <cellStyle name="Comma 8 2 5 6" xfId="2682" xr:uid="{50380DF5-23EF-4982-8074-C5CEFC5AA824}"/>
    <cellStyle name="Comma 8 2 5 6 2" xfId="6018" xr:uid="{EB53F961-7B3E-4E79-9558-1E1154A187E8}"/>
    <cellStyle name="Comma 8 2 5 6 3" xfId="9354" xr:uid="{00C59CA5-A4EA-46F9-82BC-7C25BC0FC2FD}"/>
    <cellStyle name="Comma 8 2 5 6 4" xfId="12690" xr:uid="{A5DB921A-CDC4-4A27-A08C-88493DC627EB}"/>
    <cellStyle name="Comma 8 2 5 7" xfId="3794" xr:uid="{ED2ED552-32BD-42FD-9CF1-CC9ACB8E97AF}"/>
    <cellStyle name="Comma 8 2 5 8" xfId="7130" xr:uid="{62057165-E8E5-4570-A6D0-C06D1B68830F}"/>
    <cellStyle name="Comma 8 2 5 9" xfId="10466" xr:uid="{FA94BEC8-A541-4A50-ACB6-87878AEA471D}"/>
    <cellStyle name="Comma 8 2 6" xfId="522" xr:uid="{00000000-0005-0000-0000-000046010000}"/>
    <cellStyle name="Comma 8 2 6 2" xfId="800" xr:uid="{38AD46CF-08C3-403F-88C4-F6FFD2AE66D1}"/>
    <cellStyle name="Comma 8 2 6 2 2" xfId="1912" xr:uid="{21CE01EB-607B-4841-9F64-266028959F48}"/>
    <cellStyle name="Comma 8 2 6 2 2 2" xfId="5248" xr:uid="{A79FC1C6-0F73-4B89-BC36-5B2B877E4866}"/>
    <cellStyle name="Comma 8 2 6 2 2 3" xfId="8584" xr:uid="{E2DDBDC7-94E9-4799-AB15-ACE8B8BF750D}"/>
    <cellStyle name="Comma 8 2 6 2 2 4" xfId="11920" xr:uid="{BE2BFFB1-B41A-4958-BD19-88D8A56D61DF}"/>
    <cellStyle name="Comma 8 2 6 2 3" xfId="3024" xr:uid="{2F0918B6-1164-4C07-847D-A3D5BD19C58B}"/>
    <cellStyle name="Comma 8 2 6 2 3 2" xfId="6360" xr:uid="{154D43E2-F328-493F-B695-791950ECEB5F}"/>
    <cellStyle name="Comma 8 2 6 2 3 3" xfId="9696" xr:uid="{6837D600-DCF1-4874-8954-1AA5E6138B82}"/>
    <cellStyle name="Comma 8 2 6 2 3 4" xfId="13032" xr:uid="{6D94B3A9-9768-4277-9E75-C5953E7E907B}"/>
    <cellStyle name="Comma 8 2 6 2 4" xfId="4136" xr:uid="{2C2F4423-1586-4896-86EC-26420A2DD60A}"/>
    <cellStyle name="Comma 8 2 6 2 5" xfId="7472" xr:uid="{D7F61B41-B154-448C-89F2-C4C9B06270DC}"/>
    <cellStyle name="Comma 8 2 6 2 6" xfId="10808" xr:uid="{22598C9F-3AF8-403D-AEE6-A6D3A501C25A}"/>
    <cellStyle name="Comma 8 2 6 3" xfId="1078" xr:uid="{3EC384CE-7CC8-4652-B992-A4F788A98C57}"/>
    <cellStyle name="Comma 8 2 6 3 2" xfId="2190" xr:uid="{5D9BEF33-E982-4774-B8F2-3855E5AB6A57}"/>
    <cellStyle name="Comma 8 2 6 3 2 2" xfId="5526" xr:uid="{DAE6EB0B-2949-4141-8D15-4532741993A4}"/>
    <cellStyle name="Comma 8 2 6 3 2 3" xfId="8862" xr:uid="{4AEEE539-C3BD-48DF-9ABD-43F90ED142D5}"/>
    <cellStyle name="Comma 8 2 6 3 2 4" xfId="12198" xr:uid="{22EF514D-40CF-460E-834A-34584E4042C8}"/>
    <cellStyle name="Comma 8 2 6 3 3" xfId="3302" xr:uid="{04750353-D4B9-4D9B-93A2-9DA8A137647B}"/>
    <cellStyle name="Comma 8 2 6 3 3 2" xfId="6638" xr:uid="{47656B8A-CCB1-4934-80B2-A80835F8DF49}"/>
    <cellStyle name="Comma 8 2 6 3 3 3" xfId="9974" xr:uid="{DADA2D80-2EF7-47F8-B743-BC22181E65FF}"/>
    <cellStyle name="Comma 8 2 6 3 3 4" xfId="13310" xr:uid="{F80DDADF-421D-493B-BFAA-D635D9E29766}"/>
    <cellStyle name="Comma 8 2 6 3 4" xfId="4414" xr:uid="{44B4CF4A-DE31-4865-81C7-D6AA0B51C5CD}"/>
    <cellStyle name="Comma 8 2 6 3 5" xfId="7750" xr:uid="{DC6A7495-7168-4681-9CC4-C675ADCF2956}"/>
    <cellStyle name="Comma 8 2 6 3 6" xfId="11086" xr:uid="{30A0A9E6-1851-478F-86F1-D359AD7F0FE8}"/>
    <cellStyle name="Comma 8 2 6 4" xfId="1356" xr:uid="{40781823-1324-48DA-A183-BCE196700E09}"/>
    <cellStyle name="Comma 8 2 6 4 2" xfId="2468" xr:uid="{71C7F63E-81A3-4481-B121-06C001E852C5}"/>
    <cellStyle name="Comma 8 2 6 4 2 2" xfId="5804" xr:uid="{203FDFD7-465D-4D2A-8221-FDA811581EA8}"/>
    <cellStyle name="Comma 8 2 6 4 2 3" xfId="9140" xr:uid="{F9A122D4-A2CF-42A0-B5B3-94DDB1D5A2DA}"/>
    <cellStyle name="Comma 8 2 6 4 2 4" xfId="12476" xr:uid="{E262D20B-EBB7-427F-B65C-E3DDD6E6E026}"/>
    <cellStyle name="Comma 8 2 6 4 3" xfId="3580" xr:uid="{D3F3771A-F89E-4C60-BD7D-4AD6B674F743}"/>
    <cellStyle name="Comma 8 2 6 4 3 2" xfId="6916" xr:uid="{1F5BF05B-4578-4D16-B9C2-7E6C5C2EA4F3}"/>
    <cellStyle name="Comma 8 2 6 4 3 3" xfId="10252" xr:uid="{E90DC2BD-B563-4617-91EC-348A30510B3D}"/>
    <cellStyle name="Comma 8 2 6 4 3 4" xfId="13588" xr:uid="{9459DE43-ACD0-41E3-A052-10812B66E82E}"/>
    <cellStyle name="Comma 8 2 6 4 4" xfId="4692" xr:uid="{14FBF65F-A943-44EF-94C3-FEC56C917D14}"/>
    <cellStyle name="Comma 8 2 6 4 5" xfId="8028" xr:uid="{413DB0D2-247A-495E-ABBA-A2CC6918968D}"/>
    <cellStyle name="Comma 8 2 6 4 6" xfId="11364" xr:uid="{18DBECEE-7407-4EA1-8754-49EAB6DF9659}"/>
    <cellStyle name="Comma 8 2 6 5" xfId="1634" xr:uid="{25288920-4FF5-4D2C-A7C2-8DC89C176E40}"/>
    <cellStyle name="Comma 8 2 6 5 2" xfId="4970" xr:uid="{A2E92B70-7356-491C-9971-22262FB040C9}"/>
    <cellStyle name="Comma 8 2 6 5 3" xfId="8306" xr:uid="{4E34E27E-F5F9-4389-AF9F-DBE889516B3F}"/>
    <cellStyle name="Comma 8 2 6 5 4" xfId="11642" xr:uid="{9B1078BA-E597-4C0D-8835-FFBC97949503}"/>
    <cellStyle name="Comma 8 2 6 6" xfId="2746" xr:uid="{70CBBD6F-10ED-4002-8147-AD8860703E6F}"/>
    <cellStyle name="Comma 8 2 6 6 2" xfId="6082" xr:uid="{E6B3CC19-C167-4B04-A28D-7481DC7FAEDC}"/>
    <cellStyle name="Comma 8 2 6 6 3" xfId="9418" xr:uid="{B356BD5B-E13C-422A-9A6A-C31AA5BB6F7B}"/>
    <cellStyle name="Comma 8 2 6 6 4" xfId="12754" xr:uid="{0A7E835D-EBC5-4621-B72A-8E20135D883D}"/>
    <cellStyle name="Comma 8 2 6 7" xfId="3858" xr:uid="{08183BDD-82DF-4ED3-B85D-7FE72750A54C}"/>
    <cellStyle name="Comma 8 2 6 8" xfId="7194" xr:uid="{6EE3F3D8-C770-4437-AAFE-FA079A013846}"/>
    <cellStyle name="Comma 8 2 6 9" xfId="10530" xr:uid="{C8D0354F-0E0D-43DE-96E6-F64A8176AFC4}"/>
    <cellStyle name="Comma 8 2 7" xfId="539" xr:uid="{00000000-0005-0000-0000-000047010000}"/>
    <cellStyle name="Comma 8 2 7 2" xfId="817" xr:uid="{9B3FF347-0DBD-45DB-8920-3EB5DBB1C64A}"/>
    <cellStyle name="Comma 8 2 7 2 2" xfId="1929" xr:uid="{5485A1FE-B48C-4315-9446-95458EAC8337}"/>
    <cellStyle name="Comma 8 2 7 2 2 2" xfId="5265" xr:uid="{321720A5-4477-481A-A6FD-DE6B0FAE3E4E}"/>
    <cellStyle name="Comma 8 2 7 2 2 3" xfId="8601" xr:uid="{638AFD5F-33D2-43C5-BACD-026BA7A1F1B6}"/>
    <cellStyle name="Comma 8 2 7 2 2 4" xfId="11937" xr:uid="{6EE8B556-012B-4A9C-9C53-65FDBAB3FDB2}"/>
    <cellStyle name="Comma 8 2 7 2 3" xfId="3041" xr:uid="{D65F107F-0E1E-4110-9C0C-BC3177EFBDA0}"/>
    <cellStyle name="Comma 8 2 7 2 3 2" xfId="6377" xr:uid="{5552FFA4-8B4A-4251-A567-8387A9977BEA}"/>
    <cellStyle name="Comma 8 2 7 2 3 3" xfId="9713" xr:uid="{586B8CA4-7696-4F86-952E-9D92DA7C4754}"/>
    <cellStyle name="Comma 8 2 7 2 3 4" xfId="13049" xr:uid="{FF048DE7-770B-4A4C-9CAE-ED43C277D441}"/>
    <cellStyle name="Comma 8 2 7 2 4" xfId="4153" xr:uid="{438FFA63-A727-40E7-A7BE-F34436B54542}"/>
    <cellStyle name="Comma 8 2 7 2 5" xfId="7489" xr:uid="{AAEF7C01-AA22-4428-BDE7-3C624E3FC605}"/>
    <cellStyle name="Comma 8 2 7 2 6" xfId="10825" xr:uid="{0BDF7946-5220-4F81-8684-631D16D0E06C}"/>
    <cellStyle name="Comma 8 2 7 3" xfId="1095" xr:uid="{67029E2D-753D-44D2-8EA4-9FCAB5C55301}"/>
    <cellStyle name="Comma 8 2 7 3 2" xfId="2207" xr:uid="{DF6F91E1-4576-436B-85CA-71FEEF4F1389}"/>
    <cellStyle name="Comma 8 2 7 3 2 2" xfId="5543" xr:uid="{1E150F66-11C1-4193-B722-03085B35A460}"/>
    <cellStyle name="Comma 8 2 7 3 2 3" xfId="8879" xr:uid="{65610E92-ED74-4649-8883-9939AC983A1B}"/>
    <cellStyle name="Comma 8 2 7 3 2 4" xfId="12215" xr:uid="{47517337-27DA-4239-9E38-388C0188BB2F}"/>
    <cellStyle name="Comma 8 2 7 3 3" xfId="3319" xr:uid="{879C4999-3BAC-4F54-AA4D-336024D1CD7E}"/>
    <cellStyle name="Comma 8 2 7 3 3 2" xfId="6655" xr:uid="{F8645C6C-B1AD-42F5-BDE8-E228D6CD6D6E}"/>
    <cellStyle name="Comma 8 2 7 3 3 3" xfId="9991" xr:uid="{5445864C-ED14-4488-B55D-383BC437271F}"/>
    <cellStyle name="Comma 8 2 7 3 3 4" xfId="13327" xr:uid="{B7657E52-208A-4E8F-B1F8-836DEED4FB72}"/>
    <cellStyle name="Comma 8 2 7 3 4" xfId="4431" xr:uid="{1AC24101-76BE-4F0D-85AC-E8D50142F9A3}"/>
    <cellStyle name="Comma 8 2 7 3 5" xfId="7767" xr:uid="{60EF45EC-790C-4632-8FE2-2D13E3FBF198}"/>
    <cellStyle name="Comma 8 2 7 3 6" xfId="11103" xr:uid="{4D798B97-1AFD-4798-B1E9-4784927CC1B6}"/>
    <cellStyle name="Comma 8 2 7 4" xfId="1373" xr:uid="{69564DB1-0F70-40E2-95A4-7930D03C4591}"/>
    <cellStyle name="Comma 8 2 7 4 2" xfId="2485" xr:uid="{4F18E36B-CD04-4CBC-8116-513DC5D86FEA}"/>
    <cellStyle name="Comma 8 2 7 4 2 2" xfId="5821" xr:uid="{FF75201E-811C-4DB7-A301-1297FBA5F141}"/>
    <cellStyle name="Comma 8 2 7 4 2 3" xfId="9157" xr:uid="{CF960C2B-6AE1-40D7-9D06-8A40BDFF5339}"/>
    <cellStyle name="Comma 8 2 7 4 2 4" xfId="12493" xr:uid="{A8376E6B-25B0-4E13-8C43-9CB04EE87BCB}"/>
    <cellStyle name="Comma 8 2 7 4 3" xfId="3597" xr:uid="{10042A3B-A93F-4B4B-B2A2-F1E8C5699906}"/>
    <cellStyle name="Comma 8 2 7 4 3 2" xfId="6933" xr:uid="{E5E77F34-20AD-4CDF-AB12-86A4EEB58A79}"/>
    <cellStyle name="Comma 8 2 7 4 3 3" xfId="10269" xr:uid="{9CE7FF20-8EF2-41BA-A6C4-85A684379A7F}"/>
    <cellStyle name="Comma 8 2 7 4 3 4" xfId="13605" xr:uid="{0899B6E1-E4D2-4A62-909C-CF1312171F05}"/>
    <cellStyle name="Comma 8 2 7 4 4" xfId="4709" xr:uid="{6B257C99-9370-4F02-9798-9AFCB575862D}"/>
    <cellStyle name="Comma 8 2 7 4 5" xfId="8045" xr:uid="{48C20C9B-6913-48EA-9901-CAE21416F9EF}"/>
    <cellStyle name="Comma 8 2 7 4 6" xfId="11381" xr:uid="{C1027B68-7D04-4456-AF86-6C39AEC6FFD7}"/>
    <cellStyle name="Comma 8 2 7 5" xfId="1651" xr:uid="{21CC11EC-3448-444D-853D-86DD9D94CF69}"/>
    <cellStyle name="Comma 8 2 7 5 2" xfId="4987" xr:uid="{917A40F7-840D-47E5-A0F3-2736B5330899}"/>
    <cellStyle name="Comma 8 2 7 5 3" xfId="8323" xr:uid="{714CC6CC-B1AB-4D79-A771-506946E4DB51}"/>
    <cellStyle name="Comma 8 2 7 5 4" xfId="11659" xr:uid="{AAE00B9E-5872-4CB0-83C1-3791FBF14656}"/>
    <cellStyle name="Comma 8 2 7 6" xfId="2763" xr:uid="{562B98B5-F707-4A62-9D66-0D5EEA00FE1A}"/>
    <cellStyle name="Comma 8 2 7 6 2" xfId="6099" xr:uid="{27FF0BD1-C177-41DF-B916-DE7A832414E3}"/>
    <cellStyle name="Comma 8 2 7 6 3" xfId="9435" xr:uid="{AE791D38-11BF-4C91-B036-78CAA32794B5}"/>
    <cellStyle name="Comma 8 2 7 6 4" xfId="12771" xr:uid="{0EC3E248-0755-4C20-8453-FFBD224455FE}"/>
    <cellStyle name="Comma 8 2 7 7" xfId="3875" xr:uid="{8C136B6E-8C8A-45AC-94EE-A7E26C5DCD15}"/>
    <cellStyle name="Comma 8 2 7 8" xfId="7211" xr:uid="{112E7CD3-72D8-42C6-9BA6-3B7BA6A34DDC}"/>
    <cellStyle name="Comma 8 2 7 9" xfId="10547" xr:uid="{53F14B2F-F640-449B-8609-01A022FB8C9C}"/>
    <cellStyle name="Comma 8 2 8" xfId="573" xr:uid="{4F6DED92-0E9B-4E61-B39D-36FDC7B901E6}"/>
    <cellStyle name="Comma 8 2 8 2" xfId="1685" xr:uid="{848BAA4B-C0AF-4000-97F5-8E78C0746BFC}"/>
    <cellStyle name="Comma 8 2 8 2 2" xfId="5021" xr:uid="{4EB96873-BD86-4B77-A406-F685EFB90C72}"/>
    <cellStyle name="Comma 8 2 8 2 3" xfId="8357" xr:uid="{66DC48C7-76E3-47F3-A430-740F65661C47}"/>
    <cellStyle name="Comma 8 2 8 2 4" xfId="11693" xr:uid="{79204275-53FF-4030-B605-0F54BA13B949}"/>
    <cellStyle name="Comma 8 2 8 3" xfId="2797" xr:uid="{0E5E89D6-240C-4066-B24E-ED200BCBFE90}"/>
    <cellStyle name="Comma 8 2 8 3 2" xfId="6133" xr:uid="{611B12AC-1585-45B4-9CED-899E13A68D0C}"/>
    <cellStyle name="Comma 8 2 8 3 3" xfId="9469" xr:uid="{1619E73E-C27E-4635-81C0-162B32C8178C}"/>
    <cellStyle name="Comma 8 2 8 3 4" xfId="12805" xr:uid="{01C566D8-4A22-4104-9EBE-01070B155A85}"/>
    <cellStyle name="Comma 8 2 8 4" xfId="3909" xr:uid="{B2BE1036-E467-42CE-AD7C-74CCB1A2B244}"/>
    <cellStyle name="Comma 8 2 8 5" xfId="7245" xr:uid="{D0CCEC6A-F463-4263-9547-C010B5452BF1}"/>
    <cellStyle name="Comma 8 2 8 6" xfId="10581" xr:uid="{A805AFE5-C25A-4251-8E6D-0B4F668A892A}"/>
    <cellStyle name="Comma 8 2 9" xfId="851" xr:uid="{8DB19DD5-F37F-4438-8D3B-BC4105359967}"/>
    <cellStyle name="Comma 8 2 9 2" xfId="1963" xr:uid="{5480849A-C0DF-400B-87DD-9B45979C2A6B}"/>
    <cellStyle name="Comma 8 2 9 2 2" xfId="5299" xr:uid="{6F568CAF-D784-4FC5-B028-5874654DFE17}"/>
    <cellStyle name="Comma 8 2 9 2 3" xfId="8635" xr:uid="{E209CB6A-E720-408E-A7F0-65624CE9A820}"/>
    <cellStyle name="Comma 8 2 9 2 4" xfId="11971" xr:uid="{DCD43DA2-9BF0-4B00-9E05-A9A1C40F2D12}"/>
    <cellStyle name="Comma 8 2 9 3" xfId="3075" xr:uid="{0A2A7A78-3790-470B-895A-D967FB351085}"/>
    <cellStyle name="Comma 8 2 9 3 2" xfId="6411" xr:uid="{D5EC3634-7E8A-4399-8350-E21BE34E1DF2}"/>
    <cellStyle name="Comma 8 2 9 3 3" xfId="9747" xr:uid="{04321133-1BDA-40B1-AF69-FE81A627658B}"/>
    <cellStyle name="Comma 8 2 9 3 4" xfId="13083" xr:uid="{36DB8609-3658-4325-86E1-E1DBA2316F69}"/>
    <cellStyle name="Comma 8 2 9 4" xfId="4187" xr:uid="{A41D4684-BCB5-4CBA-8ED7-59AAF13329BD}"/>
    <cellStyle name="Comma 8 2 9 5" xfId="7523" xr:uid="{FB458D8D-ABB9-44D8-B920-74A45ED71A05}"/>
    <cellStyle name="Comma 8 2 9 6" xfId="10859" xr:uid="{BB031FDB-E9F4-40E2-9C2E-EDF91442117E}"/>
    <cellStyle name="Comma 8 3" xfId="215" xr:uid="{00000000-0005-0000-0000-000048010000}"/>
    <cellStyle name="Comma 8 3 10" xfId="6953" xr:uid="{0BF95CC8-F2EE-470C-AC56-19F3FEDB683B}"/>
    <cellStyle name="Comma 8 3 11" xfId="10289" xr:uid="{3F83097B-FE38-42F2-A3D3-8BFA5B9F7E84}"/>
    <cellStyle name="Comma 8 3 2" xfId="351" xr:uid="{00000000-0005-0000-0000-000049010000}"/>
    <cellStyle name="Comma 8 3 2 2" xfId="645" xr:uid="{BFB05E76-047D-475B-BAB4-0F6B6424763E}"/>
    <cellStyle name="Comma 8 3 2 2 2" xfId="1757" xr:uid="{D2AECF61-6C28-4606-9477-7CE1336E14B1}"/>
    <cellStyle name="Comma 8 3 2 2 2 2" xfId="5093" xr:uid="{0E19503B-C45C-498A-BD53-A179B263DC84}"/>
    <cellStyle name="Comma 8 3 2 2 2 3" xfId="8429" xr:uid="{A73437FC-BC0B-4668-9D63-D30E1E83AF53}"/>
    <cellStyle name="Comma 8 3 2 2 2 4" xfId="11765" xr:uid="{2036B2B9-3D1F-4BDC-8D7C-BA9A0CEBDC54}"/>
    <cellStyle name="Comma 8 3 2 2 3" xfId="2869" xr:uid="{2D447545-93C5-4517-85C4-43DA5F41800D}"/>
    <cellStyle name="Comma 8 3 2 2 3 2" xfId="6205" xr:uid="{2DC83848-D204-4BC9-B40B-D2FBC1538A66}"/>
    <cellStyle name="Comma 8 3 2 2 3 3" xfId="9541" xr:uid="{166345AB-7A7B-4C1D-8F2E-D9CA2D90EFC2}"/>
    <cellStyle name="Comma 8 3 2 2 3 4" xfId="12877" xr:uid="{D5DB0AA0-5E4C-4139-ACAA-916BA1597239}"/>
    <cellStyle name="Comma 8 3 2 2 4" xfId="3981" xr:uid="{52A49F9D-B0C8-4F6A-BBA3-0834B33D0679}"/>
    <cellStyle name="Comma 8 3 2 2 5" xfId="7317" xr:uid="{841A2034-63B3-464F-9B05-D0BF0E7E6BBC}"/>
    <cellStyle name="Comma 8 3 2 2 6" xfId="10653" xr:uid="{52EB67CE-2A2F-4A6C-B9E8-B62C86CD68DB}"/>
    <cellStyle name="Comma 8 3 2 3" xfId="923" xr:uid="{523976F7-640D-4EFF-B8DF-A9E174A34076}"/>
    <cellStyle name="Comma 8 3 2 3 2" xfId="2035" xr:uid="{A1D2BB58-D9B6-496E-BF8C-06E831D0E9D5}"/>
    <cellStyle name="Comma 8 3 2 3 2 2" xfId="5371" xr:uid="{EE9085DD-560E-4893-BA94-BF0C91B9B441}"/>
    <cellStyle name="Comma 8 3 2 3 2 3" xfId="8707" xr:uid="{15CE8853-B1C7-4379-BFBB-D5F346A0FFF9}"/>
    <cellStyle name="Comma 8 3 2 3 2 4" xfId="12043" xr:uid="{8E329EE5-6156-4B69-BAA0-5D1F4CF76E51}"/>
    <cellStyle name="Comma 8 3 2 3 3" xfId="3147" xr:uid="{178F681A-82A5-42D6-8B3D-416559950E41}"/>
    <cellStyle name="Comma 8 3 2 3 3 2" xfId="6483" xr:uid="{6B577AE6-0169-43AE-BE69-C224B17A1D78}"/>
    <cellStyle name="Comma 8 3 2 3 3 3" xfId="9819" xr:uid="{C2174B93-572F-4286-B141-47D39C991758}"/>
    <cellStyle name="Comma 8 3 2 3 3 4" xfId="13155" xr:uid="{4A71D7DC-B505-4A1E-B285-E4058D1AA8A8}"/>
    <cellStyle name="Comma 8 3 2 3 4" xfId="4259" xr:uid="{FB51D4EF-E001-4CC1-AE99-6ED60B2D6424}"/>
    <cellStyle name="Comma 8 3 2 3 5" xfId="7595" xr:uid="{0078741B-8CFB-400E-A3ED-9D6AC0A88E47}"/>
    <cellStyle name="Comma 8 3 2 3 6" xfId="10931" xr:uid="{807D6993-98E4-4092-8FA6-51485B8D696E}"/>
    <cellStyle name="Comma 8 3 2 4" xfId="1201" xr:uid="{E6A43762-2590-4C16-896A-433D1070AB1F}"/>
    <cellStyle name="Comma 8 3 2 4 2" xfId="2313" xr:uid="{1713BF39-9D5D-4A6E-992A-891AE0027A9D}"/>
    <cellStyle name="Comma 8 3 2 4 2 2" xfId="5649" xr:uid="{38DBEEEE-BB50-4F29-A57D-0CDA6521BA04}"/>
    <cellStyle name="Comma 8 3 2 4 2 3" xfId="8985" xr:uid="{35EC47B1-A711-4822-A5A0-3649CA26C5F3}"/>
    <cellStyle name="Comma 8 3 2 4 2 4" xfId="12321" xr:uid="{439CDAB5-8087-433F-8D9E-3C09E45CD1C7}"/>
    <cellStyle name="Comma 8 3 2 4 3" xfId="3425" xr:uid="{B9B76884-00B3-4DAE-AAB4-4E0DD533EB29}"/>
    <cellStyle name="Comma 8 3 2 4 3 2" xfId="6761" xr:uid="{8FA29884-A8C3-4694-B1D2-F829817EAD18}"/>
    <cellStyle name="Comma 8 3 2 4 3 3" xfId="10097" xr:uid="{3459A202-C407-4C2A-BF85-AE8BCBF679F6}"/>
    <cellStyle name="Comma 8 3 2 4 3 4" xfId="13433" xr:uid="{E3F887FB-8D88-4D41-BA80-82B470AE4B89}"/>
    <cellStyle name="Comma 8 3 2 4 4" xfId="4537" xr:uid="{1D172D47-B714-4FF1-91B3-AB8FCD2C4A56}"/>
    <cellStyle name="Comma 8 3 2 4 5" xfId="7873" xr:uid="{74D33EFE-5FB3-4DC8-8C50-9FCD689BEC21}"/>
    <cellStyle name="Comma 8 3 2 4 6" xfId="11209" xr:uid="{24C98DB3-7D19-47C2-A5F5-D575924AD8F2}"/>
    <cellStyle name="Comma 8 3 2 5" xfId="1479" xr:uid="{4EAE0D1C-D347-42DA-A320-F1CD3E685F60}"/>
    <cellStyle name="Comma 8 3 2 5 2" xfId="4815" xr:uid="{4F3E7B35-FBEC-4D6A-B1BB-E22827D430EF}"/>
    <cellStyle name="Comma 8 3 2 5 3" xfId="8151" xr:uid="{8E3C95B7-1A3F-40A5-90E2-37FF1C19DE3C}"/>
    <cellStyle name="Comma 8 3 2 5 4" xfId="11487" xr:uid="{DCA1F7D5-487F-4664-A89F-9DFE88F2F194}"/>
    <cellStyle name="Comma 8 3 2 6" xfId="2591" xr:uid="{DA774506-7C75-47D5-A1B7-B3B43819C797}"/>
    <cellStyle name="Comma 8 3 2 6 2" xfId="5927" xr:uid="{C4725550-055C-41D0-9F16-A792607798B2}"/>
    <cellStyle name="Comma 8 3 2 6 3" xfId="9263" xr:uid="{ACA7F9B2-29A2-4B4A-9A8B-43178B25C37A}"/>
    <cellStyle name="Comma 8 3 2 6 4" xfId="12599" xr:uid="{97FC1059-DE3C-42F1-8CC7-3F40BB4FC95B}"/>
    <cellStyle name="Comma 8 3 2 7" xfId="3703" xr:uid="{A9E62936-3AC8-4B07-98CC-7371D9A99A5B}"/>
    <cellStyle name="Comma 8 3 2 8" xfId="7039" xr:uid="{E39F3D10-9032-4EB8-B920-CB19AED0E669}"/>
    <cellStyle name="Comma 8 3 2 9" xfId="10375" xr:uid="{2D324F56-A634-4B6C-AAE6-21B2EC723D39}"/>
    <cellStyle name="Comma 8 3 3" xfId="428" xr:uid="{00000000-0005-0000-0000-00004A010000}"/>
    <cellStyle name="Comma 8 3 3 2" xfId="722" xr:uid="{3855AAB1-B53A-473A-9B2C-AD37838B17AD}"/>
    <cellStyle name="Comma 8 3 3 2 2" xfId="1834" xr:uid="{32ACBB1B-DB58-4D31-B15C-75B5825825DC}"/>
    <cellStyle name="Comma 8 3 3 2 2 2" xfId="5170" xr:uid="{2B44FB2C-DD42-4994-90F9-442040CFDC94}"/>
    <cellStyle name="Comma 8 3 3 2 2 3" xfId="8506" xr:uid="{B3DC2735-01A3-4E2B-964F-31CADB50AA8F}"/>
    <cellStyle name="Comma 8 3 3 2 2 4" xfId="11842" xr:uid="{C88A951E-60E0-4E30-B381-D2D4FA2DBB73}"/>
    <cellStyle name="Comma 8 3 3 2 3" xfId="2946" xr:uid="{6DBB236B-99C0-46CB-94BC-BDFFB018D775}"/>
    <cellStyle name="Comma 8 3 3 2 3 2" xfId="6282" xr:uid="{331891F9-CDA5-4D94-B2B9-7090E86BF849}"/>
    <cellStyle name="Comma 8 3 3 2 3 3" xfId="9618" xr:uid="{CA8EB59E-654B-416F-9C73-D522E772E5B1}"/>
    <cellStyle name="Comma 8 3 3 2 3 4" xfId="12954" xr:uid="{FB2E4FF9-4839-48D9-B41A-98BD4FA3F14C}"/>
    <cellStyle name="Comma 8 3 3 2 4" xfId="4058" xr:uid="{2DE07325-858F-4F1F-A672-7766312AC95B}"/>
    <cellStyle name="Comma 8 3 3 2 5" xfId="7394" xr:uid="{D57247FC-820C-48C4-852D-91B5FE9C3DBD}"/>
    <cellStyle name="Comma 8 3 3 2 6" xfId="10730" xr:uid="{C799FF7F-A345-4C6E-AB4F-D2DF4C8435D1}"/>
    <cellStyle name="Comma 8 3 3 3" xfId="1000" xr:uid="{8EB382AB-343B-49D1-94E6-4579881CFADC}"/>
    <cellStyle name="Comma 8 3 3 3 2" xfId="2112" xr:uid="{8BB41D82-7F1E-4B4F-B0DC-66327AA9EC73}"/>
    <cellStyle name="Comma 8 3 3 3 2 2" xfId="5448" xr:uid="{6CFB5822-5DF7-40B6-8254-23FF0B96308C}"/>
    <cellStyle name="Comma 8 3 3 3 2 3" xfId="8784" xr:uid="{14B3CBEC-BF99-4AC8-82F0-C29C1B794782}"/>
    <cellStyle name="Comma 8 3 3 3 2 4" xfId="12120" xr:uid="{4871C5CB-EC73-46F9-AF75-41177E9C6027}"/>
    <cellStyle name="Comma 8 3 3 3 3" xfId="3224" xr:uid="{5A75BD42-0171-431F-9A2B-BC14B0C270F0}"/>
    <cellStyle name="Comma 8 3 3 3 3 2" xfId="6560" xr:uid="{D8ECCFD7-20FF-406C-B869-422590CC3178}"/>
    <cellStyle name="Comma 8 3 3 3 3 3" xfId="9896" xr:uid="{B3327E2B-3F0A-41C1-87E3-1A5CB9C09695}"/>
    <cellStyle name="Comma 8 3 3 3 3 4" xfId="13232" xr:uid="{85A1D63A-B73F-4884-A7A9-D3982B9D6C0C}"/>
    <cellStyle name="Comma 8 3 3 3 4" xfId="4336" xr:uid="{EA251E10-B7EC-4741-83A2-C04C6AAFE65D}"/>
    <cellStyle name="Comma 8 3 3 3 5" xfId="7672" xr:uid="{8E7B6A20-0E0E-4658-B70B-06C3EF3730A8}"/>
    <cellStyle name="Comma 8 3 3 3 6" xfId="11008" xr:uid="{7B0C507B-A49A-4A53-B448-664F673AB1D5}"/>
    <cellStyle name="Comma 8 3 3 4" xfId="1278" xr:uid="{D4EA3405-42D3-4877-94D6-9AFC92D652F9}"/>
    <cellStyle name="Comma 8 3 3 4 2" xfId="2390" xr:uid="{E0826F22-942E-4749-B07B-F4FD06A1FFAB}"/>
    <cellStyle name="Comma 8 3 3 4 2 2" xfId="5726" xr:uid="{CC2D53F9-1502-436B-B677-CD3B86284FFD}"/>
    <cellStyle name="Comma 8 3 3 4 2 3" xfId="9062" xr:uid="{030C2A0E-E178-4378-8371-A27512E0300D}"/>
    <cellStyle name="Comma 8 3 3 4 2 4" xfId="12398" xr:uid="{ADC1FE98-B31D-4C4C-920F-5FD51E5065DB}"/>
    <cellStyle name="Comma 8 3 3 4 3" xfId="3502" xr:uid="{7BB375DD-FF75-4164-A6D0-1FFDF6230137}"/>
    <cellStyle name="Comma 8 3 3 4 3 2" xfId="6838" xr:uid="{30813EFA-87E9-41F9-81DC-C86CEDC7BFE9}"/>
    <cellStyle name="Comma 8 3 3 4 3 3" xfId="10174" xr:uid="{76555161-2807-461E-816A-DB797ABFB845}"/>
    <cellStyle name="Comma 8 3 3 4 3 4" xfId="13510" xr:uid="{B74A8B50-2F56-4326-9753-903EEE9E15CC}"/>
    <cellStyle name="Comma 8 3 3 4 4" xfId="4614" xr:uid="{62A103A3-6427-4D7F-9189-5A98742F70D5}"/>
    <cellStyle name="Comma 8 3 3 4 5" xfId="7950" xr:uid="{465752B3-CC60-41A9-B966-1BD8827776EC}"/>
    <cellStyle name="Comma 8 3 3 4 6" xfId="11286" xr:uid="{D391FFF2-3E0F-447B-8977-027C099B3EF5}"/>
    <cellStyle name="Comma 8 3 3 5" xfId="1556" xr:uid="{68588532-7432-44FC-8CE8-E522020EBE10}"/>
    <cellStyle name="Comma 8 3 3 5 2" xfId="4892" xr:uid="{DA662532-EFFD-488C-A75F-C88602E604F2}"/>
    <cellStyle name="Comma 8 3 3 5 3" xfId="8228" xr:uid="{EB4C7B41-1386-4F49-A90E-92648BB79C0D}"/>
    <cellStyle name="Comma 8 3 3 5 4" xfId="11564" xr:uid="{BA4B2924-A18A-4585-A5CE-574BADC72DD2}"/>
    <cellStyle name="Comma 8 3 3 6" xfId="2668" xr:uid="{B0D04F2E-274A-4D48-ADB0-AE730EE8190D}"/>
    <cellStyle name="Comma 8 3 3 6 2" xfId="6004" xr:uid="{1EABFB07-9905-4683-8B4F-7EBDCA8BE7E0}"/>
    <cellStyle name="Comma 8 3 3 6 3" xfId="9340" xr:uid="{11443D79-59A8-47F0-9DD4-329DFFEFBE78}"/>
    <cellStyle name="Comma 8 3 3 6 4" xfId="12676" xr:uid="{34AB3091-1322-49D3-9515-7898AA9FF517}"/>
    <cellStyle name="Comma 8 3 3 7" xfId="3780" xr:uid="{BD0AB279-6F7F-44EC-A556-6B820656E2E9}"/>
    <cellStyle name="Comma 8 3 3 8" xfId="7116" xr:uid="{5116DC5C-FED3-4688-873F-C6BDCFF49ACC}"/>
    <cellStyle name="Comma 8 3 3 9" xfId="10452" xr:uid="{65CB50E9-8FFF-4C20-BA3A-36F2918FBA6F}"/>
    <cellStyle name="Comma 8 3 4" xfId="559" xr:uid="{00D4414B-F457-467B-9817-B44E7CE0CFB5}"/>
    <cellStyle name="Comma 8 3 4 2" xfId="1671" xr:uid="{F0420ABE-1E8B-4FA4-8EBD-418D014FAA3C}"/>
    <cellStyle name="Comma 8 3 4 2 2" xfId="5007" xr:uid="{EDB8CEB7-B97B-42FA-BF9C-CCD7176059FC}"/>
    <cellStyle name="Comma 8 3 4 2 3" xfId="8343" xr:uid="{3FDE450B-EF33-4471-BB12-DDE635EAD936}"/>
    <cellStyle name="Comma 8 3 4 2 4" xfId="11679" xr:uid="{CA07D64E-868E-4010-A3E1-53D8DA7BB663}"/>
    <cellStyle name="Comma 8 3 4 3" xfId="2783" xr:uid="{8A465FA7-861B-48E3-B976-6CA879C5C936}"/>
    <cellStyle name="Comma 8 3 4 3 2" xfId="6119" xr:uid="{00A2F0C2-1139-4E40-93D6-F5A9E1FABD23}"/>
    <cellStyle name="Comma 8 3 4 3 3" xfId="9455" xr:uid="{12AE9F18-B2BA-4582-94F5-2544F63CC115}"/>
    <cellStyle name="Comma 8 3 4 3 4" xfId="12791" xr:uid="{C7CDEE70-59DB-4E90-AFFA-7343BD38FCD0}"/>
    <cellStyle name="Comma 8 3 4 4" xfId="3895" xr:uid="{809E93A1-D26C-4D83-9F9B-E3B8B9153971}"/>
    <cellStyle name="Comma 8 3 4 5" xfId="7231" xr:uid="{8A6C6E9B-6A30-4A39-9B0B-B97395030A0F}"/>
    <cellStyle name="Comma 8 3 4 6" xfId="10567" xr:uid="{92F7BC30-6DE2-4AA2-A232-BEFE89E80B24}"/>
    <cellStyle name="Comma 8 3 5" xfId="837" xr:uid="{76837336-3E47-4284-A6F5-1554EBE6A027}"/>
    <cellStyle name="Comma 8 3 5 2" xfId="1949" xr:uid="{66B95660-BB00-4A08-B8FC-E9E195FA78B8}"/>
    <cellStyle name="Comma 8 3 5 2 2" xfId="5285" xr:uid="{20E300BD-592B-4A5B-BD4F-0CF0C2E31B05}"/>
    <cellStyle name="Comma 8 3 5 2 3" xfId="8621" xr:uid="{EAC35C34-A878-41D0-AB66-B9C18764A0DB}"/>
    <cellStyle name="Comma 8 3 5 2 4" xfId="11957" xr:uid="{E8A2FA81-D24F-4C51-AC39-9A320FE93848}"/>
    <cellStyle name="Comma 8 3 5 3" xfId="3061" xr:uid="{99C4DC6E-8C20-42C7-A1A7-06575FE0E25A}"/>
    <cellStyle name="Comma 8 3 5 3 2" xfId="6397" xr:uid="{02759172-22CA-4AB2-982A-A21C75DBD01D}"/>
    <cellStyle name="Comma 8 3 5 3 3" xfId="9733" xr:uid="{8232EE0C-FC92-45CD-8E95-0B89F1331D1F}"/>
    <cellStyle name="Comma 8 3 5 3 4" xfId="13069" xr:uid="{83F1E52F-22DA-4944-9B55-D28F6131A505}"/>
    <cellStyle name="Comma 8 3 5 4" xfId="4173" xr:uid="{BC1E3D90-3FE7-4997-B894-86C42B191E52}"/>
    <cellStyle name="Comma 8 3 5 5" xfId="7509" xr:uid="{EB552772-FB41-4861-B9C2-E4F9E8F1E4E5}"/>
    <cellStyle name="Comma 8 3 5 6" xfId="10845" xr:uid="{9E3F9664-6D2F-4DD1-903D-54951239B367}"/>
    <cellStyle name="Comma 8 3 6" xfId="1115" xr:uid="{2007FD6F-3798-4BA3-B56C-9F85DA8B02D2}"/>
    <cellStyle name="Comma 8 3 6 2" xfId="2227" xr:uid="{BEA0EBFC-0A93-4772-AAB0-EBFE217207F5}"/>
    <cellStyle name="Comma 8 3 6 2 2" xfId="5563" xr:uid="{CB954CE8-B099-45F3-8118-3718259F24B0}"/>
    <cellStyle name="Comma 8 3 6 2 3" xfId="8899" xr:uid="{FB072F13-BC0B-45DC-915B-A8FC8032A3A7}"/>
    <cellStyle name="Comma 8 3 6 2 4" xfId="12235" xr:uid="{B286CAD4-8902-4225-9267-73C871808A2A}"/>
    <cellStyle name="Comma 8 3 6 3" xfId="3339" xr:uid="{E766632D-43BA-47E8-B428-886A03FD7ACE}"/>
    <cellStyle name="Comma 8 3 6 3 2" xfId="6675" xr:uid="{9C5CC46E-9C52-4267-9E1A-3D38C5958C04}"/>
    <cellStyle name="Comma 8 3 6 3 3" xfId="10011" xr:uid="{815E2A90-3AEF-4D21-A156-765C188EAA21}"/>
    <cellStyle name="Comma 8 3 6 3 4" xfId="13347" xr:uid="{BF12EC7B-A1AF-4113-85F0-01B6957BF131}"/>
    <cellStyle name="Comma 8 3 6 4" xfId="4451" xr:uid="{E3285F84-9099-41E1-B0DE-9307CFA8D4D8}"/>
    <cellStyle name="Comma 8 3 6 5" xfId="7787" xr:uid="{89D22B71-C862-493F-8E42-8E110A80C0EC}"/>
    <cellStyle name="Comma 8 3 6 6" xfId="11123" xr:uid="{1D484283-16F4-4C6E-97ED-0B4AB45AE7BD}"/>
    <cellStyle name="Comma 8 3 7" xfId="1393" xr:uid="{BA06F4FB-DE72-4B2D-8C8A-E287F7911A01}"/>
    <cellStyle name="Comma 8 3 7 2" xfId="4729" xr:uid="{635EADC0-F1CC-420E-855D-4DD0F97B7605}"/>
    <cellStyle name="Comma 8 3 7 3" xfId="8065" xr:uid="{14696135-02DE-4EEF-A866-4B9050E97C10}"/>
    <cellStyle name="Comma 8 3 7 4" xfId="11401" xr:uid="{A18CA814-BEFE-4504-A7D4-375A07F05D25}"/>
    <cellStyle name="Comma 8 3 8" xfId="2505" xr:uid="{3FC0872E-041A-4BB3-A79B-BE8F88638512}"/>
    <cellStyle name="Comma 8 3 8 2" xfId="5841" xr:uid="{AC34CB14-9066-406D-A898-F293140CA4C2}"/>
    <cellStyle name="Comma 8 3 8 3" xfId="9177" xr:uid="{0E7C0EA0-928B-4B80-950E-B2C02F73DF2D}"/>
    <cellStyle name="Comma 8 3 8 4" xfId="12513" xr:uid="{82CA9C6B-6CF0-4A22-9DAA-7698AE73B140}"/>
    <cellStyle name="Comma 8 3 9" xfId="3617" xr:uid="{7201581E-4EE3-40B7-BB69-866939ECF0DE}"/>
    <cellStyle name="Comma 8 4" xfId="278" xr:uid="{00000000-0005-0000-0000-00004B010000}"/>
    <cellStyle name="Comma 8 4 10" xfId="6970" xr:uid="{5C155C6A-B06F-4308-8756-2B283751C26A}"/>
    <cellStyle name="Comma 8 4 11" xfId="10306" xr:uid="{57849D5C-BC33-49DC-AADA-BB0D25B11C2C}"/>
    <cellStyle name="Comma 8 4 2" xfId="368" xr:uid="{00000000-0005-0000-0000-00004C010000}"/>
    <cellStyle name="Comma 8 4 2 2" xfId="662" xr:uid="{CDA8F26A-FC6B-4DED-A90D-8C6158582414}"/>
    <cellStyle name="Comma 8 4 2 2 2" xfId="1774" xr:uid="{0C7A0227-5B63-41BA-BD22-A2266B70E491}"/>
    <cellStyle name="Comma 8 4 2 2 2 2" xfId="5110" xr:uid="{47CA2021-4E0E-4E60-A531-FB4618D5E1AD}"/>
    <cellStyle name="Comma 8 4 2 2 2 3" xfId="8446" xr:uid="{DFE2F1D7-D89B-429F-BDFA-3F5392CCBBB7}"/>
    <cellStyle name="Comma 8 4 2 2 2 4" xfId="11782" xr:uid="{55D793FD-E431-4E46-BF9B-3F1F389650D7}"/>
    <cellStyle name="Comma 8 4 2 2 3" xfId="2886" xr:uid="{3E8CCAE3-8455-4027-9E00-5BA90C2202C4}"/>
    <cellStyle name="Comma 8 4 2 2 3 2" xfId="6222" xr:uid="{E09BB499-0878-4E0E-937D-F3B3D7C8E389}"/>
    <cellStyle name="Comma 8 4 2 2 3 3" xfId="9558" xr:uid="{62295C4C-C931-40E1-8D84-AD89AEE87C73}"/>
    <cellStyle name="Comma 8 4 2 2 3 4" xfId="12894" xr:uid="{ECE16D2F-3AD5-4573-BC45-738F779727D3}"/>
    <cellStyle name="Comma 8 4 2 2 4" xfId="3998" xr:uid="{951ACBA2-6666-49B3-904F-05320BBE21DD}"/>
    <cellStyle name="Comma 8 4 2 2 5" xfId="7334" xr:uid="{786DC5BB-B67B-457C-AC36-E9B1A41B28B9}"/>
    <cellStyle name="Comma 8 4 2 2 6" xfId="10670" xr:uid="{2C1A252B-1854-4105-B4C2-C6E74BAD028B}"/>
    <cellStyle name="Comma 8 4 2 3" xfId="940" xr:uid="{793BF701-CD62-4E61-B280-FD8237A66478}"/>
    <cellStyle name="Comma 8 4 2 3 2" xfId="2052" xr:uid="{DD1007A2-F2A6-4730-B5D9-61BFCE01A4BB}"/>
    <cellStyle name="Comma 8 4 2 3 2 2" xfId="5388" xr:uid="{3F0A9D5F-85FE-4F58-983B-8FE7AFE6571A}"/>
    <cellStyle name="Comma 8 4 2 3 2 3" xfId="8724" xr:uid="{663B239F-3762-41E0-B7FF-8E77C9244DD4}"/>
    <cellStyle name="Comma 8 4 2 3 2 4" xfId="12060" xr:uid="{85374567-CE90-47E1-A658-7EDE594A5AE0}"/>
    <cellStyle name="Comma 8 4 2 3 3" xfId="3164" xr:uid="{FD63AF4A-8FED-4CD9-94CB-A05D0A98F1E1}"/>
    <cellStyle name="Comma 8 4 2 3 3 2" xfId="6500" xr:uid="{607381B4-B7CF-47A0-95DE-662F4DB67669}"/>
    <cellStyle name="Comma 8 4 2 3 3 3" xfId="9836" xr:uid="{B4929450-100B-4462-8C30-DF3D744D6B02}"/>
    <cellStyle name="Comma 8 4 2 3 3 4" xfId="13172" xr:uid="{20D13319-CE57-457F-A58C-93C42A00A9F6}"/>
    <cellStyle name="Comma 8 4 2 3 4" xfId="4276" xr:uid="{682B5DD2-30A9-4FAE-8309-FBB772007B41}"/>
    <cellStyle name="Comma 8 4 2 3 5" xfId="7612" xr:uid="{93ED5559-C151-4D29-9AE1-2452DB882DC2}"/>
    <cellStyle name="Comma 8 4 2 3 6" xfId="10948" xr:uid="{FCE759FD-E40B-4C07-A047-A30DE6D3A6B5}"/>
    <cellStyle name="Comma 8 4 2 4" xfId="1218" xr:uid="{EE8EFBD0-DF97-4325-B59F-C95CFFA53160}"/>
    <cellStyle name="Comma 8 4 2 4 2" xfId="2330" xr:uid="{34C755D2-453F-4DCC-A7DD-9A214770B78E}"/>
    <cellStyle name="Comma 8 4 2 4 2 2" xfId="5666" xr:uid="{DC647AB2-76FB-4022-A201-CA64D52AD914}"/>
    <cellStyle name="Comma 8 4 2 4 2 3" xfId="9002" xr:uid="{4A43854B-7461-47D5-A5EF-63ECFD3051FF}"/>
    <cellStyle name="Comma 8 4 2 4 2 4" xfId="12338" xr:uid="{6D4A5DAE-EB81-4A30-B88C-F36589CC152C}"/>
    <cellStyle name="Comma 8 4 2 4 3" xfId="3442" xr:uid="{523AF32D-7F21-4238-B210-4E8CB4C25C5D}"/>
    <cellStyle name="Comma 8 4 2 4 3 2" xfId="6778" xr:uid="{7657A08C-2762-4570-98FC-EE27369714C1}"/>
    <cellStyle name="Comma 8 4 2 4 3 3" xfId="10114" xr:uid="{FBBED5D1-4F6C-4D71-B70A-DDAED9A7247B}"/>
    <cellStyle name="Comma 8 4 2 4 3 4" xfId="13450" xr:uid="{CF8BB73B-8AEC-4BD1-8F42-C698ED62AFD1}"/>
    <cellStyle name="Comma 8 4 2 4 4" xfId="4554" xr:uid="{537B559F-AFDB-4868-98F8-A4C6CAE5D776}"/>
    <cellStyle name="Comma 8 4 2 4 5" xfId="7890" xr:uid="{FBBEEC2B-BDD7-4127-AD68-56C0C95340E2}"/>
    <cellStyle name="Comma 8 4 2 4 6" xfId="11226" xr:uid="{23FA911E-D990-4D6F-B20B-244036285366}"/>
    <cellStyle name="Comma 8 4 2 5" xfId="1496" xr:uid="{C962D398-B99E-48A6-8419-536830FE260A}"/>
    <cellStyle name="Comma 8 4 2 5 2" xfId="4832" xr:uid="{82DBBB46-4712-4F94-9F89-39AC1BD50B0C}"/>
    <cellStyle name="Comma 8 4 2 5 3" xfId="8168" xr:uid="{2601ADE3-AB8C-4601-B38F-84BFE98EE471}"/>
    <cellStyle name="Comma 8 4 2 5 4" xfId="11504" xr:uid="{3A362EE6-4D3D-4667-9A80-5AFD32DA373B}"/>
    <cellStyle name="Comma 8 4 2 6" xfId="2608" xr:uid="{60B2B3F9-EF8C-4DC8-86F2-D2769F6A7AC4}"/>
    <cellStyle name="Comma 8 4 2 6 2" xfId="5944" xr:uid="{E9A0249C-3C5E-4666-812E-070FE4A8C63A}"/>
    <cellStyle name="Comma 8 4 2 6 3" xfId="9280" xr:uid="{F50BFD5F-6F33-4EDF-88C6-44B85D26C3A2}"/>
    <cellStyle name="Comma 8 4 2 6 4" xfId="12616" xr:uid="{8BE0CE59-A314-4DEC-B8CA-0B95A310C6D8}"/>
    <cellStyle name="Comma 8 4 2 7" xfId="3720" xr:uid="{8825EF6A-3D22-4ECC-884A-ADBA539052B0}"/>
    <cellStyle name="Comma 8 4 2 8" xfId="7056" xr:uid="{C07E1F00-D79A-48C6-B938-3657FFA15AD9}"/>
    <cellStyle name="Comma 8 4 2 9" xfId="10392" xr:uid="{019104B4-4FC3-4AA1-80DA-08502B84DF2D}"/>
    <cellStyle name="Comma 8 4 3" xfId="445" xr:uid="{00000000-0005-0000-0000-00004D010000}"/>
    <cellStyle name="Comma 8 4 3 2" xfId="739" xr:uid="{D3272198-DB98-4DEE-B62B-8ACDE2A48A84}"/>
    <cellStyle name="Comma 8 4 3 2 2" xfId="1851" xr:uid="{C6BC9084-4922-487E-949F-AED8C81D589C}"/>
    <cellStyle name="Comma 8 4 3 2 2 2" xfId="5187" xr:uid="{44AF0820-142F-4B0C-A5C4-CAD4792DF92D}"/>
    <cellStyle name="Comma 8 4 3 2 2 3" xfId="8523" xr:uid="{8F94B6A1-9D2C-4A1F-9FC3-D649EFB3B4A2}"/>
    <cellStyle name="Comma 8 4 3 2 2 4" xfId="11859" xr:uid="{3A36C6C8-F243-4B51-9E7E-6A0A2701E3EB}"/>
    <cellStyle name="Comma 8 4 3 2 3" xfId="2963" xr:uid="{D7783DA5-94C1-41C4-98B3-CD16B6E171A4}"/>
    <cellStyle name="Comma 8 4 3 2 3 2" xfId="6299" xr:uid="{3D3A9AD4-F1F5-4BCC-B435-E4ECDCC65733}"/>
    <cellStyle name="Comma 8 4 3 2 3 3" xfId="9635" xr:uid="{F5C2567A-25E5-4EE7-819F-451B40171DC6}"/>
    <cellStyle name="Comma 8 4 3 2 3 4" xfId="12971" xr:uid="{1BEBD6C8-DBAF-4F9E-93EC-8376B2647F7B}"/>
    <cellStyle name="Comma 8 4 3 2 4" xfId="4075" xr:uid="{B97075AF-F186-4437-B4F4-1D2AE3DAB72B}"/>
    <cellStyle name="Comma 8 4 3 2 5" xfId="7411" xr:uid="{C7456E94-2B37-4285-8811-CC6028A13BDA}"/>
    <cellStyle name="Comma 8 4 3 2 6" xfId="10747" xr:uid="{9C70096A-5E58-4D4A-943D-1B9C965CA146}"/>
    <cellStyle name="Comma 8 4 3 3" xfId="1017" xr:uid="{838EEC7B-7DEA-4DF5-98F5-872B2987958A}"/>
    <cellStyle name="Comma 8 4 3 3 2" xfId="2129" xr:uid="{6655B03D-9F0F-49C4-B3F2-AB9C41C0E57C}"/>
    <cellStyle name="Comma 8 4 3 3 2 2" xfId="5465" xr:uid="{441098A1-D594-4E17-BCDB-DB93CB4BC981}"/>
    <cellStyle name="Comma 8 4 3 3 2 3" xfId="8801" xr:uid="{0D9040C9-960F-4A3E-8163-6E6E1688AF96}"/>
    <cellStyle name="Comma 8 4 3 3 2 4" xfId="12137" xr:uid="{C958FFA7-CA00-4804-9A58-0E99E9F9D122}"/>
    <cellStyle name="Comma 8 4 3 3 3" xfId="3241" xr:uid="{8C8CA8AE-FA15-4BFF-AD08-20C14F2607FF}"/>
    <cellStyle name="Comma 8 4 3 3 3 2" xfId="6577" xr:uid="{E87155F1-9E13-4B1A-A323-E0886F30693D}"/>
    <cellStyle name="Comma 8 4 3 3 3 3" xfId="9913" xr:uid="{E09AECE8-DCEC-4DFB-A910-1D0B786CB9D0}"/>
    <cellStyle name="Comma 8 4 3 3 3 4" xfId="13249" xr:uid="{4FEC1A15-E460-4180-8154-94F84B337196}"/>
    <cellStyle name="Comma 8 4 3 3 4" xfId="4353" xr:uid="{CEE01A8B-5345-43C5-9511-1B6718B19839}"/>
    <cellStyle name="Comma 8 4 3 3 5" xfId="7689" xr:uid="{CF204AAE-619F-45D0-B4F5-E225311D990D}"/>
    <cellStyle name="Comma 8 4 3 3 6" xfId="11025" xr:uid="{218F9173-E5E0-45D8-BA83-7F913E06B182}"/>
    <cellStyle name="Comma 8 4 3 4" xfId="1295" xr:uid="{C2DA6B76-34CD-4377-AD8B-B84ED4F3FC71}"/>
    <cellStyle name="Comma 8 4 3 4 2" xfId="2407" xr:uid="{6BD1B3E9-A479-440C-AE6A-7551549EF576}"/>
    <cellStyle name="Comma 8 4 3 4 2 2" xfId="5743" xr:uid="{25675278-4946-4DF9-A5FA-C52CF2044569}"/>
    <cellStyle name="Comma 8 4 3 4 2 3" xfId="9079" xr:uid="{7B1A1EB2-CF32-4591-9FCC-FF0F8B513133}"/>
    <cellStyle name="Comma 8 4 3 4 2 4" xfId="12415" xr:uid="{CC82AFD1-E737-4E2C-97C7-85A1192CB0E2}"/>
    <cellStyle name="Comma 8 4 3 4 3" xfId="3519" xr:uid="{6134E594-9356-445E-A167-9C21EFCC91BA}"/>
    <cellStyle name="Comma 8 4 3 4 3 2" xfId="6855" xr:uid="{FF8093DB-A89B-4620-BB60-2833D74C6EE9}"/>
    <cellStyle name="Comma 8 4 3 4 3 3" xfId="10191" xr:uid="{6FBF8F71-765B-4521-9436-491917A13506}"/>
    <cellStyle name="Comma 8 4 3 4 3 4" xfId="13527" xr:uid="{CB7389B4-8251-41C7-9057-0B9574073E68}"/>
    <cellStyle name="Comma 8 4 3 4 4" xfId="4631" xr:uid="{9DCBA854-71DA-4109-94C8-B1854002D91A}"/>
    <cellStyle name="Comma 8 4 3 4 5" xfId="7967" xr:uid="{389B453E-7479-4EBA-906E-39CEDFF01AD3}"/>
    <cellStyle name="Comma 8 4 3 4 6" xfId="11303" xr:uid="{D576D9DA-31CA-471C-9861-30B7ED2F3287}"/>
    <cellStyle name="Comma 8 4 3 5" xfId="1573" xr:uid="{A9C63D16-52E7-48BD-BEAA-92FF5D08D8A2}"/>
    <cellStyle name="Comma 8 4 3 5 2" xfId="4909" xr:uid="{4A9FE36E-5FC5-4BA6-B70E-9B1F88021664}"/>
    <cellStyle name="Comma 8 4 3 5 3" xfId="8245" xr:uid="{8F175D6A-D015-4111-8D8C-EEACFF314340}"/>
    <cellStyle name="Comma 8 4 3 5 4" xfId="11581" xr:uid="{5A52428E-E29B-4101-97B9-D634614808C5}"/>
    <cellStyle name="Comma 8 4 3 6" xfId="2685" xr:uid="{8C9E86A7-E614-40D3-BE96-CFB475CD7436}"/>
    <cellStyle name="Comma 8 4 3 6 2" xfId="6021" xr:uid="{21FAFB29-D9E3-4C49-AE9A-EA73A9ABC683}"/>
    <cellStyle name="Comma 8 4 3 6 3" xfId="9357" xr:uid="{BF3E0300-1DE5-4CBE-892E-6AA380716601}"/>
    <cellStyle name="Comma 8 4 3 6 4" xfId="12693" xr:uid="{96D53FD2-A4E5-485A-8324-BBF27BDA534B}"/>
    <cellStyle name="Comma 8 4 3 7" xfId="3797" xr:uid="{CEAE8554-7FB1-4097-8B53-C80165A397DF}"/>
    <cellStyle name="Comma 8 4 3 8" xfId="7133" xr:uid="{2F6253FA-2AF7-486D-979D-7B04AC113CF5}"/>
    <cellStyle name="Comma 8 4 3 9" xfId="10469" xr:uid="{8DABB0B2-E0CF-41D2-BF4E-426541A627B3}"/>
    <cellStyle name="Comma 8 4 4" xfId="576" xr:uid="{180C3684-D51A-45B6-8DDB-E8AEC87D4446}"/>
    <cellStyle name="Comma 8 4 4 2" xfId="1688" xr:uid="{9C5F0890-CFBA-4942-AEE0-35201D176C35}"/>
    <cellStyle name="Comma 8 4 4 2 2" xfId="5024" xr:uid="{F81564B4-7EC6-4E43-A71F-52872431BE21}"/>
    <cellStyle name="Comma 8 4 4 2 3" xfId="8360" xr:uid="{3F5EF2E1-63FF-43B8-BE3A-A5B2727F4A3D}"/>
    <cellStyle name="Comma 8 4 4 2 4" xfId="11696" xr:uid="{6E5D4CB3-C88A-47E7-94D4-8EBBC8E88A08}"/>
    <cellStyle name="Comma 8 4 4 3" xfId="2800" xr:uid="{BB9B2DF9-8458-4A6E-9660-E257ACD02A0B}"/>
    <cellStyle name="Comma 8 4 4 3 2" xfId="6136" xr:uid="{8D28DFD1-AB77-4AAD-9FE2-14C429D103DA}"/>
    <cellStyle name="Comma 8 4 4 3 3" xfId="9472" xr:uid="{A5311B10-78BD-43AE-A245-EAE07B0C230D}"/>
    <cellStyle name="Comma 8 4 4 3 4" xfId="12808" xr:uid="{11A4E87B-35C6-4817-B18F-8FBD35799849}"/>
    <cellStyle name="Comma 8 4 4 4" xfId="3912" xr:uid="{BE41D364-39D3-47D4-804B-4292B69BBD16}"/>
    <cellStyle name="Comma 8 4 4 5" xfId="7248" xr:uid="{C0ACC4E1-652F-4611-B8AE-7E2FEDC5E810}"/>
    <cellStyle name="Comma 8 4 4 6" xfId="10584" xr:uid="{EDAEFC6C-1104-4B27-BBA2-2B43AD1BBFD0}"/>
    <cellStyle name="Comma 8 4 5" xfId="854" xr:uid="{784344B1-ED20-4E58-AD6F-7DE95B2E6AED}"/>
    <cellStyle name="Comma 8 4 5 2" xfId="1966" xr:uid="{4E47FD87-C32B-4F61-BA93-46BF32B98C53}"/>
    <cellStyle name="Comma 8 4 5 2 2" xfId="5302" xr:uid="{BAB9DAE5-FFF4-4A3B-8A9C-A5DC70E96C6B}"/>
    <cellStyle name="Comma 8 4 5 2 3" xfId="8638" xr:uid="{C2FD4862-D896-447E-858D-FA8ACE4C2BB1}"/>
    <cellStyle name="Comma 8 4 5 2 4" xfId="11974" xr:uid="{51889A89-B7C1-4A30-A665-B815ABE15495}"/>
    <cellStyle name="Comma 8 4 5 3" xfId="3078" xr:uid="{CF2286B9-4CF7-48DC-97D1-E8978DBB5948}"/>
    <cellStyle name="Comma 8 4 5 3 2" xfId="6414" xr:uid="{47AEDA5C-56E1-43E7-B06C-52B50D78CA95}"/>
    <cellStyle name="Comma 8 4 5 3 3" xfId="9750" xr:uid="{293BBE20-07BD-4432-951E-51491428F368}"/>
    <cellStyle name="Comma 8 4 5 3 4" xfId="13086" xr:uid="{620E2D4A-E8BB-4845-8123-AC26056D1005}"/>
    <cellStyle name="Comma 8 4 5 4" xfId="4190" xr:uid="{B97CBF11-91BC-4AF4-8F31-814A52883D83}"/>
    <cellStyle name="Comma 8 4 5 5" xfId="7526" xr:uid="{DAABFE34-8138-49A1-8DF8-36663EE1334E}"/>
    <cellStyle name="Comma 8 4 5 6" xfId="10862" xr:uid="{7A07BFD8-3501-47B3-B1BB-DE35F984BA8B}"/>
    <cellStyle name="Comma 8 4 6" xfId="1132" xr:uid="{5E5A55C8-1402-4155-97E6-18FFB576EFCD}"/>
    <cellStyle name="Comma 8 4 6 2" xfId="2244" xr:uid="{84B377B1-EFC8-4E99-93AE-78F6813F5C6F}"/>
    <cellStyle name="Comma 8 4 6 2 2" xfId="5580" xr:uid="{4305FFD0-86BD-43AD-B8A2-5DE048742331}"/>
    <cellStyle name="Comma 8 4 6 2 3" xfId="8916" xr:uid="{D0336BAD-3733-4D40-9D97-86E3720FB0A9}"/>
    <cellStyle name="Comma 8 4 6 2 4" xfId="12252" xr:uid="{B42DD1AD-4A09-4075-B43F-00C4DF7758D8}"/>
    <cellStyle name="Comma 8 4 6 3" xfId="3356" xr:uid="{7943A8E9-88FB-4864-B338-F2820D110C04}"/>
    <cellStyle name="Comma 8 4 6 3 2" xfId="6692" xr:uid="{63A8BF32-DC4B-4604-A0AE-31200E4B61E0}"/>
    <cellStyle name="Comma 8 4 6 3 3" xfId="10028" xr:uid="{3F106BA0-50A8-40E6-8412-72DA587D2DC1}"/>
    <cellStyle name="Comma 8 4 6 3 4" xfId="13364" xr:uid="{3388F16E-5695-4A09-B45B-231803DC3A91}"/>
    <cellStyle name="Comma 8 4 6 4" xfId="4468" xr:uid="{AD8B7321-F9B5-40C6-B813-9DA47F0FF687}"/>
    <cellStyle name="Comma 8 4 6 5" xfId="7804" xr:uid="{42CA5791-D811-4C99-9AB6-F8DF4721354B}"/>
    <cellStyle name="Comma 8 4 6 6" xfId="11140" xr:uid="{03E62D18-1598-43D4-9EC4-85D32A0679AE}"/>
    <cellStyle name="Comma 8 4 7" xfId="1410" xr:uid="{10B3B576-17DB-493C-BA6F-B7A1AE93BDD1}"/>
    <cellStyle name="Comma 8 4 7 2" xfId="4746" xr:uid="{4D60504D-A4AA-47F9-BABF-6D48C012B3C6}"/>
    <cellStyle name="Comma 8 4 7 3" xfId="8082" xr:uid="{9B7E68F0-21E6-404F-95E2-59470608A362}"/>
    <cellStyle name="Comma 8 4 7 4" xfId="11418" xr:uid="{CBF67A69-11FB-44B2-8D16-19C8E4F3FA2B}"/>
    <cellStyle name="Comma 8 4 8" xfId="2522" xr:uid="{AA915774-9202-4E54-A77B-C984E4E96BA5}"/>
    <cellStyle name="Comma 8 4 8 2" xfId="5858" xr:uid="{31E7BAE2-E5E2-4476-BF83-B961FCF4B6F3}"/>
    <cellStyle name="Comma 8 4 8 3" xfId="9194" xr:uid="{9657126A-11A2-488E-98CD-C3A06575BC75}"/>
    <cellStyle name="Comma 8 4 8 4" xfId="12530" xr:uid="{77076BB1-01A1-4F7E-95DE-C36173C7E067}"/>
    <cellStyle name="Comma 8 4 9" xfId="3634" xr:uid="{2255E36D-3244-409C-845C-0E0DB7CC154A}"/>
    <cellStyle name="Comma 8 5" xfId="295" xr:uid="{00000000-0005-0000-0000-00004E010000}"/>
    <cellStyle name="Comma 8 5 10" xfId="6987" xr:uid="{B4A660B9-C846-417D-AD1B-9A580832DF53}"/>
    <cellStyle name="Comma 8 5 11" xfId="10323" xr:uid="{C25CA8BC-7A0E-4D33-8ECF-B11301B4844D}"/>
    <cellStyle name="Comma 8 5 2" xfId="385" xr:uid="{00000000-0005-0000-0000-00004F010000}"/>
    <cellStyle name="Comma 8 5 2 2" xfId="679" xr:uid="{891B19D9-FAC1-4D89-BEF2-53997A72C28C}"/>
    <cellStyle name="Comma 8 5 2 2 2" xfId="1791" xr:uid="{DFA93D95-A53B-4086-A80D-3CF7EF1D5CE5}"/>
    <cellStyle name="Comma 8 5 2 2 2 2" xfId="5127" xr:uid="{69F0EE12-A2AD-432F-AB9C-9F55845CF472}"/>
    <cellStyle name="Comma 8 5 2 2 2 3" xfId="8463" xr:uid="{69D55C1D-DD6E-4A2E-ACD5-B90CAA38F796}"/>
    <cellStyle name="Comma 8 5 2 2 2 4" xfId="11799" xr:uid="{748CFD59-3684-4B26-9543-28135D099FDA}"/>
    <cellStyle name="Comma 8 5 2 2 3" xfId="2903" xr:uid="{D5320D77-F6F2-4111-BA70-66648CDE1EF3}"/>
    <cellStyle name="Comma 8 5 2 2 3 2" xfId="6239" xr:uid="{D3A5C668-AF59-4466-9F50-556314B390CA}"/>
    <cellStyle name="Comma 8 5 2 2 3 3" xfId="9575" xr:uid="{0AE78B70-9004-47FD-BC2A-6F9EBA333AE2}"/>
    <cellStyle name="Comma 8 5 2 2 3 4" xfId="12911" xr:uid="{AC21DD88-68C7-40CF-861B-863C1D01F1B8}"/>
    <cellStyle name="Comma 8 5 2 2 4" xfId="4015" xr:uid="{394F1C8D-7D3E-4DB3-BA80-B2E6ABD626B8}"/>
    <cellStyle name="Comma 8 5 2 2 5" xfId="7351" xr:uid="{9DBC57A3-21EA-496E-BF75-7A1A12AA1B1B}"/>
    <cellStyle name="Comma 8 5 2 2 6" xfId="10687" xr:uid="{4FA469FD-3E2D-4616-9024-22A8983BFFE0}"/>
    <cellStyle name="Comma 8 5 2 3" xfId="957" xr:uid="{661CD41D-4639-458E-A29A-25F54F101368}"/>
    <cellStyle name="Comma 8 5 2 3 2" xfId="2069" xr:uid="{A6E2C139-3502-4DD7-82FD-2409B3C2610F}"/>
    <cellStyle name="Comma 8 5 2 3 2 2" xfId="5405" xr:uid="{FC785902-2D9F-4CFC-9415-0716C3B885DA}"/>
    <cellStyle name="Comma 8 5 2 3 2 3" xfId="8741" xr:uid="{9CD55E0D-0305-4CD7-AD05-93F33E75F659}"/>
    <cellStyle name="Comma 8 5 2 3 2 4" xfId="12077" xr:uid="{E46DF096-139E-4E4F-99CC-147449407253}"/>
    <cellStyle name="Comma 8 5 2 3 3" xfId="3181" xr:uid="{FC77AC8F-A988-41B0-AE54-699B4881FADD}"/>
    <cellStyle name="Comma 8 5 2 3 3 2" xfId="6517" xr:uid="{DCB85863-BFE9-4285-B48C-0E6518CFE309}"/>
    <cellStyle name="Comma 8 5 2 3 3 3" xfId="9853" xr:uid="{847FCB53-EC2B-4555-9105-06B3CF8EDA3F}"/>
    <cellStyle name="Comma 8 5 2 3 3 4" xfId="13189" xr:uid="{63037EE1-679C-459F-A24A-895CE0123C91}"/>
    <cellStyle name="Comma 8 5 2 3 4" xfId="4293" xr:uid="{21DB2670-EFAF-4C7F-80E6-4D5466732FDE}"/>
    <cellStyle name="Comma 8 5 2 3 5" xfId="7629" xr:uid="{AE4CF7FA-F406-435D-BF8A-CB35E66ACC4A}"/>
    <cellStyle name="Comma 8 5 2 3 6" xfId="10965" xr:uid="{1438266D-D3F3-418E-8920-4EB74094AFC0}"/>
    <cellStyle name="Comma 8 5 2 4" xfId="1235" xr:uid="{A0B68181-A959-4593-A2C4-E76A829A83B0}"/>
    <cellStyle name="Comma 8 5 2 4 2" xfId="2347" xr:uid="{3200BA52-A9A7-4E81-8D54-FEC3C5F38EC5}"/>
    <cellStyle name="Comma 8 5 2 4 2 2" xfId="5683" xr:uid="{3ABD5A27-87E3-4B94-8842-63F57649FE5F}"/>
    <cellStyle name="Comma 8 5 2 4 2 3" xfId="9019" xr:uid="{1EA5CC54-5D6F-4915-92BF-FFE470E67D5A}"/>
    <cellStyle name="Comma 8 5 2 4 2 4" xfId="12355" xr:uid="{40EB993C-D788-4AA1-A7CD-CC1181B9EB9F}"/>
    <cellStyle name="Comma 8 5 2 4 3" xfId="3459" xr:uid="{CEEF1B0C-F20D-4D56-9144-A27074498A8E}"/>
    <cellStyle name="Comma 8 5 2 4 3 2" xfId="6795" xr:uid="{2CBBA9CD-9C57-4B8F-92A9-98726B48D5D2}"/>
    <cellStyle name="Comma 8 5 2 4 3 3" xfId="10131" xr:uid="{F0875DC1-5A8F-42E2-A58E-C5B5F9D2ED84}"/>
    <cellStyle name="Comma 8 5 2 4 3 4" xfId="13467" xr:uid="{39016DFB-A401-4291-A953-3E52F29DA974}"/>
    <cellStyle name="Comma 8 5 2 4 4" xfId="4571" xr:uid="{29436DCE-8281-44DC-8DFE-738ECAD93D56}"/>
    <cellStyle name="Comma 8 5 2 4 5" xfId="7907" xr:uid="{09A86C92-C272-4A40-8397-016E64D9970F}"/>
    <cellStyle name="Comma 8 5 2 4 6" xfId="11243" xr:uid="{3A3393DD-BD07-4E82-8CDA-89AA2514BD77}"/>
    <cellStyle name="Comma 8 5 2 5" xfId="1513" xr:uid="{A22B4E91-5AC3-404C-89F7-0347935F32CC}"/>
    <cellStyle name="Comma 8 5 2 5 2" xfId="4849" xr:uid="{E407675A-956D-4164-A7AD-F2BF688ECF1D}"/>
    <cellStyle name="Comma 8 5 2 5 3" xfId="8185" xr:uid="{D1C1D3A5-2872-4A68-9CC6-2DD57F06B68B}"/>
    <cellStyle name="Comma 8 5 2 5 4" xfId="11521" xr:uid="{A8A3EF3B-B180-4396-A47D-9D3EB4D318C3}"/>
    <cellStyle name="Comma 8 5 2 6" xfId="2625" xr:uid="{4A1084F2-8E83-4B6B-833A-836CC4107D35}"/>
    <cellStyle name="Comma 8 5 2 6 2" xfId="5961" xr:uid="{22420031-2BEB-4A5C-A237-23D0B51A57E6}"/>
    <cellStyle name="Comma 8 5 2 6 3" xfId="9297" xr:uid="{4BCD5C81-908A-4763-801E-FAC47438D89A}"/>
    <cellStyle name="Comma 8 5 2 6 4" xfId="12633" xr:uid="{37C79BDC-076E-49CF-9B3F-DDB220F7977E}"/>
    <cellStyle name="Comma 8 5 2 7" xfId="3737" xr:uid="{260BFA66-687A-4DE3-A7D0-B4A9CF893FC8}"/>
    <cellStyle name="Comma 8 5 2 8" xfId="7073" xr:uid="{40D14F5A-3B72-4A79-9A9B-5FC9E7E7BBA7}"/>
    <cellStyle name="Comma 8 5 2 9" xfId="10409" xr:uid="{624031F2-556D-4527-914C-AC779C6A3E24}"/>
    <cellStyle name="Comma 8 5 3" xfId="462" xr:uid="{00000000-0005-0000-0000-000050010000}"/>
    <cellStyle name="Comma 8 5 3 2" xfId="756" xr:uid="{DE8E4A13-9967-44E7-B9C7-30E7B2EE2234}"/>
    <cellStyle name="Comma 8 5 3 2 2" xfId="1868" xr:uid="{295ACBC6-7CF9-4619-9C59-3C96B8F5685F}"/>
    <cellStyle name="Comma 8 5 3 2 2 2" xfId="5204" xr:uid="{905C5629-50E4-4143-813C-A4EB74452A92}"/>
    <cellStyle name="Comma 8 5 3 2 2 3" xfId="8540" xr:uid="{6FCD13F9-4A11-4EFB-B3A1-54F067DAB533}"/>
    <cellStyle name="Comma 8 5 3 2 2 4" xfId="11876" xr:uid="{511A2B5F-91B4-4F18-9955-AA61473C2BA9}"/>
    <cellStyle name="Comma 8 5 3 2 3" xfId="2980" xr:uid="{98F63D43-E668-4CF1-8FE0-14C66FAF4ED8}"/>
    <cellStyle name="Comma 8 5 3 2 3 2" xfId="6316" xr:uid="{39B718A2-59AA-4E42-BD16-2D586308385F}"/>
    <cellStyle name="Comma 8 5 3 2 3 3" xfId="9652" xr:uid="{F7096DDF-10C4-4D93-B4D7-9A9503DFFB55}"/>
    <cellStyle name="Comma 8 5 3 2 3 4" xfId="12988" xr:uid="{9D650936-147F-4C94-A21B-894652FE3C2D}"/>
    <cellStyle name="Comma 8 5 3 2 4" xfId="4092" xr:uid="{DC774343-F24E-4E45-983C-6475C18E3DED}"/>
    <cellStyle name="Comma 8 5 3 2 5" xfId="7428" xr:uid="{6760B35E-65B9-4496-87D4-0255740CFA0B}"/>
    <cellStyle name="Comma 8 5 3 2 6" xfId="10764" xr:uid="{8E8F7A0D-EAD7-43A6-93DF-C5A0BEF58F9C}"/>
    <cellStyle name="Comma 8 5 3 3" xfId="1034" xr:uid="{39C555D7-BC97-48BC-8880-92221CFF83AD}"/>
    <cellStyle name="Comma 8 5 3 3 2" xfId="2146" xr:uid="{ACE73205-4047-4E06-9893-34283A887F01}"/>
    <cellStyle name="Comma 8 5 3 3 2 2" xfId="5482" xr:uid="{9EC27FDE-8B43-4053-B4A6-FA97973175E4}"/>
    <cellStyle name="Comma 8 5 3 3 2 3" xfId="8818" xr:uid="{3705044C-6D2A-4C2F-B184-C0D1531C508E}"/>
    <cellStyle name="Comma 8 5 3 3 2 4" xfId="12154" xr:uid="{5E454FBF-C9A3-44CA-9017-82C1B1D613A4}"/>
    <cellStyle name="Comma 8 5 3 3 3" xfId="3258" xr:uid="{79CC76B1-8A4F-44DE-82C8-9CA3A9D05719}"/>
    <cellStyle name="Comma 8 5 3 3 3 2" xfId="6594" xr:uid="{2B66580A-B0C4-4AE1-8AEF-59AD4F2122DE}"/>
    <cellStyle name="Comma 8 5 3 3 3 3" xfId="9930" xr:uid="{D2767E02-0395-4261-97D1-78C442D02998}"/>
    <cellStyle name="Comma 8 5 3 3 3 4" xfId="13266" xr:uid="{46800291-2858-4A6D-BC69-00AC2588A753}"/>
    <cellStyle name="Comma 8 5 3 3 4" xfId="4370" xr:uid="{EFE46505-738F-4365-BB08-797E21CD5345}"/>
    <cellStyle name="Comma 8 5 3 3 5" xfId="7706" xr:uid="{BF77FE93-1543-4476-AB83-F874B21C853F}"/>
    <cellStyle name="Comma 8 5 3 3 6" xfId="11042" xr:uid="{B101A274-79D7-45DC-8AD1-A6A562A3D683}"/>
    <cellStyle name="Comma 8 5 3 4" xfId="1312" xr:uid="{A2B1C661-B1C2-4FA6-8831-939A6E947181}"/>
    <cellStyle name="Comma 8 5 3 4 2" xfId="2424" xr:uid="{91633426-297F-423F-8F98-3229BC67814E}"/>
    <cellStyle name="Comma 8 5 3 4 2 2" xfId="5760" xr:uid="{BE5E51B5-1F64-452F-AA47-AB0327B35C4F}"/>
    <cellStyle name="Comma 8 5 3 4 2 3" xfId="9096" xr:uid="{90873B5D-8928-4D12-B375-0D1FD3F59BA9}"/>
    <cellStyle name="Comma 8 5 3 4 2 4" xfId="12432" xr:uid="{58E10BEC-8E1A-45D4-B79F-E2C45F6A0DFE}"/>
    <cellStyle name="Comma 8 5 3 4 3" xfId="3536" xr:uid="{458176A4-0E23-4A74-91AA-07F7E017725B}"/>
    <cellStyle name="Comma 8 5 3 4 3 2" xfId="6872" xr:uid="{68673E08-6ADE-4C7A-894A-1A012F030822}"/>
    <cellStyle name="Comma 8 5 3 4 3 3" xfId="10208" xr:uid="{C7B742F4-CAA1-488C-846F-589DB3DE30B6}"/>
    <cellStyle name="Comma 8 5 3 4 3 4" xfId="13544" xr:uid="{D78755A2-2EF6-489E-BEE8-F2D8D73027AD}"/>
    <cellStyle name="Comma 8 5 3 4 4" xfId="4648" xr:uid="{73D51A4C-E134-4E96-8E35-1FB502ED4A9E}"/>
    <cellStyle name="Comma 8 5 3 4 5" xfId="7984" xr:uid="{CDD08409-47DA-4D19-BCF7-A5A7DE119627}"/>
    <cellStyle name="Comma 8 5 3 4 6" xfId="11320" xr:uid="{37399D57-E555-4B6F-9582-B3D91BF6D549}"/>
    <cellStyle name="Comma 8 5 3 5" xfId="1590" xr:uid="{2ECB978A-2D2D-45A7-B3AD-6E4CC8AF8E9B}"/>
    <cellStyle name="Comma 8 5 3 5 2" xfId="4926" xr:uid="{0B232358-5C40-4BC5-BAC4-9C182FBEE20E}"/>
    <cellStyle name="Comma 8 5 3 5 3" xfId="8262" xr:uid="{C7A36735-CCD3-4357-B1AE-86141F7AFA86}"/>
    <cellStyle name="Comma 8 5 3 5 4" xfId="11598" xr:uid="{FDA29352-5280-4423-96E1-1B8629963C8A}"/>
    <cellStyle name="Comma 8 5 3 6" xfId="2702" xr:uid="{8048545A-3939-42EF-BAB3-3B1EDF23308C}"/>
    <cellStyle name="Comma 8 5 3 6 2" xfId="6038" xr:uid="{6B226EC4-7393-4AD9-9308-BF818139B46D}"/>
    <cellStyle name="Comma 8 5 3 6 3" xfId="9374" xr:uid="{306399C8-152F-4F37-8F0C-3C3703E85CA7}"/>
    <cellStyle name="Comma 8 5 3 6 4" xfId="12710" xr:uid="{8A85562A-DFE9-4D2F-9FF3-D6AA8A4417C2}"/>
    <cellStyle name="Comma 8 5 3 7" xfId="3814" xr:uid="{CA193B8B-0709-4102-9656-7EBEBA4446A3}"/>
    <cellStyle name="Comma 8 5 3 8" xfId="7150" xr:uid="{A37CEB29-4EB8-4A04-B40D-025BD9073F78}"/>
    <cellStyle name="Comma 8 5 3 9" xfId="10486" xr:uid="{8A6EF64C-ABCC-4DC3-9462-709CF5625003}"/>
    <cellStyle name="Comma 8 5 4" xfId="593" xr:uid="{F71452CA-8CFD-4C01-8330-F81D44C20316}"/>
    <cellStyle name="Comma 8 5 4 2" xfId="1705" xr:uid="{8B767038-1C14-475E-AF7F-DBCD5AB947FD}"/>
    <cellStyle name="Comma 8 5 4 2 2" xfId="5041" xr:uid="{31768959-0C27-4358-A475-BBED32A0ADD4}"/>
    <cellStyle name="Comma 8 5 4 2 3" xfId="8377" xr:uid="{B473E181-2E77-42D6-B870-6BDCFA86888C}"/>
    <cellStyle name="Comma 8 5 4 2 4" xfId="11713" xr:uid="{73C9E7C1-E753-470C-AFE6-11B3640F4742}"/>
    <cellStyle name="Comma 8 5 4 3" xfId="2817" xr:uid="{801DD69F-97F5-4037-A0E3-E0BC30C5B1BD}"/>
    <cellStyle name="Comma 8 5 4 3 2" xfId="6153" xr:uid="{D5CE0388-E0D4-4F34-8EA1-D5AC89A2D470}"/>
    <cellStyle name="Comma 8 5 4 3 3" xfId="9489" xr:uid="{9D37BD7D-E3E9-46DD-AB8C-316E282A3E07}"/>
    <cellStyle name="Comma 8 5 4 3 4" xfId="12825" xr:uid="{ED7BE0E5-9696-4A79-8539-FAEB50B99975}"/>
    <cellStyle name="Comma 8 5 4 4" xfId="3929" xr:uid="{EA9AD496-8A2B-4301-9865-69081781BDEA}"/>
    <cellStyle name="Comma 8 5 4 5" xfId="7265" xr:uid="{E36ED3F4-22B5-4870-957C-E1C8F24011A1}"/>
    <cellStyle name="Comma 8 5 4 6" xfId="10601" xr:uid="{78F90130-B636-4016-B004-ACA0A4B3CAE7}"/>
    <cellStyle name="Comma 8 5 5" xfId="871" xr:uid="{E208F4E7-6378-4226-B800-E62BCDF52182}"/>
    <cellStyle name="Comma 8 5 5 2" xfId="1983" xr:uid="{168D3CA5-0928-4B6A-962C-BB07E6A4AC4A}"/>
    <cellStyle name="Comma 8 5 5 2 2" xfId="5319" xr:uid="{14B3104C-E8EF-4301-AF06-4B64FB937576}"/>
    <cellStyle name="Comma 8 5 5 2 3" xfId="8655" xr:uid="{8A2F175D-91A4-4EB3-877B-E27BCE8A536C}"/>
    <cellStyle name="Comma 8 5 5 2 4" xfId="11991" xr:uid="{A8AA0E48-EEDA-43CC-9DEB-AC6CA4D1C1C2}"/>
    <cellStyle name="Comma 8 5 5 3" xfId="3095" xr:uid="{8C7D8276-ABE0-4315-94D4-8863EE68DC9A}"/>
    <cellStyle name="Comma 8 5 5 3 2" xfId="6431" xr:uid="{E5EDCA39-C2AC-4E06-AEB2-BDF2B801BCEC}"/>
    <cellStyle name="Comma 8 5 5 3 3" xfId="9767" xr:uid="{B879D5E1-FBFE-4868-8848-E454E393511E}"/>
    <cellStyle name="Comma 8 5 5 3 4" xfId="13103" xr:uid="{6271FDCE-CCA9-4F2C-BCA4-5EAF4FB15445}"/>
    <cellStyle name="Comma 8 5 5 4" xfId="4207" xr:uid="{73C91C1B-F8B9-487F-A32E-A4DFD63C3EF8}"/>
    <cellStyle name="Comma 8 5 5 5" xfId="7543" xr:uid="{F1F8A0D4-F2F4-41F9-88ED-8F1990D69621}"/>
    <cellStyle name="Comma 8 5 5 6" xfId="10879" xr:uid="{AF5BBF19-AC33-41AD-B9D3-4B34BA22D475}"/>
    <cellStyle name="Comma 8 5 6" xfId="1149" xr:uid="{B5B09998-D649-474C-9E7F-084BD8AC7F6B}"/>
    <cellStyle name="Comma 8 5 6 2" xfId="2261" xr:uid="{FE1EF3F0-C507-420B-A117-C805B0B4A107}"/>
    <cellStyle name="Comma 8 5 6 2 2" xfId="5597" xr:uid="{9818A6B4-F948-439C-B654-8EF32ECBBEBB}"/>
    <cellStyle name="Comma 8 5 6 2 3" xfId="8933" xr:uid="{D9F31D57-23A0-4431-880E-42BFFAA3ACA9}"/>
    <cellStyle name="Comma 8 5 6 2 4" xfId="12269" xr:uid="{75EAA32B-8E61-419A-AEB7-05894B659047}"/>
    <cellStyle name="Comma 8 5 6 3" xfId="3373" xr:uid="{AD3171F5-A15F-4C16-AE58-14F463E2056E}"/>
    <cellStyle name="Comma 8 5 6 3 2" xfId="6709" xr:uid="{07611AF7-CAE1-4AD4-BCFB-7D23C26D96E0}"/>
    <cellStyle name="Comma 8 5 6 3 3" xfId="10045" xr:uid="{2825D5A8-DFAF-4AF0-A105-7123E917706E}"/>
    <cellStyle name="Comma 8 5 6 3 4" xfId="13381" xr:uid="{15624A64-3270-4868-B831-5928812BD88B}"/>
    <cellStyle name="Comma 8 5 6 4" xfId="4485" xr:uid="{BAF15FC4-B011-4E04-BF03-9909212DE3D4}"/>
    <cellStyle name="Comma 8 5 6 5" xfId="7821" xr:uid="{BB8BB87A-184A-464E-9B62-5E375CDFFDC9}"/>
    <cellStyle name="Comma 8 5 6 6" xfId="11157" xr:uid="{894D71FB-9C02-4584-987C-D65F71F63117}"/>
    <cellStyle name="Comma 8 5 7" xfId="1427" xr:uid="{11B5CDE3-B42A-4DFD-A1DC-1660F39D9262}"/>
    <cellStyle name="Comma 8 5 7 2" xfId="4763" xr:uid="{5D8AC768-31FF-4537-BE14-7CCE7C5E30DD}"/>
    <cellStyle name="Comma 8 5 7 3" xfId="8099" xr:uid="{FB62C709-A0D5-4341-BAE4-612273E2A871}"/>
    <cellStyle name="Comma 8 5 7 4" xfId="11435" xr:uid="{4EBE01A6-DC8A-4E01-B5D3-4F24395CD40E}"/>
    <cellStyle name="Comma 8 5 8" xfId="2539" xr:uid="{C4A5066D-88E6-4778-9B91-18F5362593A5}"/>
    <cellStyle name="Comma 8 5 8 2" xfId="5875" xr:uid="{B7400E9D-4B06-4C83-8FEE-0EEB2C82A5E3}"/>
    <cellStyle name="Comma 8 5 8 3" xfId="9211" xr:uid="{A8BE7BB4-2E21-423C-AF29-FC418896D001}"/>
    <cellStyle name="Comma 8 5 8 4" xfId="12547" xr:uid="{F343B2B8-7219-41F6-9DBF-E5BD4BD22E86}"/>
    <cellStyle name="Comma 8 5 9" xfId="3651" xr:uid="{1D638296-1DBC-492D-9532-3DEC681BB6F1}"/>
    <cellStyle name="Comma 8 6" xfId="313" xr:uid="{00000000-0005-0000-0000-000051010000}"/>
    <cellStyle name="Comma 8 6 10" xfId="7005" xr:uid="{ABA655F4-D60B-4445-AD19-EFE13E4ECEFE}"/>
    <cellStyle name="Comma 8 6 11" xfId="10341" xr:uid="{5415D971-6B7A-4952-A9EB-A657011C6396}"/>
    <cellStyle name="Comma 8 6 2" xfId="403" xr:uid="{00000000-0005-0000-0000-000052010000}"/>
    <cellStyle name="Comma 8 6 2 2" xfId="697" xr:uid="{6B99182D-EAC7-4053-8E5C-5B0BC9EDC4CA}"/>
    <cellStyle name="Comma 8 6 2 2 2" xfId="1809" xr:uid="{0CAD0726-A55C-4143-9FA9-C6CC7ED069C4}"/>
    <cellStyle name="Comma 8 6 2 2 2 2" xfId="5145" xr:uid="{9B6F2FF4-796E-47CF-A3CA-15A8D69E6BFD}"/>
    <cellStyle name="Comma 8 6 2 2 2 3" xfId="8481" xr:uid="{A2F1929F-AC5F-4F6A-9102-710880125CB8}"/>
    <cellStyle name="Comma 8 6 2 2 2 4" xfId="11817" xr:uid="{6B87CBEC-8D1B-4945-9A82-BF119ADD476F}"/>
    <cellStyle name="Comma 8 6 2 2 3" xfId="2921" xr:uid="{05FF87CB-5A91-4C38-8416-47B3A5ACBC0E}"/>
    <cellStyle name="Comma 8 6 2 2 3 2" xfId="6257" xr:uid="{DEC0B930-DDB3-4511-8C4C-4212DE913E4E}"/>
    <cellStyle name="Comma 8 6 2 2 3 3" xfId="9593" xr:uid="{38B4ADA1-00A2-4B00-9D45-3835AE8CE863}"/>
    <cellStyle name="Comma 8 6 2 2 3 4" xfId="12929" xr:uid="{1F54BD5B-3CE4-43F8-A751-4C29309E21CA}"/>
    <cellStyle name="Comma 8 6 2 2 4" xfId="4033" xr:uid="{111923E4-DFF3-4A95-B286-A29C83E15B9D}"/>
    <cellStyle name="Comma 8 6 2 2 5" xfId="7369" xr:uid="{CD6A69D1-0E17-4E88-A898-DD146EC652DC}"/>
    <cellStyle name="Comma 8 6 2 2 6" xfId="10705" xr:uid="{126D4098-4D63-4093-AEC8-AACD73FD1791}"/>
    <cellStyle name="Comma 8 6 2 3" xfId="975" xr:uid="{3414FC82-C3DD-445E-BCEC-44D8A14B28F3}"/>
    <cellStyle name="Comma 8 6 2 3 2" xfId="2087" xr:uid="{5909AC29-E92E-4494-992D-E0F12C5F062D}"/>
    <cellStyle name="Comma 8 6 2 3 2 2" xfId="5423" xr:uid="{4594D881-1970-4BBC-9749-0D96609CABCD}"/>
    <cellStyle name="Comma 8 6 2 3 2 3" xfId="8759" xr:uid="{47913FCD-E1BE-46AA-BD93-3EEAF3A196AE}"/>
    <cellStyle name="Comma 8 6 2 3 2 4" xfId="12095" xr:uid="{59A3C3D6-8FFE-4B75-9F64-20BD84E5ABB0}"/>
    <cellStyle name="Comma 8 6 2 3 3" xfId="3199" xr:uid="{97A6B679-AB8E-4C51-AFD4-66C57E71916A}"/>
    <cellStyle name="Comma 8 6 2 3 3 2" xfId="6535" xr:uid="{D7A4E725-E0A5-4943-9A01-79ADEBE08F2C}"/>
    <cellStyle name="Comma 8 6 2 3 3 3" xfId="9871" xr:uid="{E19D69E4-A1AB-4389-BF2D-96281F00A218}"/>
    <cellStyle name="Comma 8 6 2 3 3 4" xfId="13207" xr:uid="{FFBDBB7B-03AB-4471-8F1A-DCF0BBDE6233}"/>
    <cellStyle name="Comma 8 6 2 3 4" xfId="4311" xr:uid="{B0F07138-088F-49D4-8EC3-4A0518E00DC5}"/>
    <cellStyle name="Comma 8 6 2 3 5" xfId="7647" xr:uid="{4CD13056-DCEC-4896-8029-6255D672197D}"/>
    <cellStyle name="Comma 8 6 2 3 6" xfId="10983" xr:uid="{6E9A6C37-381C-4313-93C3-691CB702251F}"/>
    <cellStyle name="Comma 8 6 2 4" xfId="1253" xr:uid="{FFCEC3C9-E95A-41E0-9F3A-5AC92DD1AB1A}"/>
    <cellStyle name="Comma 8 6 2 4 2" xfId="2365" xr:uid="{C3DBA5C6-65A5-4B6A-BDBF-A0DEC6168C5C}"/>
    <cellStyle name="Comma 8 6 2 4 2 2" xfId="5701" xr:uid="{55E833F5-8418-40F2-83BE-72DE1439C44A}"/>
    <cellStyle name="Comma 8 6 2 4 2 3" xfId="9037" xr:uid="{E213C843-0FAF-43B7-9D30-39086B148E4E}"/>
    <cellStyle name="Comma 8 6 2 4 2 4" xfId="12373" xr:uid="{E045A25E-3F76-4020-A3BA-C5223A620553}"/>
    <cellStyle name="Comma 8 6 2 4 3" xfId="3477" xr:uid="{D9415C6C-C8F8-4697-B0A6-C5D8134CB691}"/>
    <cellStyle name="Comma 8 6 2 4 3 2" xfId="6813" xr:uid="{588F31C9-F943-459C-B72A-C3543732B590}"/>
    <cellStyle name="Comma 8 6 2 4 3 3" xfId="10149" xr:uid="{35F2D27B-969D-4FA9-97C2-C119419D046D}"/>
    <cellStyle name="Comma 8 6 2 4 3 4" xfId="13485" xr:uid="{72E8EEBC-0559-42B6-BAD4-DB27E0A9C588}"/>
    <cellStyle name="Comma 8 6 2 4 4" xfId="4589" xr:uid="{C6D0A11E-364E-4EE7-BABC-2FB845E00041}"/>
    <cellStyle name="Comma 8 6 2 4 5" xfId="7925" xr:uid="{1C0620B2-6B38-4158-B6A4-216E314FFFEA}"/>
    <cellStyle name="Comma 8 6 2 4 6" xfId="11261" xr:uid="{99795EC1-ADFC-4D4B-806D-C643ABAAF067}"/>
    <cellStyle name="Comma 8 6 2 5" xfId="1531" xr:uid="{2AB97BEA-C096-4761-BA94-462F9BD5C37D}"/>
    <cellStyle name="Comma 8 6 2 5 2" xfId="4867" xr:uid="{5FB49C39-F4B0-408A-AC7F-7074AB12674E}"/>
    <cellStyle name="Comma 8 6 2 5 3" xfId="8203" xr:uid="{7F17857E-3F83-41DB-866A-D885054B25B4}"/>
    <cellStyle name="Comma 8 6 2 5 4" xfId="11539" xr:uid="{ADDA834C-A95C-4C28-99CF-0867C7BC1B66}"/>
    <cellStyle name="Comma 8 6 2 6" xfId="2643" xr:uid="{A91CCBFA-F866-4E4E-81CD-789CCF30BC30}"/>
    <cellStyle name="Comma 8 6 2 6 2" xfId="5979" xr:uid="{AFAB6402-ACFE-42CA-BE87-A8E323571D84}"/>
    <cellStyle name="Comma 8 6 2 6 3" xfId="9315" xr:uid="{7561599B-1B91-4CAF-86E4-AA3BE833968B}"/>
    <cellStyle name="Comma 8 6 2 6 4" xfId="12651" xr:uid="{A6B11442-3893-4C8E-AB50-0DDC66C3985E}"/>
    <cellStyle name="Comma 8 6 2 7" xfId="3755" xr:uid="{58D24675-39F8-4309-8422-C719CA6BB0D9}"/>
    <cellStyle name="Comma 8 6 2 8" xfId="7091" xr:uid="{52313E62-31FA-4684-9537-A8FA4E746051}"/>
    <cellStyle name="Comma 8 6 2 9" xfId="10427" xr:uid="{4A4D2C67-F55A-49D4-AA66-04FD512D10D2}"/>
    <cellStyle name="Comma 8 6 3" xfId="480" xr:uid="{00000000-0005-0000-0000-000053010000}"/>
    <cellStyle name="Comma 8 6 3 2" xfId="774" xr:uid="{75C4C186-2199-4789-86C5-76EF94E6B8C4}"/>
    <cellStyle name="Comma 8 6 3 2 2" xfId="1886" xr:uid="{EEDCAD75-F1CB-4D96-B55D-40051A72E4E9}"/>
    <cellStyle name="Comma 8 6 3 2 2 2" xfId="5222" xr:uid="{932146FF-B3EF-4778-B85E-06789DEDC882}"/>
    <cellStyle name="Comma 8 6 3 2 2 3" xfId="8558" xr:uid="{5A56EADB-8BC0-442A-8D92-4BE61E9383AA}"/>
    <cellStyle name="Comma 8 6 3 2 2 4" xfId="11894" xr:uid="{86696F30-6C65-47C2-968C-F9121D765994}"/>
    <cellStyle name="Comma 8 6 3 2 3" xfId="2998" xr:uid="{4F19AFB0-C0BC-412A-87AE-85A7F8B8BCB5}"/>
    <cellStyle name="Comma 8 6 3 2 3 2" xfId="6334" xr:uid="{E7B56776-EE7F-47A9-885D-1AC0D2DFE7EB}"/>
    <cellStyle name="Comma 8 6 3 2 3 3" xfId="9670" xr:uid="{21B6D31F-FCC3-4EDF-95CA-522BFD6610CA}"/>
    <cellStyle name="Comma 8 6 3 2 3 4" xfId="13006" xr:uid="{DAB76903-1C98-41BD-8738-8BC3DFD3B96E}"/>
    <cellStyle name="Comma 8 6 3 2 4" xfId="4110" xr:uid="{37A4A324-BC15-43FD-9587-14524BDE5BA6}"/>
    <cellStyle name="Comma 8 6 3 2 5" xfId="7446" xr:uid="{C68242AF-AFEA-489F-9C9D-6A9280AE3CE6}"/>
    <cellStyle name="Comma 8 6 3 2 6" xfId="10782" xr:uid="{96B06F44-5453-4B4C-9720-5C1EBE280EEC}"/>
    <cellStyle name="Comma 8 6 3 3" xfId="1052" xr:uid="{1A0D180B-A51B-4F39-A161-2059FD248C41}"/>
    <cellStyle name="Comma 8 6 3 3 2" xfId="2164" xr:uid="{ED7F9B58-80DA-4FB9-A4B6-0F411A9E2A49}"/>
    <cellStyle name="Comma 8 6 3 3 2 2" xfId="5500" xr:uid="{157937D0-982C-41BC-A9FA-D38ABD786E66}"/>
    <cellStyle name="Comma 8 6 3 3 2 3" xfId="8836" xr:uid="{B2836CD7-ED2F-47B3-A768-8BF4DA913FEF}"/>
    <cellStyle name="Comma 8 6 3 3 2 4" xfId="12172" xr:uid="{03702426-5C2A-4341-9236-3EC3E7436F10}"/>
    <cellStyle name="Comma 8 6 3 3 3" xfId="3276" xr:uid="{DD7A3668-CE47-49C0-AA23-43B40F996C2A}"/>
    <cellStyle name="Comma 8 6 3 3 3 2" xfId="6612" xr:uid="{6BD83771-EB47-4BCA-86E8-E48B7B01892B}"/>
    <cellStyle name="Comma 8 6 3 3 3 3" xfId="9948" xr:uid="{58807DA8-1582-4025-8B52-8EA838CD0C7C}"/>
    <cellStyle name="Comma 8 6 3 3 3 4" xfId="13284" xr:uid="{86AF3B5D-26FF-4C9B-BFE4-F713FF937A76}"/>
    <cellStyle name="Comma 8 6 3 3 4" xfId="4388" xr:uid="{EF22E41F-6574-47E7-872D-05B2CD26EC76}"/>
    <cellStyle name="Comma 8 6 3 3 5" xfId="7724" xr:uid="{8359F1AE-334A-4B35-B608-D32AB20B9A4B}"/>
    <cellStyle name="Comma 8 6 3 3 6" xfId="11060" xr:uid="{3E524E49-EDD8-4361-92B6-8DEF942FD0C8}"/>
    <cellStyle name="Comma 8 6 3 4" xfId="1330" xr:uid="{BB1DE7BB-D361-4311-AB14-13DBFF8B681C}"/>
    <cellStyle name="Comma 8 6 3 4 2" xfId="2442" xr:uid="{DF20821D-4BA2-4F38-A7B7-EF8513F9488A}"/>
    <cellStyle name="Comma 8 6 3 4 2 2" xfId="5778" xr:uid="{386AB01C-738E-4750-91CB-1B958FA25D0E}"/>
    <cellStyle name="Comma 8 6 3 4 2 3" xfId="9114" xr:uid="{9C7744AE-F22F-40E9-B61E-B0F9B9BE60EA}"/>
    <cellStyle name="Comma 8 6 3 4 2 4" xfId="12450" xr:uid="{2E6BE850-620D-447E-A4BC-9239605912A1}"/>
    <cellStyle name="Comma 8 6 3 4 3" xfId="3554" xr:uid="{F10E7385-E096-43DF-B270-967EBF4D78EF}"/>
    <cellStyle name="Comma 8 6 3 4 3 2" xfId="6890" xr:uid="{34B25202-1AF5-44B0-A083-244906D940DB}"/>
    <cellStyle name="Comma 8 6 3 4 3 3" xfId="10226" xr:uid="{7F39DCBE-A7E3-4169-98A2-078BBF32196E}"/>
    <cellStyle name="Comma 8 6 3 4 3 4" xfId="13562" xr:uid="{0C4509C7-DEA2-4B24-A391-F20C8BC8ABA3}"/>
    <cellStyle name="Comma 8 6 3 4 4" xfId="4666" xr:uid="{43AE341B-3F9E-4760-8751-66D192602DFD}"/>
    <cellStyle name="Comma 8 6 3 4 5" xfId="8002" xr:uid="{EE285A07-A39C-4D7D-A801-369A52948461}"/>
    <cellStyle name="Comma 8 6 3 4 6" xfId="11338" xr:uid="{1BC43610-0148-4149-9A40-792DF7164C62}"/>
    <cellStyle name="Comma 8 6 3 5" xfId="1608" xr:uid="{B1BE433A-F63C-4ABC-A621-2425ACE9B797}"/>
    <cellStyle name="Comma 8 6 3 5 2" xfId="4944" xr:uid="{4356EC4F-128D-4AD4-919E-943E73111CD7}"/>
    <cellStyle name="Comma 8 6 3 5 3" xfId="8280" xr:uid="{D441B69D-229F-41F5-B1C1-2360D2A3C761}"/>
    <cellStyle name="Comma 8 6 3 5 4" xfId="11616" xr:uid="{A3A1C865-AA84-4280-82DC-92343BF35DFE}"/>
    <cellStyle name="Comma 8 6 3 6" xfId="2720" xr:uid="{97B2AB42-6B8A-4D11-87DC-DB125A3F427E}"/>
    <cellStyle name="Comma 8 6 3 6 2" xfId="6056" xr:uid="{73FDC7C8-F727-4592-A72D-1DC51B8B9234}"/>
    <cellStyle name="Comma 8 6 3 6 3" xfId="9392" xr:uid="{D967D1C6-6CB7-4C9A-B055-69E7EDC4ACBD}"/>
    <cellStyle name="Comma 8 6 3 6 4" xfId="12728" xr:uid="{295EF0E4-F690-4EF0-BFE6-B15E7FE4F32F}"/>
    <cellStyle name="Comma 8 6 3 7" xfId="3832" xr:uid="{E8E6A1BB-6627-4100-8FC3-A782CBE9BB32}"/>
    <cellStyle name="Comma 8 6 3 8" xfId="7168" xr:uid="{E7BD0F42-E86F-4F46-9702-97D65D3BFFCD}"/>
    <cellStyle name="Comma 8 6 3 9" xfId="10504" xr:uid="{85F55E46-93A8-4DB1-94DE-5FE75B1F9D6C}"/>
    <cellStyle name="Comma 8 6 4" xfId="611" xr:uid="{FF86C4AF-D1AF-4600-BF0C-E95F996922D1}"/>
    <cellStyle name="Comma 8 6 4 2" xfId="1723" xr:uid="{6405DBFC-25B5-4FCD-8386-8097A2059B88}"/>
    <cellStyle name="Comma 8 6 4 2 2" xfId="5059" xr:uid="{4DE95617-D2FD-4D6F-A949-F570DD4611A5}"/>
    <cellStyle name="Comma 8 6 4 2 3" xfId="8395" xr:uid="{E4995F38-C486-47EE-A83C-F0D446E22F40}"/>
    <cellStyle name="Comma 8 6 4 2 4" xfId="11731" xr:uid="{82835D38-AA95-4DD3-B3AE-F33F0A19C4FD}"/>
    <cellStyle name="Comma 8 6 4 3" xfId="2835" xr:uid="{A6BC5949-462B-4168-8D49-EBB2579D25F7}"/>
    <cellStyle name="Comma 8 6 4 3 2" xfId="6171" xr:uid="{E46A47F8-DA76-477D-B5AE-1988ED0C8053}"/>
    <cellStyle name="Comma 8 6 4 3 3" xfId="9507" xr:uid="{CA1F1E4B-2EE7-4F13-A0BF-174BEC578739}"/>
    <cellStyle name="Comma 8 6 4 3 4" xfId="12843" xr:uid="{4FCF4BB0-6739-418E-A5AC-57919DD4BA61}"/>
    <cellStyle name="Comma 8 6 4 4" xfId="3947" xr:uid="{FD8A3F9B-A32A-4771-B858-5A891F5DD848}"/>
    <cellStyle name="Comma 8 6 4 5" xfId="7283" xr:uid="{097525C1-6CA3-4D8B-BC93-9E7E8C06E255}"/>
    <cellStyle name="Comma 8 6 4 6" xfId="10619" xr:uid="{7A8FE4B5-CCBA-4EDC-889C-8FBDA4C1BD75}"/>
    <cellStyle name="Comma 8 6 5" xfId="889" xr:uid="{E84F1593-DD3D-4345-BA03-8463C82DC821}"/>
    <cellStyle name="Comma 8 6 5 2" xfId="2001" xr:uid="{4D392BE8-EE71-474D-AC4E-067E7457F14D}"/>
    <cellStyle name="Comma 8 6 5 2 2" xfId="5337" xr:uid="{131D2B04-E317-457F-B95E-CABC63145BDD}"/>
    <cellStyle name="Comma 8 6 5 2 3" xfId="8673" xr:uid="{09D81146-069E-4AED-B758-45F83817E261}"/>
    <cellStyle name="Comma 8 6 5 2 4" xfId="12009" xr:uid="{D31DCC41-9CAE-4C60-B7AD-4C737D517355}"/>
    <cellStyle name="Comma 8 6 5 3" xfId="3113" xr:uid="{743115E2-1B1F-46BB-93BF-09FF82751B3C}"/>
    <cellStyle name="Comma 8 6 5 3 2" xfId="6449" xr:uid="{6E9204C2-B2FC-46F3-88E0-632F273E8692}"/>
    <cellStyle name="Comma 8 6 5 3 3" xfId="9785" xr:uid="{0BA001C3-F7E1-447C-9D9F-C19559CA1666}"/>
    <cellStyle name="Comma 8 6 5 3 4" xfId="13121" xr:uid="{0A868313-9BA7-40F4-A3DF-19B3B4255F66}"/>
    <cellStyle name="Comma 8 6 5 4" xfId="4225" xr:uid="{3B54E1F8-AFC0-42C9-9F3E-E0DA6336C254}"/>
    <cellStyle name="Comma 8 6 5 5" xfId="7561" xr:uid="{73BF84AC-2A8D-44E8-B354-E0197481E57C}"/>
    <cellStyle name="Comma 8 6 5 6" xfId="10897" xr:uid="{60A6B35C-B243-421D-91C8-58B5010D009B}"/>
    <cellStyle name="Comma 8 6 6" xfId="1167" xr:uid="{915F7C56-753A-4559-837D-1D00E5B825E6}"/>
    <cellStyle name="Comma 8 6 6 2" xfId="2279" xr:uid="{A5B49A6F-E42C-4AC4-A731-AC8232483E49}"/>
    <cellStyle name="Comma 8 6 6 2 2" xfId="5615" xr:uid="{11B5AA92-0EF6-46CE-90F9-78313F35979C}"/>
    <cellStyle name="Comma 8 6 6 2 3" xfId="8951" xr:uid="{614B5448-160C-4510-AFCD-664BC2EF90B2}"/>
    <cellStyle name="Comma 8 6 6 2 4" xfId="12287" xr:uid="{C56FCD78-01EA-4340-BA06-382C754EF7DE}"/>
    <cellStyle name="Comma 8 6 6 3" xfId="3391" xr:uid="{76290181-9282-4343-9D0A-0FE93E153FF5}"/>
    <cellStyle name="Comma 8 6 6 3 2" xfId="6727" xr:uid="{3CB30B9A-CE91-4643-96D1-1931A26997CE}"/>
    <cellStyle name="Comma 8 6 6 3 3" xfId="10063" xr:uid="{30F796E5-0105-46C6-A101-7D9A661503B6}"/>
    <cellStyle name="Comma 8 6 6 3 4" xfId="13399" xr:uid="{3F977A3B-B154-48FE-B9D9-BB84A8FD5454}"/>
    <cellStyle name="Comma 8 6 6 4" xfId="4503" xr:uid="{9A9C6A9A-1738-4DD4-9935-95DC65D4C1C6}"/>
    <cellStyle name="Comma 8 6 6 5" xfId="7839" xr:uid="{FDFC5BE8-93B0-449F-9DAB-0C1728015EFF}"/>
    <cellStyle name="Comma 8 6 6 6" xfId="11175" xr:uid="{1DCEC2F6-C23D-4C96-936D-8BEFB711015E}"/>
    <cellStyle name="Comma 8 6 7" xfId="1445" xr:uid="{102F0071-F5B8-47D1-B1DC-F1D3E807D2E1}"/>
    <cellStyle name="Comma 8 6 7 2" xfId="4781" xr:uid="{94E935A1-9B3E-4934-9258-000474CE5CFA}"/>
    <cellStyle name="Comma 8 6 7 3" xfId="8117" xr:uid="{5FA0E184-40D4-4F4D-B83E-9ACA0B0B1EB4}"/>
    <cellStyle name="Comma 8 6 7 4" xfId="11453" xr:uid="{9F5C814F-E974-4E63-A925-81CD764A79A2}"/>
    <cellStyle name="Comma 8 6 8" xfId="2557" xr:uid="{9CCA68A3-FA5B-41CE-AB37-064B39AA5993}"/>
    <cellStyle name="Comma 8 6 8 2" xfId="5893" xr:uid="{90779C88-D778-4CF1-AB6E-ABC5D0C78540}"/>
    <cellStyle name="Comma 8 6 8 3" xfId="9229" xr:uid="{EAC7E4F0-FC30-4FA5-8612-70A4236DFC2B}"/>
    <cellStyle name="Comma 8 6 8 4" xfId="12565" xr:uid="{8A2FA2F8-1B8E-4935-B7E8-A5B52B2F47E3}"/>
    <cellStyle name="Comma 8 6 9" xfId="3669" xr:uid="{1253360A-340C-49AB-AFE7-4D7D613D6BCF}"/>
    <cellStyle name="Comma 8 7" xfId="327" xr:uid="{00000000-0005-0000-0000-000054010000}"/>
    <cellStyle name="Comma 8 7 2" xfId="621" xr:uid="{EB8B8985-6113-4A8B-A3B9-F1A856C6C17A}"/>
    <cellStyle name="Comma 8 7 2 2" xfId="1733" xr:uid="{3026649C-27DB-4DB2-82ED-99A0EF3F1AE6}"/>
    <cellStyle name="Comma 8 7 2 2 2" xfId="5069" xr:uid="{1A173F44-9800-47D0-9FCD-AA960E3F8412}"/>
    <cellStyle name="Comma 8 7 2 2 3" xfId="8405" xr:uid="{294D4FDE-5A22-4B1F-9BC7-9DC10B38A491}"/>
    <cellStyle name="Comma 8 7 2 2 4" xfId="11741" xr:uid="{B1DEC65C-171F-48F7-A397-B80B82219FD0}"/>
    <cellStyle name="Comma 8 7 2 3" xfId="2845" xr:uid="{81811945-006B-4DB9-A0AE-13612765273E}"/>
    <cellStyle name="Comma 8 7 2 3 2" xfId="6181" xr:uid="{C6C0770D-13AA-4E76-A6A2-9227CA218CA7}"/>
    <cellStyle name="Comma 8 7 2 3 3" xfId="9517" xr:uid="{8DA3AA0D-F082-4F9B-B50B-F47B7689204A}"/>
    <cellStyle name="Comma 8 7 2 3 4" xfId="12853" xr:uid="{EB0A948D-8842-4524-B11F-AF3F7B0B814A}"/>
    <cellStyle name="Comma 8 7 2 4" xfId="3957" xr:uid="{057FF8F0-16F7-4C13-9395-0BC06CB1BF83}"/>
    <cellStyle name="Comma 8 7 2 5" xfId="7293" xr:uid="{F5941960-50DB-4A99-82E9-10E8929B10AB}"/>
    <cellStyle name="Comma 8 7 2 6" xfId="10629" xr:uid="{2C31F2C0-C659-47AD-B628-55C31833E633}"/>
    <cellStyle name="Comma 8 7 3" xfId="899" xr:uid="{C7F52E05-7809-4AF4-803D-F5786B742F1C}"/>
    <cellStyle name="Comma 8 7 3 2" xfId="2011" xr:uid="{B42B38E2-7EDA-492D-A092-2B9E7692C6DE}"/>
    <cellStyle name="Comma 8 7 3 2 2" xfId="5347" xr:uid="{77F7E53F-2062-4A15-AB9A-77946D5A7B20}"/>
    <cellStyle name="Comma 8 7 3 2 3" xfId="8683" xr:uid="{A5515F94-AE8C-472B-A866-110B9BB47AAC}"/>
    <cellStyle name="Comma 8 7 3 2 4" xfId="12019" xr:uid="{6A381D0D-899C-4E0C-A18D-300A234D0B62}"/>
    <cellStyle name="Comma 8 7 3 3" xfId="3123" xr:uid="{3415143F-FF65-40F3-84FA-005126264F0C}"/>
    <cellStyle name="Comma 8 7 3 3 2" xfId="6459" xr:uid="{DF237455-CA82-49A5-ACAC-7E6BDC952AC1}"/>
    <cellStyle name="Comma 8 7 3 3 3" xfId="9795" xr:uid="{B4F8309F-3487-466F-8A5C-DB3B32B54FE3}"/>
    <cellStyle name="Comma 8 7 3 3 4" xfId="13131" xr:uid="{A0162B3F-6D27-4323-B30D-2D950E8D46BB}"/>
    <cellStyle name="Comma 8 7 3 4" xfId="4235" xr:uid="{39CC76A2-1664-4FD0-A410-95808449CD03}"/>
    <cellStyle name="Comma 8 7 3 5" xfId="7571" xr:uid="{D24C186F-59D2-4BC9-8A15-EE04711E0DF6}"/>
    <cellStyle name="Comma 8 7 3 6" xfId="10907" xr:uid="{C8589EB9-63B5-4DE9-A1E6-81B917D7FDE2}"/>
    <cellStyle name="Comma 8 7 4" xfId="1177" xr:uid="{A5F934BF-D161-486F-9CA0-AC5A4D962205}"/>
    <cellStyle name="Comma 8 7 4 2" xfId="2289" xr:uid="{3896E13A-3783-4F9D-8CBF-A0724808079B}"/>
    <cellStyle name="Comma 8 7 4 2 2" xfId="5625" xr:uid="{575087A3-A07F-4D25-B409-0DB6F3BA4520}"/>
    <cellStyle name="Comma 8 7 4 2 3" xfId="8961" xr:uid="{980CB8E9-03F2-4BB9-B48C-92FD9E7C4C72}"/>
    <cellStyle name="Comma 8 7 4 2 4" xfId="12297" xr:uid="{411685C1-8BC2-48DD-AC9C-888C27CDC803}"/>
    <cellStyle name="Comma 8 7 4 3" xfId="3401" xr:uid="{CF115DAD-FEC9-44D3-8A43-EB0E573627C0}"/>
    <cellStyle name="Comma 8 7 4 3 2" xfId="6737" xr:uid="{30132FA1-5FEB-419B-9B4E-44B888036CF3}"/>
    <cellStyle name="Comma 8 7 4 3 3" xfId="10073" xr:uid="{141E2B12-815F-4E48-B34E-F70C857C308E}"/>
    <cellStyle name="Comma 8 7 4 3 4" xfId="13409" xr:uid="{C1A82638-9BE1-4400-AD79-F98AB7B3CC1A}"/>
    <cellStyle name="Comma 8 7 4 4" xfId="4513" xr:uid="{0C75040C-237B-4A0E-BF89-CDDF50B33499}"/>
    <cellStyle name="Comma 8 7 4 5" xfId="7849" xr:uid="{799AD5E8-282D-42DA-A418-E9C726D9F5AC}"/>
    <cellStyle name="Comma 8 7 4 6" xfId="11185" xr:uid="{CF7E9D9C-B5C0-45CC-B630-31E57EA3ABDF}"/>
    <cellStyle name="Comma 8 7 5" xfId="1455" xr:uid="{74F02EEA-C989-4ABA-988B-2DBBCD5BC3DB}"/>
    <cellStyle name="Comma 8 7 5 2" xfId="4791" xr:uid="{D1B9BFF6-3B9D-4690-ACC6-322F906DC171}"/>
    <cellStyle name="Comma 8 7 5 3" xfId="8127" xr:uid="{A370BD8B-A608-49CC-9A4E-A33347A4B595}"/>
    <cellStyle name="Comma 8 7 5 4" xfId="11463" xr:uid="{E4FAFA9C-CB54-40CC-8F36-9AD1A90A3E0D}"/>
    <cellStyle name="Comma 8 7 6" xfId="2567" xr:uid="{ACF5FA8D-8433-41DD-9883-F1B761F662DE}"/>
    <cellStyle name="Comma 8 7 6 2" xfId="5903" xr:uid="{DA8913CB-CE19-41BE-9604-9267FB5669F6}"/>
    <cellStyle name="Comma 8 7 6 3" xfId="9239" xr:uid="{0B6701E8-A025-4BE3-9C05-2F54F38DE407}"/>
    <cellStyle name="Comma 8 7 6 4" xfId="12575" xr:uid="{343CF735-D7FB-4E33-B594-E253948432AB}"/>
    <cellStyle name="Comma 8 7 7" xfId="3679" xr:uid="{D81419A7-ECE7-4169-8BF5-E16F46774FE4}"/>
    <cellStyle name="Comma 8 7 8" xfId="7015" xr:uid="{A9EE8058-4B07-4D27-8441-346AA943E3C9}"/>
    <cellStyle name="Comma 8 7 9" xfId="10351" xr:uid="{E3071CEA-A264-4C99-B9CE-EB0050E85644}"/>
    <cellStyle name="Comma 8 8" xfId="336" xr:uid="{00000000-0005-0000-0000-000055010000}"/>
    <cellStyle name="Comma 8 8 2" xfId="630" xr:uid="{9FCC2D35-F4FE-4C36-8E56-6533195C5A81}"/>
    <cellStyle name="Comma 8 8 2 2" xfId="1742" xr:uid="{20A6ABD0-422E-45EA-9E92-2F42A771B50F}"/>
    <cellStyle name="Comma 8 8 2 2 2" xfId="5078" xr:uid="{B08D82A9-7E1D-48A1-9F69-0DAB5B18C5A4}"/>
    <cellStyle name="Comma 8 8 2 2 3" xfId="8414" xr:uid="{10DE1E7B-5633-489D-985D-4F60AF317555}"/>
    <cellStyle name="Comma 8 8 2 2 4" xfId="11750" xr:uid="{CC6FDDED-6E8C-43C0-BC1B-A885D21FCF29}"/>
    <cellStyle name="Comma 8 8 2 3" xfId="2854" xr:uid="{B568791E-12A4-4C88-879B-3E129B02930E}"/>
    <cellStyle name="Comma 8 8 2 3 2" xfId="6190" xr:uid="{D7D5EE1E-E0AF-4D75-A3F6-9060D148462F}"/>
    <cellStyle name="Comma 8 8 2 3 3" xfId="9526" xr:uid="{738C2C27-E384-4589-B362-A08967718BBA}"/>
    <cellStyle name="Comma 8 8 2 3 4" xfId="12862" xr:uid="{5720E806-7AF5-4235-B7C0-5178E89B20AF}"/>
    <cellStyle name="Comma 8 8 2 4" xfId="3966" xr:uid="{40CA3D66-21F2-4F7F-B0B7-44981E500AAB}"/>
    <cellStyle name="Comma 8 8 2 5" xfId="7302" xr:uid="{7DF3675A-C9C8-4CF7-8476-6FC8375EE4C5}"/>
    <cellStyle name="Comma 8 8 2 6" xfId="10638" xr:uid="{3604D2A1-882D-4955-9F07-62FFE6D38C45}"/>
    <cellStyle name="Comma 8 8 3" xfId="908" xr:uid="{46E269B4-A2B5-4B43-9B01-8769FE21F80D}"/>
    <cellStyle name="Comma 8 8 3 2" xfId="2020" xr:uid="{6AF78483-1DFE-4FD6-916E-78E59EC204D8}"/>
    <cellStyle name="Comma 8 8 3 2 2" xfId="5356" xr:uid="{41E56B8B-7D04-415D-B583-8DB8F6D22882}"/>
    <cellStyle name="Comma 8 8 3 2 3" xfId="8692" xr:uid="{2E7C606A-EEDE-4F0D-A669-4082545AC7CB}"/>
    <cellStyle name="Comma 8 8 3 2 4" xfId="12028" xr:uid="{40B3F658-6EDC-43C4-BD7B-9E84A4F253B7}"/>
    <cellStyle name="Comma 8 8 3 3" xfId="3132" xr:uid="{E127154E-854D-4F4E-A416-98AE666F40C8}"/>
    <cellStyle name="Comma 8 8 3 3 2" xfId="6468" xr:uid="{155F2F48-0778-4BBF-A9C4-F3762310CE6D}"/>
    <cellStyle name="Comma 8 8 3 3 3" xfId="9804" xr:uid="{94977528-D0FD-416B-82B2-9D3A35CCF3D5}"/>
    <cellStyle name="Comma 8 8 3 3 4" xfId="13140" xr:uid="{C4B264C9-C9B7-4FB0-804D-0A2AC03385A4}"/>
    <cellStyle name="Comma 8 8 3 4" xfId="4244" xr:uid="{71C7E198-2363-4485-8D20-589B707C005B}"/>
    <cellStyle name="Comma 8 8 3 5" xfId="7580" xr:uid="{5931BCDA-513F-4053-9158-6696F42CA001}"/>
    <cellStyle name="Comma 8 8 3 6" xfId="10916" xr:uid="{065BD1D1-1A88-42F2-8C21-2B2FD9972754}"/>
    <cellStyle name="Comma 8 8 4" xfId="1186" xr:uid="{FF38C08F-5DDB-4D50-9742-DE05F666122C}"/>
    <cellStyle name="Comma 8 8 4 2" xfId="2298" xr:uid="{E6A7E956-D796-4F59-BD56-81E289840CCB}"/>
    <cellStyle name="Comma 8 8 4 2 2" xfId="5634" xr:uid="{48EF9F47-9FE8-47EE-B699-4E2E97A7DFC7}"/>
    <cellStyle name="Comma 8 8 4 2 3" xfId="8970" xr:uid="{DEBC8591-16C7-471C-9331-B92AB9C76A5F}"/>
    <cellStyle name="Comma 8 8 4 2 4" xfId="12306" xr:uid="{30A330C6-40E8-46C8-9EFE-AAB9A42E6FFF}"/>
    <cellStyle name="Comma 8 8 4 3" xfId="3410" xr:uid="{66728FFD-C558-4D60-92D4-DC3A9AE2AF95}"/>
    <cellStyle name="Comma 8 8 4 3 2" xfId="6746" xr:uid="{C0995533-1D04-41C7-A278-0700F5AB883E}"/>
    <cellStyle name="Comma 8 8 4 3 3" xfId="10082" xr:uid="{F0945012-27E2-4E53-9A52-5AD7B0CC65D9}"/>
    <cellStyle name="Comma 8 8 4 3 4" xfId="13418" xr:uid="{71EAC3D1-8AB6-4518-9705-C7AB2604E998}"/>
    <cellStyle name="Comma 8 8 4 4" xfId="4522" xr:uid="{3650DB33-27AF-487B-A921-696F06EEE9C8}"/>
    <cellStyle name="Comma 8 8 4 5" xfId="7858" xr:uid="{28C1528F-CE1E-4799-A805-4BB73896A198}"/>
    <cellStyle name="Comma 8 8 4 6" xfId="11194" xr:uid="{D3565B46-7A10-41E1-A04E-CFFBCA37718D}"/>
    <cellStyle name="Comma 8 8 5" xfId="1464" xr:uid="{00F2DCD1-B1A1-4FDE-888E-24D65F470044}"/>
    <cellStyle name="Comma 8 8 5 2" xfId="4800" xr:uid="{8C9D619F-840B-487C-B344-51DABDB49F75}"/>
    <cellStyle name="Comma 8 8 5 3" xfId="8136" xr:uid="{DE30D557-AE8F-427A-833B-1317A2EA3227}"/>
    <cellStyle name="Comma 8 8 5 4" xfId="11472" xr:uid="{AF5DDE46-BEF6-40F7-94EC-A47CFFABAB50}"/>
    <cellStyle name="Comma 8 8 6" xfId="2576" xr:uid="{96852DA4-C891-441C-908B-87965525A3A0}"/>
    <cellStyle name="Comma 8 8 6 2" xfId="5912" xr:uid="{F8C11FC4-B39A-4B3C-A611-79DB3B8A33C5}"/>
    <cellStyle name="Comma 8 8 6 3" xfId="9248" xr:uid="{EF8476EA-C5D1-4282-BAAD-D9B23FD434B2}"/>
    <cellStyle name="Comma 8 8 6 4" xfId="12584" xr:uid="{9D283300-D901-4E57-81B3-F0451E1F619E}"/>
    <cellStyle name="Comma 8 8 7" xfId="3688" xr:uid="{E59BA17D-D561-4865-BD44-88677FD8CA60}"/>
    <cellStyle name="Comma 8 8 8" xfId="7024" xr:uid="{9C797DEB-6731-47F2-A7B6-BBCC6E5303A7}"/>
    <cellStyle name="Comma 8 8 9" xfId="10360" xr:uid="{34ED2AB1-7F33-474D-A2F2-FC84D6D92104}"/>
    <cellStyle name="Comma 8 9" xfId="413" xr:uid="{00000000-0005-0000-0000-000056010000}"/>
    <cellStyle name="Comma 8 9 2" xfId="707" xr:uid="{8D74FFC0-3F99-4CD3-B350-A2531B6B21CD}"/>
    <cellStyle name="Comma 8 9 2 2" xfId="1819" xr:uid="{41D5468A-8381-4E95-AA93-6CEB7F6D9C4F}"/>
    <cellStyle name="Comma 8 9 2 2 2" xfId="5155" xr:uid="{142F814D-87D9-45B8-932E-03C913948827}"/>
    <cellStyle name="Comma 8 9 2 2 3" xfId="8491" xr:uid="{86F6E724-2B57-49A4-B110-6108EAD92B0E}"/>
    <cellStyle name="Comma 8 9 2 2 4" xfId="11827" xr:uid="{28F1ACE7-770B-4648-860C-E94BA9D6A5D2}"/>
    <cellStyle name="Comma 8 9 2 3" xfId="2931" xr:uid="{D1043E2E-EBFD-46A7-8B69-6C1FB7038AE5}"/>
    <cellStyle name="Comma 8 9 2 3 2" xfId="6267" xr:uid="{35AFA648-9EA4-49CE-AD7D-61550CA2A030}"/>
    <cellStyle name="Comma 8 9 2 3 3" xfId="9603" xr:uid="{74415336-63EC-48D9-BE6B-F04D9836119A}"/>
    <cellStyle name="Comma 8 9 2 3 4" xfId="12939" xr:uid="{D0D1EA25-0295-4C0E-925D-B9B7C786FE02}"/>
    <cellStyle name="Comma 8 9 2 4" xfId="4043" xr:uid="{5A002D5B-558E-43D1-B9BE-BBC89D7C3BB2}"/>
    <cellStyle name="Comma 8 9 2 5" xfId="7379" xr:uid="{D665B8AA-77A3-481A-9509-A939A3C7C28B}"/>
    <cellStyle name="Comma 8 9 2 6" xfId="10715" xr:uid="{9A5A39BA-9B74-43D9-BD1F-75231A663A94}"/>
    <cellStyle name="Comma 8 9 3" xfId="985" xr:uid="{213B2FCD-303C-4FF9-B6D4-D02E15BBC157}"/>
    <cellStyle name="Comma 8 9 3 2" xfId="2097" xr:uid="{480EC121-0F81-4A2C-AE5A-A6B3C602AC64}"/>
    <cellStyle name="Comma 8 9 3 2 2" xfId="5433" xr:uid="{48F4632D-EAF5-4712-A4FC-69624435FFF6}"/>
    <cellStyle name="Comma 8 9 3 2 3" xfId="8769" xr:uid="{D48C0582-A207-4CFB-986E-F11E2754B2B1}"/>
    <cellStyle name="Comma 8 9 3 2 4" xfId="12105" xr:uid="{B9F8CA21-25D2-4B93-93B9-C67599AFCE9B}"/>
    <cellStyle name="Comma 8 9 3 3" xfId="3209" xr:uid="{1B520D23-0C29-44B4-B257-D450123EAFBA}"/>
    <cellStyle name="Comma 8 9 3 3 2" xfId="6545" xr:uid="{A509D66A-01E9-419A-8E5A-B96A1EC72677}"/>
    <cellStyle name="Comma 8 9 3 3 3" xfId="9881" xr:uid="{2A04C1DA-A859-44A6-92B1-4650A943FDA1}"/>
    <cellStyle name="Comma 8 9 3 3 4" xfId="13217" xr:uid="{1F844DA9-4747-406B-83C3-2641771E7D87}"/>
    <cellStyle name="Comma 8 9 3 4" xfId="4321" xr:uid="{8213D4B4-B3AB-40B8-BF59-1F9F386037C6}"/>
    <cellStyle name="Comma 8 9 3 5" xfId="7657" xr:uid="{6CD8D0BF-4A51-411B-A8E2-CC0974C75B4C}"/>
    <cellStyle name="Comma 8 9 3 6" xfId="10993" xr:uid="{DF7DC4C1-8412-4DAE-9B73-4B67C2E8F6D3}"/>
    <cellStyle name="Comma 8 9 4" xfId="1263" xr:uid="{FFEA2FD6-773C-4C01-B0CC-CCF211A669B8}"/>
    <cellStyle name="Comma 8 9 4 2" xfId="2375" xr:uid="{26C95621-75A1-43C2-9D7D-78CEECDDB34F}"/>
    <cellStyle name="Comma 8 9 4 2 2" xfId="5711" xr:uid="{953ACE12-F4F6-456C-B0EA-38F13277888C}"/>
    <cellStyle name="Comma 8 9 4 2 3" xfId="9047" xr:uid="{1FE5269F-86A8-4A07-A5ED-E69704A548FB}"/>
    <cellStyle name="Comma 8 9 4 2 4" xfId="12383" xr:uid="{0B9EC319-4529-40D2-A18C-2001E44E8797}"/>
    <cellStyle name="Comma 8 9 4 3" xfId="3487" xr:uid="{3E08C374-4464-49F9-A5D8-CACAE649F3F2}"/>
    <cellStyle name="Comma 8 9 4 3 2" xfId="6823" xr:uid="{26CB2C41-97A0-4B45-B3B9-63CD808C7C63}"/>
    <cellStyle name="Comma 8 9 4 3 3" xfId="10159" xr:uid="{D4C5577B-B1A3-4FE1-82FF-F74BDA1F2C48}"/>
    <cellStyle name="Comma 8 9 4 3 4" xfId="13495" xr:uid="{666AAAE1-C818-412A-8E6C-658B31A4D396}"/>
    <cellStyle name="Comma 8 9 4 4" xfId="4599" xr:uid="{C3774FFB-C24D-4125-8E33-AAA643982B78}"/>
    <cellStyle name="Comma 8 9 4 5" xfId="7935" xr:uid="{C49D9109-F1BD-4D8D-93F2-B2DA9A0CD099}"/>
    <cellStyle name="Comma 8 9 4 6" xfId="11271" xr:uid="{3BF4D5FB-C059-44F9-9A0C-02242639A1A4}"/>
    <cellStyle name="Comma 8 9 5" xfId="1541" xr:uid="{314C43F5-4EEB-4EA6-AAB7-CD2F8EE44D88}"/>
    <cellStyle name="Comma 8 9 5 2" xfId="4877" xr:uid="{F0086B8D-C822-45B2-A500-36DB3D18C137}"/>
    <cellStyle name="Comma 8 9 5 3" xfId="8213" xr:uid="{EED2910C-E706-439F-9D2E-710675FDA79A}"/>
    <cellStyle name="Comma 8 9 5 4" xfId="11549" xr:uid="{2AB25B76-925A-478E-ABAB-7D12FA5CF132}"/>
    <cellStyle name="Comma 8 9 6" xfId="2653" xr:uid="{75865A8E-6C98-4AD6-84F0-16105153BDAE}"/>
    <cellStyle name="Comma 8 9 6 2" xfId="5989" xr:uid="{CF747CCE-0C4A-4F45-8210-B10D47255263}"/>
    <cellStyle name="Comma 8 9 6 3" xfId="9325" xr:uid="{045555FE-3CC2-46A6-87EE-0EEC47F6F66A}"/>
    <cellStyle name="Comma 8 9 6 4" xfId="12661" xr:uid="{5CB77C35-5B20-44A7-9D5C-5D766F4D4C4E}"/>
    <cellStyle name="Comma 8 9 7" xfId="3765" xr:uid="{4E398869-BA8A-4906-B91A-ED9E5501B711}"/>
    <cellStyle name="Comma 8 9 8" xfId="7101" xr:uid="{AC4D51C9-1C51-44DC-8BA4-10D873EE480B}"/>
    <cellStyle name="Comma 8 9 9" xfId="10437" xr:uid="{551CF97F-6B30-4256-9595-0DBF96219D9A}"/>
    <cellStyle name="Explanatory Text" xfId="94" builtinId="53" customBuiltin="1"/>
    <cellStyle name="Explanatory Text 2" xfId="54" xr:uid="{00000000-0005-0000-0000-000058010000}"/>
    <cellStyle name="Good" xfId="84" builtinId="26" customBuiltin="1"/>
    <cellStyle name="Good 2" xfId="55" xr:uid="{00000000-0005-0000-0000-00005A010000}"/>
    <cellStyle name="Heading 1" xfId="80" builtinId="16" customBuiltin="1"/>
    <cellStyle name="Heading 1 2" xfId="56" xr:uid="{00000000-0005-0000-0000-00005C010000}"/>
    <cellStyle name="Heading 2" xfId="81" builtinId="17" customBuiltin="1"/>
    <cellStyle name="Heading 2 2" xfId="57" xr:uid="{00000000-0005-0000-0000-00005E010000}"/>
    <cellStyle name="Heading 3" xfId="82" builtinId="18" customBuiltin="1"/>
    <cellStyle name="Heading 3 2" xfId="58" xr:uid="{00000000-0005-0000-0000-000060010000}"/>
    <cellStyle name="Heading 4" xfId="83" builtinId="19" customBuiltin="1"/>
    <cellStyle name="Heading 4 2" xfId="59" xr:uid="{00000000-0005-0000-0000-000062010000}"/>
    <cellStyle name="Headings" xfId="169" xr:uid="{00000000-0005-0000-0000-000063010000}"/>
    <cellStyle name="Hyperlink" xfId="73" builtinId="8"/>
    <cellStyle name="Hyperlink 2" xfId="8" xr:uid="{00000000-0005-0000-0000-000065010000}"/>
    <cellStyle name="Hyperlink 2 2" xfId="9" xr:uid="{00000000-0005-0000-0000-000066010000}"/>
    <cellStyle name="Hyperlink 2 2 2" xfId="148" xr:uid="{00000000-0005-0000-0000-000067010000}"/>
    <cellStyle name="Hyperlink 2 2 2 2" xfId="236" xr:uid="{00000000-0005-0000-0000-000068010000}"/>
    <cellStyle name="Hyperlink 2 3" xfId="149" xr:uid="{00000000-0005-0000-0000-000069010000}"/>
    <cellStyle name="Hyperlink 2 3 2" xfId="235" xr:uid="{00000000-0005-0000-0000-00006A010000}"/>
    <cellStyle name="Hyperlink 2 4" xfId="160" xr:uid="{00000000-0005-0000-0000-00006B010000}"/>
    <cellStyle name="Hyperlink 2 5" xfId="147" xr:uid="{00000000-0005-0000-0000-00006C010000}"/>
    <cellStyle name="Hyperlink 2 6" xfId="320" xr:uid="{00000000-0005-0000-0000-00006D010000}"/>
    <cellStyle name="Hyperlink 3" xfId="10" xr:uid="{00000000-0005-0000-0000-00006E010000}"/>
    <cellStyle name="Hyperlink 3 2" xfId="158" xr:uid="{00000000-0005-0000-0000-00006F010000}"/>
    <cellStyle name="Hyperlink 3 2 2" xfId="232" xr:uid="{00000000-0005-0000-0000-000070010000}"/>
    <cellStyle name="Hyperlink 3 3" xfId="150" xr:uid="{00000000-0005-0000-0000-000071010000}"/>
    <cellStyle name="Hyperlink 4" xfId="11" xr:uid="{00000000-0005-0000-0000-000072010000}"/>
    <cellStyle name="Hyperlink 4 2" xfId="163" xr:uid="{00000000-0005-0000-0000-000073010000}"/>
    <cellStyle name="Hyperlink 4 2 2" xfId="134" xr:uid="{00000000-0005-0000-0000-000074010000}"/>
    <cellStyle name="Hyperlink 4 2 3" xfId="238" xr:uid="{00000000-0005-0000-0000-000075010000}"/>
    <cellStyle name="Hyperlink 4 3" xfId="127" xr:uid="{00000000-0005-0000-0000-000076010000}"/>
    <cellStyle name="Hyperlink 4 3 2" xfId="239" xr:uid="{00000000-0005-0000-0000-000077010000}"/>
    <cellStyle name="Hyperlink 4 4" xfId="240" xr:uid="{00000000-0005-0000-0000-000078010000}"/>
    <cellStyle name="Hyperlink 4 5" xfId="237" xr:uid="{00000000-0005-0000-0000-000079010000}"/>
    <cellStyle name="Hyperlink 5" xfId="231" xr:uid="{00000000-0005-0000-0000-00007A010000}"/>
    <cellStyle name="Hyperlink 5 2" xfId="505" xr:uid="{00000000-0005-0000-0000-00007B010000}"/>
    <cellStyle name="Input" xfId="87" builtinId="20" customBuiltin="1"/>
    <cellStyle name="Input 2" xfId="60" xr:uid="{00000000-0005-0000-0000-00007D010000}"/>
    <cellStyle name="Linked Cell" xfId="90" builtinId="24" customBuiltin="1"/>
    <cellStyle name="Linked Cell 2" xfId="61" xr:uid="{00000000-0005-0000-0000-00007F010000}"/>
    <cellStyle name="Neutral" xfId="86" builtinId="28" customBuiltin="1"/>
    <cellStyle name="Neutral 2" xfId="62" xr:uid="{00000000-0005-0000-0000-000081010000}"/>
    <cellStyle name="Normal" xfId="0" builtinId="0"/>
    <cellStyle name="Normal 10" xfId="12" xr:uid="{00000000-0005-0000-0000-000083010000}"/>
    <cellStyle name="Normal 10 2" xfId="241" xr:uid="{00000000-0005-0000-0000-000084010000}"/>
    <cellStyle name="Normal 10 3" xfId="242" xr:uid="{00000000-0005-0000-0000-000085010000}"/>
    <cellStyle name="Normal 11" xfId="22" xr:uid="{00000000-0005-0000-0000-000086010000}"/>
    <cellStyle name="Normal 11 2 2 2" xfId="128" xr:uid="{00000000-0005-0000-0000-000087010000}"/>
    <cellStyle name="Normal 11 2 2 2 2" xfId="243" xr:uid="{00000000-0005-0000-0000-000088010000}"/>
    <cellStyle name="Normal 11 4 2" xfId="244" xr:uid="{00000000-0005-0000-0000-000089010000}"/>
    <cellStyle name="Normal 12" xfId="171" xr:uid="{00000000-0005-0000-0000-00008A010000}"/>
    <cellStyle name="Normal 12 2" xfId="503" xr:uid="{00000000-0005-0000-0000-00008B010000}"/>
    <cellStyle name="Normal 15 3" xfId="130" xr:uid="{00000000-0005-0000-0000-00008C010000}"/>
    <cellStyle name="Normal 15 3 2" xfId="245" xr:uid="{00000000-0005-0000-0000-00008D010000}"/>
    <cellStyle name="Normal 18 3" xfId="138" xr:uid="{00000000-0005-0000-0000-00008E010000}"/>
    <cellStyle name="Normal 18 3 2" xfId="246" xr:uid="{00000000-0005-0000-0000-00008F010000}"/>
    <cellStyle name="Normal 19" xfId="125" xr:uid="{00000000-0005-0000-0000-000090010000}"/>
    <cellStyle name="Normal 19 2" xfId="247" xr:uid="{00000000-0005-0000-0000-000091010000}"/>
    <cellStyle name="Normal 2" xfId="4" xr:uid="{00000000-0005-0000-0000-000092010000}"/>
    <cellStyle name="Normal 2 2" xfId="6" xr:uid="{00000000-0005-0000-0000-000093010000}"/>
    <cellStyle name="Normal 2 2 2" xfId="145" xr:uid="{00000000-0005-0000-0000-000094010000}"/>
    <cellStyle name="Normal 2 3" xfId="19" xr:uid="{00000000-0005-0000-0000-000095010000}"/>
    <cellStyle name="Normal 2 3 2" xfId="157" xr:uid="{00000000-0005-0000-0000-000096010000}"/>
    <cellStyle name="Normal 2 3 2 2" xfId="248" xr:uid="{00000000-0005-0000-0000-000097010000}"/>
    <cellStyle name="Normal 2 4" xfId="63" xr:uid="{00000000-0005-0000-0000-000098010000}"/>
    <cellStyle name="Normal 2 5" xfId="230" xr:uid="{00000000-0005-0000-0000-000099010000}"/>
    <cellStyle name="Normal 2 5 2" xfId="504" xr:uid="{00000000-0005-0000-0000-00009A010000}"/>
    <cellStyle name="Normal 3" xfId="2" xr:uid="{00000000-0005-0000-0000-00009B010000}"/>
    <cellStyle name="Normal 3 2" xfId="124" xr:uid="{00000000-0005-0000-0000-00009C010000}"/>
    <cellStyle name="Normal 3 2 2" xfId="159" xr:uid="{00000000-0005-0000-0000-00009D010000}"/>
    <cellStyle name="Normal 3 2 2 2" xfId="151" xr:uid="{00000000-0005-0000-0000-00009E010000}"/>
    <cellStyle name="Normal 3 2 3" xfId="146" xr:uid="{00000000-0005-0000-0000-00009F010000}"/>
    <cellStyle name="Normal 3 2 4" xfId="249" xr:uid="{00000000-0005-0000-0000-0000A0010000}"/>
    <cellStyle name="Normal 3 3" xfId="161" xr:uid="{00000000-0005-0000-0000-0000A1010000}"/>
    <cellStyle name="Normal 3 3 2" xfId="143" xr:uid="{00000000-0005-0000-0000-0000A2010000}"/>
    <cellStyle name="Normal 3 3 2 2" xfId="250" xr:uid="{00000000-0005-0000-0000-0000A3010000}"/>
    <cellStyle name="Normal 3_Employee_Jobs_Ward_higher" xfId="167" xr:uid="{00000000-0005-0000-0000-0000A4010000}"/>
    <cellStyle name="Normal 4" xfId="13" xr:uid="{00000000-0005-0000-0000-0000A5010000}"/>
    <cellStyle name="Normal 4 2" xfId="144" xr:uid="{00000000-0005-0000-0000-0000A6010000}"/>
    <cellStyle name="Normal 4 2 2" xfId="183" xr:uid="{00000000-0005-0000-0000-0000A7010000}"/>
    <cellStyle name="Normal 4 2 3" xfId="251" xr:uid="{00000000-0005-0000-0000-0000A8010000}"/>
    <cellStyle name="Normal 5" xfId="14" xr:uid="{00000000-0005-0000-0000-0000A9010000}"/>
    <cellStyle name="Normal 5 2" xfId="15" xr:uid="{00000000-0005-0000-0000-0000AA010000}"/>
    <cellStyle name="Normal 5 2 2" xfId="253" xr:uid="{00000000-0005-0000-0000-0000AB010000}"/>
    <cellStyle name="Normal 5 3" xfId="252" xr:uid="{00000000-0005-0000-0000-0000AC010000}"/>
    <cellStyle name="Normal 6" xfId="16" xr:uid="{00000000-0005-0000-0000-0000AD010000}"/>
    <cellStyle name="Normal 6 2" xfId="155" xr:uid="{00000000-0005-0000-0000-0000AE010000}"/>
    <cellStyle name="Normal 6 2 2" xfId="164" xr:uid="{00000000-0005-0000-0000-0000AF010000}"/>
    <cellStyle name="Normal 6 2 3" xfId="255" xr:uid="{00000000-0005-0000-0000-0000B0010000}"/>
    <cellStyle name="Normal 6 3" xfId="139" xr:uid="{00000000-0005-0000-0000-0000B1010000}"/>
    <cellStyle name="Normal 6 3 2" xfId="256" xr:uid="{00000000-0005-0000-0000-0000B2010000}"/>
    <cellStyle name="Normal 6 4" xfId="257" xr:uid="{00000000-0005-0000-0000-0000B3010000}"/>
    <cellStyle name="Normal 6 5" xfId="254" xr:uid="{00000000-0005-0000-0000-0000B4010000}"/>
    <cellStyle name="Normal 6_FE_Enrolments_Ward_Higher" xfId="129" xr:uid="{00000000-0005-0000-0000-0000B5010000}"/>
    <cellStyle name="Normal 7" xfId="17" xr:uid="{00000000-0005-0000-0000-0000B6010000}"/>
    <cellStyle name="Normal 7 2" xfId="258" xr:uid="{00000000-0005-0000-0000-0000B7010000}"/>
    <cellStyle name="Normal 8" xfId="18" xr:uid="{00000000-0005-0000-0000-0000B8010000}"/>
    <cellStyle name="Normal 8 2" xfId="259" xr:uid="{00000000-0005-0000-0000-0000B9010000}"/>
    <cellStyle name="Normal 9" xfId="21" xr:uid="{00000000-0005-0000-0000-0000BA010000}"/>
    <cellStyle name="Normal 9 2" xfId="76" xr:uid="{00000000-0005-0000-0000-0000BB010000}"/>
    <cellStyle name="Normal 9 2 2" xfId="261" xr:uid="{00000000-0005-0000-0000-0000BC010000}"/>
    <cellStyle name="Normal 9 3" xfId="133" xr:uid="{00000000-0005-0000-0000-0000BD010000}"/>
    <cellStyle name="Normal 9 3 2" xfId="260" xr:uid="{00000000-0005-0000-0000-0000BE010000}"/>
    <cellStyle name="Normal_Adult Obesity - Data" xfId="200" xr:uid="{00000000-0005-0000-0000-0000BF010000}"/>
    <cellStyle name="Normal_alcohol" xfId="188" xr:uid="{00000000-0005-0000-0000-0000C0010000}"/>
    <cellStyle name="Normal_alcohol_1" xfId="189" xr:uid="{00000000-0005-0000-0000-0000C1010000}"/>
    <cellStyle name="Normal_BMI-adults" xfId="190" xr:uid="{00000000-0005-0000-0000-0000C2010000}"/>
    <cellStyle name="Normal_BMI-children" xfId="191" xr:uid="{00000000-0005-0000-0000-0000C3010000}"/>
    <cellStyle name="Normal_DEA 14" xfId="205" xr:uid="{00000000-0005-0000-0000-0000C4010000}"/>
    <cellStyle name="Normal_Drink above guidelines - Data" xfId="197" xr:uid="{00000000-0005-0000-0000-0000C5010000}"/>
    <cellStyle name="Normal_GCSE - Data" xfId="204" xr:uid="{00000000-0005-0000-0000-0000C6010000}"/>
    <cellStyle name="Normal_HB_Claim_2004" xfId="72" xr:uid="{00000000-0005-0000-0000-0000C7010000}"/>
    <cellStyle name="Normal_Mental Health - Data" xfId="201" xr:uid="{00000000-0005-0000-0000-0000C8010000}"/>
    <cellStyle name="Normal_Metadata" xfId="75" xr:uid="{00000000-0005-0000-0000-0000C9010000}"/>
    <cellStyle name="Normal_Metadata2" xfId="71" xr:uid="{00000000-0005-0000-0000-0000CA010000}"/>
    <cellStyle name="Normal_Sheet1" xfId="123" xr:uid="{00000000-0005-0000-0000-0000CB010000}"/>
    <cellStyle name="Normal_Sheet1 2" xfId="203" xr:uid="{00000000-0005-0000-0000-0000CC010000}"/>
    <cellStyle name="Normal_smoking" xfId="186" xr:uid="{00000000-0005-0000-0000-0000CD010000}"/>
    <cellStyle name="Normal_Smoking - Data" xfId="196" xr:uid="{00000000-0005-0000-0000-0000CE010000}"/>
    <cellStyle name="Normal_Smoking - Data_1" xfId="202" xr:uid="{00000000-0005-0000-0000-0000CF010000}"/>
    <cellStyle name="Normal_smoking_1" xfId="187" xr:uid="{00000000-0005-0000-0000-0000D0010000}"/>
    <cellStyle name="Normal_vlametadata" xfId="74" xr:uid="{00000000-0005-0000-0000-0000D1010000}"/>
    <cellStyle name="Note" xfId="93" builtinId="10" customBuiltin="1"/>
    <cellStyle name="Note 2" xfId="64" xr:uid="{00000000-0005-0000-0000-0000D3010000}"/>
    <cellStyle name="Note 2 2" xfId="154" xr:uid="{00000000-0005-0000-0000-0000D4010000}"/>
    <cellStyle name="Output" xfId="88" builtinId="21" customBuiltin="1"/>
    <cellStyle name="Output 2" xfId="65" xr:uid="{00000000-0005-0000-0000-0000D6010000}"/>
    <cellStyle name="Percent" xfId="1" builtinId="5"/>
    <cellStyle name="Percent 2" xfId="7" xr:uid="{00000000-0005-0000-0000-0000D8010000}"/>
    <cellStyle name="Percent 2 2" xfId="162" xr:uid="{00000000-0005-0000-0000-0000D9010000}"/>
    <cellStyle name="Percent 2 2 2" xfId="181" xr:uid="{00000000-0005-0000-0000-0000DA010000}"/>
    <cellStyle name="Percent 2 3" xfId="152" xr:uid="{00000000-0005-0000-0000-0000DB010000}"/>
    <cellStyle name="Percent 3" xfId="23" xr:uid="{00000000-0005-0000-0000-0000DC010000}"/>
    <cellStyle name="Percent 3 2" xfId="174" xr:uid="{00000000-0005-0000-0000-0000DD010000}"/>
    <cellStyle name="Percent 4" xfId="176" xr:uid="{00000000-0005-0000-0000-0000DE010000}"/>
    <cellStyle name="Percent 4 2" xfId="185" xr:uid="{00000000-0005-0000-0000-0000DF010000}"/>
    <cellStyle name="Percent 5" xfId="178" xr:uid="{00000000-0005-0000-0000-0000E0010000}"/>
    <cellStyle name="Percent 6" xfId="180" xr:uid="{00000000-0005-0000-0000-0000E1010000}"/>
    <cellStyle name="style1467028789673" xfId="140" xr:uid="{00000000-0005-0000-0000-0000E2010000}"/>
    <cellStyle name="style1467028789673 2" xfId="262" xr:uid="{00000000-0005-0000-0000-0000E3010000}"/>
    <cellStyle name="style1467028789953" xfId="135" xr:uid="{00000000-0005-0000-0000-0000E4010000}"/>
    <cellStyle name="style1467028789953 2" xfId="263" xr:uid="{00000000-0005-0000-0000-0000E5010000}"/>
    <cellStyle name="style1467028791580" xfId="142" xr:uid="{00000000-0005-0000-0000-0000E6010000}"/>
    <cellStyle name="style1467028791580 2" xfId="264" xr:uid="{00000000-0005-0000-0000-0000E7010000}"/>
    <cellStyle name="style1467028791708" xfId="126" xr:uid="{00000000-0005-0000-0000-0000E8010000}"/>
    <cellStyle name="style1467028791708 2" xfId="265" xr:uid="{00000000-0005-0000-0000-0000E9010000}"/>
    <cellStyle name="style1467218727988" xfId="136" xr:uid="{00000000-0005-0000-0000-0000EA010000}"/>
    <cellStyle name="style1467218727988 2" xfId="266" xr:uid="{00000000-0005-0000-0000-0000EB010000}"/>
    <cellStyle name="style1467218730014" xfId="170" xr:uid="{00000000-0005-0000-0000-0000EC010000}"/>
    <cellStyle name="style1467218730014 2" xfId="267" xr:uid="{00000000-0005-0000-0000-0000ED010000}"/>
    <cellStyle name="style1467218730149" xfId="165" xr:uid="{00000000-0005-0000-0000-0000EE010000}"/>
    <cellStyle name="style1467218730149 2" xfId="268" xr:uid="{00000000-0005-0000-0000-0000EF010000}"/>
    <cellStyle name="style1467279959538" xfId="156" xr:uid="{00000000-0005-0000-0000-0000F0010000}"/>
    <cellStyle name="style1467279959538 2" xfId="269" xr:uid="{00000000-0005-0000-0000-0000F1010000}"/>
    <cellStyle name="style1467279959895" xfId="131" xr:uid="{00000000-0005-0000-0000-0000F2010000}"/>
    <cellStyle name="style1467279959895 2" xfId="270" xr:uid="{00000000-0005-0000-0000-0000F3010000}"/>
    <cellStyle name="style1467279961291" xfId="168" xr:uid="{00000000-0005-0000-0000-0000F4010000}"/>
    <cellStyle name="style1467279961291 2" xfId="271" xr:uid="{00000000-0005-0000-0000-0000F5010000}"/>
    <cellStyle name="style1467279961408" xfId="166" xr:uid="{00000000-0005-0000-0000-0000F6010000}"/>
    <cellStyle name="style1467279961408 2" xfId="272" xr:uid="{00000000-0005-0000-0000-0000F7010000}"/>
    <cellStyle name="style1476869224712" xfId="198" xr:uid="{00000000-0005-0000-0000-0000F8010000}"/>
    <cellStyle name="style1476869226866" xfId="199" xr:uid="{00000000-0005-0000-0000-0000F9010000}"/>
    <cellStyle name="style1476871229267" xfId="193" xr:uid="{00000000-0005-0000-0000-0000FA010000}"/>
    <cellStyle name="style1476871230572" xfId="195" xr:uid="{00000000-0005-0000-0000-0000FB010000}"/>
    <cellStyle name="style1476871931778" xfId="192" xr:uid="{00000000-0005-0000-0000-0000FC010000}"/>
    <cellStyle name="style1476871933162" xfId="194" xr:uid="{00000000-0005-0000-0000-0000FD010000}"/>
    <cellStyle name="style1505827243529" xfId="212" xr:uid="{00000000-0005-0000-0000-0000FE010000}"/>
    <cellStyle name="style1542271310649" xfId="495" xr:uid="{00000000-0005-0000-0000-0000FF010000}"/>
    <cellStyle name="style1542271313229" xfId="499" xr:uid="{00000000-0005-0000-0000-000000020000}"/>
    <cellStyle name="style1542271314295" xfId="491" xr:uid="{00000000-0005-0000-0000-000001020000}"/>
    <cellStyle name="style1542279098659" xfId="494" xr:uid="{00000000-0005-0000-0000-000002020000}"/>
    <cellStyle name="style1542279100238" xfId="498" xr:uid="{00000000-0005-0000-0000-000003020000}"/>
    <cellStyle name="style1542279100889" xfId="322" xr:uid="{00000000-0005-0000-0000-000004020000}"/>
    <cellStyle name="style1542283226929" xfId="493" xr:uid="{00000000-0005-0000-0000-000005020000}"/>
    <cellStyle name="style1542283228859" xfId="497" xr:uid="{00000000-0005-0000-0000-000006020000}"/>
    <cellStyle name="style1542283229570" xfId="490" xr:uid="{00000000-0005-0000-0000-000007020000}"/>
    <cellStyle name="style1542286501999" xfId="492" xr:uid="{00000000-0005-0000-0000-000008020000}"/>
    <cellStyle name="style1542286503591" xfId="496" xr:uid="{00000000-0005-0000-0000-000009020000}"/>
    <cellStyle name="style1542286504444" xfId="489" xr:uid="{00000000-0005-0000-0000-00000A020000}"/>
    <cellStyle name="style1558694371387" xfId="323" xr:uid="{00000000-0005-0000-0000-00000B020000}"/>
    <cellStyle name="style1558694371474" xfId="324" xr:uid="{00000000-0005-0000-0000-00000C020000}"/>
    <cellStyle name="style1611920303988" xfId="501" xr:uid="{00000000-0005-0000-0000-00000D020000}"/>
    <cellStyle name="style1611920304605" xfId="500" xr:uid="{00000000-0005-0000-0000-00000E020000}"/>
    <cellStyle name="Style2" xfId="137" xr:uid="{00000000-0005-0000-0000-00000F020000}"/>
    <cellStyle name="Style2 2" xfId="273" xr:uid="{00000000-0005-0000-0000-000010020000}"/>
    <cellStyle name="Style4" xfId="132" xr:uid="{00000000-0005-0000-0000-000011020000}"/>
    <cellStyle name="Style4 2" xfId="274" xr:uid="{00000000-0005-0000-0000-000012020000}"/>
    <cellStyle name="Style5" xfId="120" xr:uid="{00000000-0005-0000-0000-000013020000}"/>
    <cellStyle name="Style5 2" xfId="141" xr:uid="{00000000-0005-0000-0000-000014020000}"/>
    <cellStyle name="Style5 2 2" xfId="275" xr:uid="{00000000-0005-0000-0000-000015020000}"/>
    <cellStyle name="Style6" xfId="121" xr:uid="{00000000-0005-0000-0000-000016020000}"/>
    <cellStyle name="Style7" xfId="122" xr:uid="{00000000-0005-0000-0000-000017020000}"/>
    <cellStyle name="Title" xfId="79" builtinId="15" customBuiltin="1"/>
    <cellStyle name="Title 2" xfId="66" xr:uid="{00000000-0005-0000-0000-000019020000}"/>
    <cellStyle name="Total" xfId="95" builtinId="25" customBuiltin="1"/>
    <cellStyle name="Total 2" xfId="67" xr:uid="{00000000-0005-0000-0000-00001B020000}"/>
    <cellStyle name="Warning Text" xfId="92" builtinId="11" customBuiltin="1"/>
    <cellStyle name="Warning Text 2" xfId="68" xr:uid="{00000000-0005-0000-0000-00001D020000}"/>
  </cellStyles>
  <dxfs count="38">
    <dxf>
      <font>
        <color theme="1"/>
      </font>
      <fill>
        <patternFill>
          <bgColor rgb="FF92D050"/>
        </patternFill>
      </fill>
    </dxf>
    <dxf>
      <fill>
        <patternFill>
          <bgColor rgb="FFFFC000"/>
        </patternFill>
      </fill>
    </dxf>
    <dxf>
      <fill>
        <patternFill>
          <bgColor rgb="FFC00000"/>
        </patternFill>
      </fill>
    </dxf>
    <dxf>
      <fill>
        <patternFill>
          <bgColor rgb="FFFFC000"/>
        </patternFill>
      </fill>
    </dxf>
    <dxf>
      <fill>
        <patternFill>
          <bgColor rgb="FF92D050"/>
        </patternFill>
      </fill>
    </dxf>
    <dxf>
      <fill>
        <patternFill>
          <bgColor rgb="FFC00000"/>
        </patternFill>
      </fill>
    </dxf>
    <dxf>
      <font>
        <condense val="0"/>
        <extend val="0"/>
        <color rgb="FF9C0006"/>
      </font>
      <fill>
        <patternFill>
          <bgColor rgb="FFFFC7CE"/>
        </patternFill>
      </fill>
    </dxf>
    <dxf>
      <font>
        <condense val="0"/>
        <extend val="0"/>
        <color rgb="FF9C0006"/>
      </font>
      <fill>
        <patternFill>
          <bgColor rgb="FFFFC7CE"/>
        </patternFill>
      </fill>
    </dxf>
    <dxf>
      <font>
        <color theme="1"/>
      </font>
      <fill>
        <patternFill>
          <bgColor rgb="FF92D050"/>
        </patternFill>
      </fill>
    </dxf>
    <dxf>
      <fill>
        <patternFill>
          <bgColor rgb="FFFFC000"/>
        </patternFill>
      </fill>
    </dxf>
    <dxf>
      <fill>
        <patternFill>
          <bgColor rgb="FFC00000"/>
        </patternFill>
      </fill>
    </dxf>
    <dxf>
      <fill>
        <patternFill>
          <bgColor rgb="FFFFC000"/>
        </patternFill>
      </fill>
    </dxf>
    <dxf>
      <fill>
        <patternFill>
          <bgColor rgb="FF92D050"/>
        </patternFill>
      </fill>
    </dxf>
    <dxf>
      <fill>
        <patternFill>
          <bgColor rgb="FFC00000"/>
        </patternFill>
      </fill>
    </dxf>
    <dxf>
      <font>
        <color theme="1"/>
      </font>
      <fill>
        <patternFill>
          <bgColor rgb="FF92D050"/>
        </patternFill>
      </fill>
    </dxf>
    <dxf>
      <fill>
        <patternFill>
          <bgColor rgb="FFFFC000"/>
        </patternFill>
      </fill>
    </dxf>
    <dxf>
      <fill>
        <patternFill>
          <bgColor rgb="FFC00000"/>
        </patternFill>
      </fill>
    </dxf>
    <dxf>
      <fill>
        <patternFill>
          <bgColor rgb="FFFFC000"/>
        </patternFill>
      </fill>
    </dxf>
    <dxf>
      <fill>
        <patternFill>
          <bgColor rgb="FF92D050"/>
        </patternFill>
      </fill>
    </dxf>
    <dxf>
      <fill>
        <patternFill>
          <bgColor rgb="FFC0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92D050"/>
        </patternFill>
      </fill>
    </dxf>
    <dxf>
      <fill>
        <patternFill>
          <bgColor rgb="FFFF0000"/>
        </patternFill>
      </fill>
    </dxf>
    <dxf>
      <fill>
        <patternFill>
          <bgColor theme="9"/>
        </patternFill>
      </fill>
    </dxf>
    <dxf>
      <fill>
        <patternFill>
          <bgColor rgb="FF92D050"/>
        </patternFill>
      </fill>
    </dxf>
    <dxf>
      <fill>
        <patternFill>
          <bgColor rgb="FFFF0000"/>
        </patternFill>
      </fill>
    </dxf>
    <dxf>
      <fill>
        <patternFill>
          <bgColor theme="9"/>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92D050"/>
      <color rgb="FFFFCE34"/>
      <color rgb="FFF04B54"/>
      <color rgb="FFF47920"/>
      <color rgb="FFB24399"/>
      <color rgb="FF8064A2"/>
      <color rgb="FFFFFF00"/>
      <color rgb="FFDCE6F1"/>
      <color rgb="FF82C341"/>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5</xdr:col>
      <xdr:colOff>60463</xdr:colOff>
      <xdr:row>14</xdr:row>
      <xdr:rowOff>68197</xdr:rowOff>
    </xdr:from>
    <xdr:to>
      <xdr:col>5</xdr:col>
      <xdr:colOff>420463</xdr:colOff>
      <xdr:row>14</xdr:row>
      <xdr:rowOff>412957</xdr:rowOff>
    </xdr:to>
    <xdr:sp macro="" textlink="">
      <xdr:nvSpPr>
        <xdr:cNvPr id="7" name="Up Arrow 6">
          <a:extLst>
            <a:ext uri="{FF2B5EF4-FFF2-40B4-BE49-F238E27FC236}">
              <a16:creationId xmlns:a16="http://schemas.microsoft.com/office/drawing/2014/main" id="{00000000-0008-0000-0100-000007000000}"/>
            </a:ext>
          </a:extLst>
        </xdr:cNvPr>
        <xdr:cNvSpPr/>
      </xdr:nvSpPr>
      <xdr:spPr>
        <a:xfrm rot="10800000">
          <a:off x="9596349" y="5042968"/>
          <a:ext cx="360000" cy="344760"/>
        </a:xfrm>
        <a:prstGeom prst="upArrow">
          <a:avLst/>
        </a:prstGeom>
        <a:solidFill>
          <a:schemeClr val="bg1">
            <a:lumMod val="85000"/>
          </a:schemeClr>
        </a:solidFill>
        <a:ln>
          <a:solidFill>
            <a:srgbClr val="F4792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60969</xdr:colOff>
      <xdr:row>15</xdr:row>
      <xdr:rowOff>46559</xdr:rowOff>
    </xdr:from>
    <xdr:to>
      <xdr:col>5</xdr:col>
      <xdr:colOff>420969</xdr:colOff>
      <xdr:row>15</xdr:row>
      <xdr:rowOff>406559</xdr:rowOff>
    </xdr:to>
    <xdr:sp macro="" textlink="">
      <xdr:nvSpPr>
        <xdr:cNvPr id="8" name="Up Arrow 7">
          <a:extLst>
            <a:ext uri="{FF2B5EF4-FFF2-40B4-BE49-F238E27FC236}">
              <a16:creationId xmlns:a16="http://schemas.microsoft.com/office/drawing/2014/main" id="{00000000-0008-0000-0100-000008000000}"/>
            </a:ext>
          </a:extLst>
        </xdr:cNvPr>
        <xdr:cNvSpPr/>
      </xdr:nvSpPr>
      <xdr:spPr>
        <a:xfrm rot="10800000">
          <a:off x="9596855" y="5467645"/>
          <a:ext cx="360000" cy="360000"/>
        </a:xfrm>
        <a:prstGeom prst="upArrow">
          <a:avLst/>
        </a:prstGeom>
        <a:solidFill>
          <a:schemeClr val="bg1">
            <a:lumMod val="85000"/>
          </a:schemeClr>
        </a:solidFill>
        <a:ln>
          <a:solidFill>
            <a:srgbClr val="F4792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26845</xdr:colOff>
      <xdr:row>13</xdr:row>
      <xdr:rowOff>113536</xdr:rowOff>
    </xdr:from>
    <xdr:to>
      <xdr:col>5</xdr:col>
      <xdr:colOff>458845</xdr:colOff>
      <xdr:row>13</xdr:row>
      <xdr:rowOff>401536</xdr:rowOff>
    </xdr:to>
    <xdr:sp macro="" textlink="">
      <xdr:nvSpPr>
        <xdr:cNvPr id="9" name="Left-Right Arrow 8">
          <a:extLst>
            <a:ext uri="{FF2B5EF4-FFF2-40B4-BE49-F238E27FC236}">
              <a16:creationId xmlns:a16="http://schemas.microsoft.com/office/drawing/2014/main" id="{00000000-0008-0000-0100-000009000000}"/>
            </a:ext>
          </a:extLst>
        </xdr:cNvPr>
        <xdr:cNvSpPr/>
      </xdr:nvSpPr>
      <xdr:spPr>
        <a:xfrm>
          <a:off x="10096131" y="4719031"/>
          <a:ext cx="432000" cy="288000"/>
        </a:xfrm>
        <a:prstGeom prst="leftRightArrow">
          <a:avLst/>
        </a:prstGeom>
        <a:solidFill>
          <a:schemeClr val="bg1">
            <a:lumMod val="85000"/>
          </a:schemeClr>
        </a:solidFill>
        <a:ln>
          <a:solidFill>
            <a:srgbClr val="F4792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80932</xdr:colOff>
      <xdr:row>26</xdr:row>
      <xdr:rowOff>82603</xdr:rowOff>
    </xdr:from>
    <xdr:to>
      <xdr:col>5</xdr:col>
      <xdr:colOff>440932</xdr:colOff>
      <xdr:row>26</xdr:row>
      <xdr:rowOff>442603</xdr:rowOff>
    </xdr:to>
    <xdr:sp macro="" textlink="">
      <xdr:nvSpPr>
        <xdr:cNvPr id="13" name="Up Arrow 12">
          <a:extLst>
            <a:ext uri="{FF2B5EF4-FFF2-40B4-BE49-F238E27FC236}">
              <a16:creationId xmlns:a16="http://schemas.microsoft.com/office/drawing/2014/main" id="{00000000-0008-0000-0100-00000D000000}"/>
            </a:ext>
          </a:extLst>
        </xdr:cNvPr>
        <xdr:cNvSpPr/>
      </xdr:nvSpPr>
      <xdr:spPr>
        <a:xfrm rot="10800000">
          <a:off x="10166849" y="11142186"/>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69726</xdr:colOff>
      <xdr:row>27</xdr:row>
      <xdr:rowOff>79065</xdr:rowOff>
    </xdr:from>
    <xdr:to>
      <xdr:col>5</xdr:col>
      <xdr:colOff>429726</xdr:colOff>
      <xdr:row>27</xdr:row>
      <xdr:rowOff>439065</xdr:rowOff>
    </xdr:to>
    <xdr:sp macro="" textlink="">
      <xdr:nvSpPr>
        <xdr:cNvPr id="14" name="Up Arrow 13">
          <a:extLst>
            <a:ext uri="{FF2B5EF4-FFF2-40B4-BE49-F238E27FC236}">
              <a16:creationId xmlns:a16="http://schemas.microsoft.com/office/drawing/2014/main" id="{00000000-0008-0000-0100-00000E000000}"/>
            </a:ext>
          </a:extLst>
        </xdr:cNvPr>
        <xdr:cNvSpPr/>
      </xdr:nvSpPr>
      <xdr:spPr>
        <a:xfrm rot="10800000">
          <a:off x="10155643" y="11646648"/>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80722</xdr:colOff>
      <xdr:row>30</xdr:row>
      <xdr:rowOff>59789</xdr:rowOff>
    </xdr:from>
    <xdr:to>
      <xdr:col>5</xdr:col>
      <xdr:colOff>440722</xdr:colOff>
      <xdr:row>30</xdr:row>
      <xdr:rowOff>419789</xdr:rowOff>
    </xdr:to>
    <xdr:sp macro="" textlink="">
      <xdr:nvSpPr>
        <xdr:cNvPr id="15" name="Up Arrow 14">
          <a:extLst>
            <a:ext uri="{FF2B5EF4-FFF2-40B4-BE49-F238E27FC236}">
              <a16:creationId xmlns:a16="http://schemas.microsoft.com/office/drawing/2014/main" id="{00000000-0008-0000-0100-00000F000000}"/>
            </a:ext>
          </a:extLst>
        </xdr:cNvPr>
        <xdr:cNvSpPr/>
      </xdr:nvSpPr>
      <xdr:spPr>
        <a:xfrm rot="10800000">
          <a:off x="9355691" y="13394789"/>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62377</xdr:colOff>
      <xdr:row>38</xdr:row>
      <xdr:rowOff>76767</xdr:rowOff>
    </xdr:from>
    <xdr:to>
      <xdr:col>5</xdr:col>
      <xdr:colOff>494377</xdr:colOff>
      <xdr:row>38</xdr:row>
      <xdr:rowOff>364767</xdr:rowOff>
    </xdr:to>
    <xdr:sp macro="" textlink="">
      <xdr:nvSpPr>
        <xdr:cNvPr id="21" name="Left-Right Arrow 20">
          <a:extLst>
            <a:ext uri="{FF2B5EF4-FFF2-40B4-BE49-F238E27FC236}">
              <a16:creationId xmlns:a16="http://schemas.microsoft.com/office/drawing/2014/main" id="{00000000-0008-0000-0100-000015000000}"/>
            </a:ext>
          </a:extLst>
        </xdr:cNvPr>
        <xdr:cNvSpPr/>
      </xdr:nvSpPr>
      <xdr:spPr>
        <a:xfrm>
          <a:off x="10768477" y="16154967"/>
          <a:ext cx="432000" cy="288000"/>
        </a:xfrm>
        <a:prstGeom prst="leftRight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88090</xdr:colOff>
      <xdr:row>41</xdr:row>
      <xdr:rowOff>74360</xdr:rowOff>
    </xdr:from>
    <xdr:to>
      <xdr:col>5</xdr:col>
      <xdr:colOff>520090</xdr:colOff>
      <xdr:row>41</xdr:row>
      <xdr:rowOff>362360</xdr:rowOff>
    </xdr:to>
    <xdr:sp macro="" textlink="">
      <xdr:nvSpPr>
        <xdr:cNvPr id="26" name="Left-Right Arrow 25">
          <a:extLst>
            <a:ext uri="{FF2B5EF4-FFF2-40B4-BE49-F238E27FC236}">
              <a16:creationId xmlns:a16="http://schemas.microsoft.com/office/drawing/2014/main" id="{00000000-0008-0000-0100-00001A000000}"/>
            </a:ext>
          </a:extLst>
        </xdr:cNvPr>
        <xdr:cNvSpPr/>
      </xdr:nvSpPr>
      <xdr:spPr>
        <a:xfrm>
          <a:off x="10794190" y="16731680"/>
          <a:ext cx="432000" cy="288000"/>
        </a:xfrm>
        <a:prstGeom prst="leftRight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68673</xdr:colOff>
      <xdr:row>34</xdr:row>
      <xdr:rowOff>42242</xdr:rowOff>
    </xdr:from>
    <xdr:to>
      <xdr:col>5</xdr:col>
      <xdr:colOff>428673</xdr:colOff>
      <xdr:row>34</xdr:row>
      <xdr:rowOff>402242</xdr:rowOff>
    </xdr:to>
    <xdr:sp macro="" textlink="">
      <xdr:nvSpPr>
        <xdr:cNvPr id="30" name="Up Arrow 29">
          <a:extLst>
            <a:ext uri="{FF2B5EF4-FFF2-40B4-BE49-F238E27FC236}">
              <a16:creationId xmlns:a16="http://schemas.microsoft.com/office/drawing/2014/main" id="{00000000-0008-0000-0100-00001E000000}"/>
            </a:ext>
          </a:extLst>
        </xdr:cNvPr>
        <xdr:cNvSpPr/>
      </xdr:nvSpPr>
      <xdr:spPr>
        <a:xfrm>
          <a:off x="10145120" y="14710742"/>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59345</xdr:colOff>
      <xdr:row>48</xdr:row>
      <xdr:rowOff>33618</xdr:rowOff>
    </xdr:from>
    <xdr:to>
      <xdr:col>5</xdr:col>
      <xdr:colOff>419345</xdr:colOff>
      <xdr:row>48</xdr:row>
      <xdr:rowOff>393618</xdr:rowOff>
    </xdr:to>
    <xdr:sp macro="" textlink="">
      <xdr:nvSpPr>
        <xdr:cNvPr id="32" name="Up Arrow 31">
          <a:extLst>
            <a:ext uri="{FF2B5EF4-FFF2-40B4-BE49-F238E27FC236}">
              <a16:creationId xmlns:a16="http://schemas.microsoft.com/office/drawing/2014/main" id="{00000000-0008-0000-0100-000020000000}"/>
            </a:ext>
          </a:extLst>
        </xdr:cNvPr>
        <xdr:cNvSpPr/>
      </xdr:nvSpPr>
      <xdr:spPr>
        <a:xfrm>
          <a:off x="10135792" y="20808144"/>
          <a:ext cx="360000" cy="360000"/>
        </a:xfrm>
        <a:prstGeom prst="upArrow">
          <a:avLst/>
        </a:prstGeom>
        <a:solidFill>
          <a:schemeClr val="bg1">
            <a:lumMod val="8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54584</xdr:colOff>
      <xdr:row>52</xdr:row>
      <xdr:rowOff>52508</xdr:rowOff>
    </xdr:from>
    <xdr:to>
      <xdr:col>5</xdr:col>
      <xdr:colOff>414584</xdr:colOff>
      <xdr:row>52</xdr:row>
      <xdr:rowOff>412508</xdr:rowOff>
    </xdr:to>
    <xdr:sp macro="" textlink="">
      <xdr:nvSpPr>
        <xdr:cNvPr id="49" name="Up Arrow 48">
          <a:extLst>
            <a:ext uri="{FF2B5EF4-FFF2-40B4-BE49-F238E27FC236}">
              <a16:creationId xmlns:a16="http://schemas.microsoft.com/office/drawing/2014/main" id="{00000000-0008-0000-0100-000031000000}"/>
            </a:ext>
          </a:extLst>
        </xdr:cNvPr>
        <xdr:cNvSpPr/>
      </xdr:nvSpPr>
      <xdr:spPr>
        <a:xfrm rot="10800000">
          <a:off x="9590470" y="24044622"/>
          <a:ext cx="360000" cy="360000"/>
        </a:xfrm>
        <a:prstGeom prst="upArrow">
          <a:avLst/>
        </a:prstGeom>
        <a:solidFill>
          <a:schemeClr val="bg1">
            <a:lumMod val="8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60349</xdr:colOff>
      <xdr:row>53</xdr:row>
      <xdr:rowOff>77162</xdr:rowOff>
    </xdr:from>
    <xdr:to>
      <xdr:col>5</xdr:col>
      <xdr:colOff>420349</xdr:colOff>
      <xdr:row>53</xdr:row>
      <xdr:rowOff>437162</xdr:rowOff>
    </xdr:to>
    <xdr:sp macro="" textlink="">
      <xdr:nvSpPr>
        <xdr:cNvPr id="54" name="Up Arrow 53">
          <a:extLst>
            <a:ext uri="{FF2B5EF4-FFF2-40B4-BE49-F238E27FC236}">
              <a16:creationId xmlns:a16="http://schemas.microsoft.com/office/drawing/2014/main" id="{00000000-0008-0000-0100-000036000000}"/>
            </a:ext>
          </a:extLst>
        </xdr:cNvPr>
        <xdr:cNvSpPr/>
      </xdr:nvSpPr>
      <xdr:spPr>
        <a:xfrm rot="10800000">
          <a:off x="9596235" y="24515591"/>
          <a:ext cx="360000" cy="360000"/>
        </a:xfrm>
        <a:prstGeom prst="upArrow">
          <a:avLst/>
        </a:prstGeom>
        <a:solidFill>
          <a:schemeClr val="bg1">
            <a:lumMod val="8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66115</xdr:colOff>
      <xdr:row>54</xdr:row>
      <xdr:rowOff>47907</xdr:rowOff>
    </xdr:from>
    <xdr:to>
      <xdr:col>5</xdr:col>
      <xdr:colOff>426115</xdr:colOff>
      <xdr:row>54</xdr:row>
      <xdr:rowOff>407907</xdr:rowOff>
    </xdr:to>
    <xdr:sp macro="" textlink="">
      <xdr:nvSpPr>
        <xdr:cNvPr id="55" name="Up Arrow 54">
          <a:extLst>
            <a:ext uri="{FF2B5EF4-FFF2-40B4-BE49-F238E27FC236}">
              <a16:creationId xmlns:a16="http://schemas.microsoft.com/office/drawing/2014/main" id="{00000000-0008-0000-0100-000037000000}"/>
            </a:ext>
          </a:extLst>
        </xdr:cNvPr>
        <xdr:cNvSpPr/>
      </xdr:nvSpPr>
      <xdr:spPr>
        <a:xfrm rot="10800000">
          <a:off x="10150709" y="23669907"/>
          <a:ext cx="360000" cy="360000"/>
        </a:xfrm>
        <a:prstGeom prst="upArrow">
          <a:avLst/>
        </a:prstGeom>
        <a:solidFill>
          <a:schemeClr val="bg1">
            <a:lumMod val="8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75640</xdr:colOff>
      <xdr:row>55</xdr:row>
      <xdr:rowOff>45526</xdr:rowOff>
    </xdr:from>
    <xdr:to>
      <xdr:col>5</xdr:col>
      <xdr:colOff>435640</xdr:colOff>
      <xdr:row>55</xdr:row>
      <xdr:rowOff>405526</xdr:rowOff>
    </xdr:to>
    <xdr:sp macro="" textlink="">
      <xdr:nvSpPr>
        <xdr:cNvPr id="56" name="Up Arrow 55">
          <a:extLst>
            <a:ext uri="{FF2B5EF4-FFF2-40B4-BE49-F238E27FC236}">
              <a16:creationId xmlns:a16="http://schemas.microsoft.com/office/drawing/2014/main" id="{00000000-0008-0000-0100-000038000000}"/>
            </a:ext>
          </a:extLst>
        </xdr:cNvPr>
        <xdr:cNvSpPr/>
      </xdr:nvSpPr>
      <xdr:spPr>
        <a:xfrm rot="10800000">
          <a:off x="9261973" y="24482443"/>
          <a:ext cx="360000" cy="360000"/>
        </a:xfrm>
        <a:prstGeom prst="upArrow">
          <a:avLst/>
        </a:prstGeom>
        <a:solidFill>
          <a:schemeClr val="bg1">
            <a:lumMod val="8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87013</xdr:colOff>
      <xdr:row>31</xdr:row>
      <xdr:rowOff>37983</xdr:rowOff>
    </xdr:from>
    <xdr:to>
      <xdr:col>5</xdr:col>
      <xdr:colOff>447013</xdr:colOff>
      <xdr:row>31</xdr:row>
      <xdr:rowOff>397983</xdr:rowOff>
    </xdr:to>
    <xdr:sp macro="" textlink="">
      <xdr:nvSpPr>
        <xdr:cNvPr id="71" name="Up Arrow 70">
          <a:extLst>
            <a:ext uri="{FF2B5EF4-FFF2-40B4-BE49-F238E27FC236}">
              <a16:creationId xmlns:a16="http://schemas.microsoft.com/office/drawing/2014/main" id="{00000000-0008-0000-0100-000047000000}"/>
            </a:ext>
          </a:extLst>
        </xdr:cNvPr>
        <xdr:cNvSpPr/>
      </xdr:nvSpPr>
      <xdr:spPr>
        <a:xfrm rot="10800000">
          <a:off x="10793113" y="12275703"/>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90237</xdr:colOff>
      <xdr:row>32</xdr:row>
      <xdr:rowOff>40106</xdr:rowOff>
    </xdr:from>
    <xdr:to>
      <xdr:col>5</xdr:col>
      <xdr:colOff>450237</xdr:colOff>
      <xdr:row>32</xdr:row>
      <xdr:rowOff>400106</xdr:rowOff>
    </xdr:to>
    <xdr:sp macro="" textlink="">
      <xdr:nvSpPr>
        <xdr:cNvPr id="72" name="Up Arrow 71">
          <a:extLst>
            <a:ext uri="{FF2B5EF4-FFF2-40B4-BE49-F238E27FC236}">
              <a16:creationId xmlns:a16="http://schemas.microsoft.com/office/drawing/2014/main" id="{00000000-0008-0000-0100-000048000000}"/>
            </a:ext>
          </a:extLst>
        </xdr:cNvPr>
        <xdr:cNvSpPr/>
      </xdr:nvSpPr>
      <xdr:spPr>
        <a:xfrm rot="10800000">
          <a:off x="10166684" y="13826290"/>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80211</xdr:colOff>
      <xdr:row>33</xdr:row>
      <xdr:rowOff>30078</xdr:rowOff>
    </xdr:from>
    <xdr:to>
      <xdr:col>5</xdr:col>
      <xdr:colOff>440211</xdr:colOff>
      <xdr:row>33</xdr:row>
      <xdr:rowOff>390078</xdr:rowOff>
    </xdr:to>
    <xdr:sp macro="" textlink="">
      <xdr:nvSpPr>
        <xdr:cNvPr id="73" name="Up Arrow 72">
          <a:extLst>
            <a:ext uri="{FF2B5EF4-FFF2-40B4-BE49-F238E27FC236}">
              <a16:creationId xmlns:a16="http://schemas.microsoft.com/office/drawing/2014/main" id="{00000000-0008-0000-0100-000049000000}"/>
            </a:ext>
          </a:extLst>
        </xdr:cNvPr>
        <xdr:cNvSpPr/>
      </xdr:nvSpPr>
      <xdr:spPr>
        <a:xfrm rot="10800000">
          <a:off x="10156658" y="14257420"/>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6</xdr:col>
      <xdr:colOff>2836333</xdr:colOff>
      <xdr:row>0</xdr:row>
      <xdr:rowOff>31749</xdr:rowOff>
    </xdr:from>
    <xdr:to>
      <xdr:col>8</xdr:col>
      <xdr:colOff>95251</xdr:colOff>
      <xdr:row>3</xdr:row>
      <xdr:rowOff>74082</xdr:rowOff>
    </xdr:to>
    <xdr:grpSp>
      <xdr:nvGrpSpPr>
        <xdr:cNvPr id="17" name="Group 16">
          <a:extLst>
            <a:ext uri="{FF2B5EF4-FFF2-40B4-BE49-F238E27FC236}">
              <a16:creationId xmlns:a16="http://schemas.microsoft.com/office/drawing/2014/main" id="{00000000-0008-0000-0100-000011000000}"/>
            </a:ext>
          </a:extLst>
        </xdr:cNvPr>
        <xdr:cNvGrpSpPr/>
      </xdr:nvGrpSpPr>
      <xdr:grpSpPr>
        <a:xfrm>
          <a:off x="14256808" y="31749"/>
          <a:ext cx="3002493" cy="1061508"/>
          <a:chOff x="12594166" y="31749"/>
          <a:chExt cx="2211918" cy="1058333"/>
        </a:xfrm>
      </xdr:grpSpPr>
      <xdr:grpSp>
        <xdr:nvGrpSpPr>
          <xdr:cNvPr id="12" name="Group 11">
            <a:extLst>
              <a:ext uri="{FF2B5EF4-FFF2-40B4-BE49-F238E27FC236}">
                <a16:creationId xmlns:a16="http://schemas.microsoft.com/office/drawing/2014/main" id="{00000000-0008-0000-0100-00000C000000}"/>
              </a:ext>
            </a:extLst>
          </xdr:cNvPr>
          <xdr:cNvGrpSpPr/>
        </xdr:nvGrpSpPr>
        <xdr:grpSpPr>
          <a:xfrm>
            <a:off x="12636500" y="64811"/>
            <a:ext cx="288000" cy="885361"/>
            <a:chOff x="12308417" y="64811"/>
            <a:chExt cx="288000" cy="885361"/>
          </a:xfrm>
        </xdr:grpSpPr>
        <xdr:sp macro="" textlink="">
          <xdr:nvSpPr>
            <xdr:cNvPr id="80" name="Left-Right Arrow 79">
              <a:extLst>
                <a:ext uri="{FF2B5EF4-FFF2-40B4-BE49-F238E27FC236}">
                  <a16:creationId xmlns:a16="http://schemas.microsoft.com/office/drawing/2014/main" id="{00000000-0008-0000-0100-000050000000}"/>
                </a:ext>
              </a:extLst>
            </xdr:cNvPr>
            <xdr:cNvSpPr/>
          </xdr:nvSpPr>
          <xdr:spPr>
            <a:xfrm>
              <a:off x="12308417" y="417491"/>
              <a:ext cx="288000" cy="180000"/>
            </a:xfrm>
            <a:prstGeom prst="leftRightArrow">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81" name="Up Arrow 80">
              <a:extLst>
                <a:ext uri="{FF2B5EF4-FFF2-40B4-BE49-F238E27FC236}">
                  <a16:creationId xmlns:a16="http://schemas.microsoft.com/office/drawing/2014/main" id="{00000000-0008-0000-0100-000051000000}"/>
                </a:ext>
              </a:extLst>
            </xdr:cNvPr>
            <xdr:cNvSpPr/>
          </xdr:nvSpPr>
          <xdr:spPr>
            <a:xfrm>
              <a:off x="12362417" y="64811"/>
              <a:ext cx="180000" cy="216000"/>
            </a:xfrm>
            <a:prstGeom prst="upArrow">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82" name="Up Arrow 81">
              <a:extLst>
                <a:ext uri="{FF2B5EF4-FFF2-40B4-BE49-F238E27FC236}">
                  <a16:creationId xmlns:a16="http://schemas.microsoft.com/office/drawing/2014/main" id="{00000000-0008-0000-0100-000052000000}"/>
                </a:ext>
              </a:extLst>
            </xdr:cNvPr>
            <xdr:cNvSpPr/>
          </xdr:nvSpPr>
          <xdr:spPr>
            <a:xfrm rot="10800000">
              <a:off x="12362417" y="734172"/>
              <a:ext cx="180000" cy="216000"/>
            </a:xfrm>
            <a:prstGeom prst="upArrow">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2975167" y="31749"/>
            <a:ext cx="1830917" cy="1058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lstStyle/>
          <a:p>
            <a:r>
              <a:rPr lang="en-GB" sz="900" baseline="0"/>
              <a:t>Latest year significantly higher than baseline position.</a:t>
            </a:r>
          </a:p>
          <a:p>
            <a:endParaRPr lang="en-GB" sz="300" baseline="0"/>
          </a:p>
          <a:p>
            <a:r>
              <a:rPr lang="en-GB" sz="900" baseline="0"/>
              <a:t>No significant difference between latest year and baseline position.</a:t>
            </a:r>
          </a:p>
          <a:p>
            <a:endParaRPr lang="en-GB" sz="300" baseline="0"/>
          </a:p>
          <a:p>
            <a:r>
              <a:rPr lang="en-GB" sz="900" baseline="0"/>
              <a:t>Latest year significantly lower than baseline position.</a:t>
            </a:r>
          </a:p>
        </xdr:txBody>
      </xdr:sp>
      <xdr:sp macro="" textlink="">
        <xdr:nvSpPr>
          <xdr:cNvPr id="16" name="Rectangle 15">
            <a:extLst>
              <a:ext uri="{FF2B5EF4-FFF2-40B4-BE49-F238E27FC236}">
                <a16:creationId xmlns:a16="http://schemas.microsoft.com/office/drawing/2014/main" id="{00000000-0008-0000-0100-000010000000}"/>
              </a:ext>
            </a:extLst>
          </xdr:cNvPr>
          <xdr:cNvSpPr/>
        </xdr:nvSpPr>
        <xdr:spPr>
          <a:xfrm>
            <a:off x="12594166" y="31750"/>
            <a:ext cx="2116667" cy="941917"/>
          </a:xfrm>
          <a:prstGeom prst="rect">
            <a:avLst/>
          </a:prstGeom>
          <a:noFill/>
          <a:ln w="9525">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5</xdr:col>
      <xdr:colOff>96270</xdr:colOff>
      <xdr:row>23</xdr:row>
      <xdr:rowOff>43544</xdr:rowOff>
    </xdr:from>
    <xdr:to>
      <xdr:col>5</xdr:col>
      <xdr:colOff>456270</xdr:colOff>
      <xdr:row>23</xdr:row>
      <xdr:rowOff>522607</xdr:rowOff>
    </xdr:to>
    <xdr:sp macro="" textlink="">
      <xdr:nvSpPr>
        <xdr:cNvPr id="86" name="Up Arrow 85">
          <a:extLst>
            <a:ext uri="{FF2B5EF4-FFF2-40B4-BE49-F238E27FC236}">
              <a16:creationId xmlns:a16="http://schemas.microsoft.com/office/drawing/2014/main" id="{00000000-0008-0000-0100-000056000000}"/>
            </a:ext>
          </a:extLst>
        </xdr:cNvPr>
        <xdr:cNvSpPr/>
      </xdr:nvSpPr>
      <xdr:spPr>
        <a:xfrm rot="10800000">
          <a:off x="9632156" y="9013373"/>
          <a:ext cx="360000" cy="479063"/>
        </a:xfrm>
        <a:prstGeom prst="upArrow">
          <a:avLst/>
        </a:prstGeom>
        <a:solidFill>
          <a:schemeClr val="bg1">
            <a:lumMod val="85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55722</xdr:colOff>
      <xdr:row>51</xdr:row>
      <xdr:rowOff>29868</xdr:rowOff>
    </xdr:from>
    <xdr:to>
      <xdr:col>5</xdr:col>
      <xdr:colOff>419532</xdr:colOff>
      <xdr:row>51</xdr:row>
      <xdr:rowOff>336528</xdr:rowOff>
    </xdr:to>
    <xdr:sp macro="" textlink="">
      <xdr:nvSpPr>
        <xdr:cNvPr id="87" name="Up Arrow 86">
          <a:extLst>
            <a:ext uri="{FF2B5EF4-FFF2-40B4-BE49-F238E27FC236}">
              <a16:creationId xmlns:a16="http://schemas.microsoft.com/office/drawing/2014/main" id="{00000000-0008-0000-0100-000057000000}"/>
            </a:ext>
          </a:extLst>
        </xdr:cNvPr>
        <xdr:cNvSpPr/>
      </xdr:nvSpPr>
      <xdr:spPr>
        <a:xfrm rot="10800000">
          <a:off x="10771347" y="21527793"/>
          <a:ext cx="363810" cy="306660"/>
        </a:xfrm>
        <a:prstGeom prst="upArrow">
          <a:avLst/>
        </a:prstGeom>
        <a:solidFill>
          <a:schemeClr val="bg1">
            <a:lumMod val="8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71437</xdr:colOff>
      <xdr:row>44</xdr:row>
      <xdr:rowOff>47625</xdr:rowOff>
    </xdr:from>
    <xdr:to>
      <xdr:col>5</xdr:col>
      <xdr:colOff>431437</xdr:colOff>
      <xdr:row>44</xdr:row>
      <xdr:rowOff>407625</xdr:rowOff>
    </xdr:to>
    <xdr:sp macro="" textlink="">
      <xdr:nvSpPr>
        <xdr:cNvPr id="89" name="Up Arrow 88">
          <a:extLst>
            <a:ext uri="{FF2B5EF4-FFF2-40B4-BE49-F238E27FC236}">
              <a16:creationId xmlns:a16="http://schemas.microsoft.com/office/drawing/2014/main" id="{00000000-0008-0000-0100-000059000000}"/>
            </a:ext>
          </a:extLst>
        </xdr:cNvPr>
        <xdr:cNvSpPr/>
      </xdr:nvSpPr>
      <xdr:spPr>
        <a:xfrm>
          <a:off x="9346406" y="20538281"/>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59531</xdr:colOff>
      <xdr:row>45</xdr:row>
      <xdr:rowOff>47625</xdr:rowOff>
    </xdr:from>
    <xdr:to>
      <xdr:col>5</xdr:col>
      <xdr:colOff>419531</xdr:colOff>
      <xdr:row>45</xdr:row>
      <xdr:rowOff>407625</xdr:rowOff>
    </xdr:to>
    <xdr:sp macro="" textlink="">
      <xdr:nvSpPr>
        <xdr:cNvPr id="90" name="Up Arrow 89">
          <a:extLst>
            <a:ext uri="{FF2B5EF4-FFF2-40B4-BE49-F238E27FC236}">
              <a16:creationId xmlns:a16="http://schemas.microsoft.com/office/drawing/2014/main" id="{00000000-0008-0000-0100-00005A000000}"/>
            </a:ext>
          </a:extLst>
        </xdr:cNvPr>
        <xdr:cNvSpPr/>
      </xdr:nvSpPr>
      <xdr:spPr>
        <a:xfrm>
          <a:off x="9334500" y="20978813"/>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71438</xdr:colOff>
      <xdr:row>29</xdr:row>
      <xdr:rowOff>59531</xdr:rowOff>
    </xdr:from>
    <xdr:to>
      <xdr:col>5</xdr:col>
      <xdr:colOff>431438</xdr:colOff>
      <xdr:row>29</xdr:row>
      <xdr:rowOff>419531</xdr:rowOff>
    </xdr:to>
    <xdr:sp macro="" textlink="">
      <xdr:nvSpPr>
        <xdr:cNvPr id="91" name="Up Arrow 90">
          <a:extLst>
            <a:ext uri="{FF2B5EF4-FFF2-40B4-BE49-F238E27FC236}">
              <a16:creationId xmlns:a16="http://schemas.microsoft.com/office/drawing/2014/main" id="{00000000-0008-0000-0100-00005B000000}"/>
            </a:ext>
          </a:extLst>
        </xdr:cNvPr>
        <xdr:cNvSpPr/>
      </xdr:nvSpPr>
      <xdr:spPr>
        <a:xfrm rot="10800000">
          <a:off x="9346407" y="12954000"/>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56198</xdr:colOff>
      <xdr:row>56</xdr:row>
      <xdr:rowOff>38576</xdr:rowOff>
    </xdr:from>
    <xdr:to>
      <xdr:col>5</xdr:col>
      <xdr:colOff>439058</xdr:colOff>
      <xdr:row>56</xdr:row>
      <xdr:rowOff>411911</xdr:rowOff>
    </xdr:to>
    <xdr:sp macro="" textlink="">
      <xdr:nvSpPr>
        <xdr:cNvPr id="97" name="Up Arrow 96">
          <a:extLst>
            <a:ext uri="{FF2B5EF4-FFF2-40B4-BE49-F238E27FC236}">
              <a16:creationId xmlns:a16="http://schemas.microsoft.com/office/drawing/2014/main" id="{00000000-0008-0000-0100-000061000000}"/>
            </a:ext>
          </a:extLst>
        </xdr:cNvPr>
        <xdr:cNvSpPr/>
      </xdr:nvSpPr>
      <xdr:spPr>
        <a:xfrm rot="10800000">
          <a:off x="10771823" y="24089201"/>
          <a:ext cx="382860" cy="373335"/>
        </a:xfrm>
        <a:prstGeom prst="upArrow">
          <a:avLst/>
        </a:prstGeom>
        <a:solidFill>
          <a:schemeClr val="bg1">
            <a:lumMod val="8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65723</xdr:colOff>
      <xdr:row>57</xdr:row>
      <xdr:rowOff>39052</xdr:rowOff>
    </xdr:from>
    <xdr:to>
      <xdr:col>5</xdr:col>
      <xdr:colOff>435248</xdr:colOff>
      <xdr:row>57</xdr:row>
      <xdr:rowOff>408577</xdr:rowOff>
    </xdr:to>
    <xdr:sp macro="" textlink="">
      <xdr:nvSpPr>
        <xdr:cNvPr id="98" name="Up Arrow 97">
          <a:extLst>
            <a:ext uri="{FF2B5EF4-FFF2-40B4-BE49-F238E27FC236}">
              <a16:creationId xmlns:a16="http://schemas.microsoft.com/office/drawing/2014/main" id="{00000000-0008-0000-0100-000062000000}"/>
            </a:ext>
          </a:extLst>
        </xdr:cNvPr>
        <xdr:cNvSpPr/>
      </xdr:nvSpPr>
      <xdr:spPr>
        <a:xfrm rot="10800000">
          <a:off x="10781348" y="24527827"/>
          <a:ext cx="369525" cy="369525"/>
        </a:xfrm>
        <a:prstGeom prst="upArrow">
          <a:avLst/>
        </a:prstGeom>
        <a:solidFill>
          <a:sysClr val="window" lastClr="FFFFFF">
            <a:lumMod val="85000"/>
          </a:sysClr>
        </a:solidFill>
        <a:ln w="25400" cap="flat" cmpd="sng" algn="ctr">
          <a:solidFill>
            <a:srgbClr val="FF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GB" sz="1800" b="0" i="0" u="none" strike="noStrike" kern="120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5</xdr:col>
      <xdr:colOff>71438</xdr:colOff>
      <xdr:row>28</xdr:row>
      <xdr:rowOff>59531</xdr:rowOff>
    </xdr:from>
    <xdr:to>
      <xdr:col>5</xdr:col>
      <xdr:colOff>431438</xdr:colOff>
      <xdr:row>28</xdr:row>
      <xdr:rowOff>419531</xdr:rowOff>
    </xdr:to>
    <xdr:sp macro="" textlink="">
      <xdr:nvSpPr>
        <xdr:cNvPr id="66" name="Up Arrow 65">
          <a:extLst>
            <a:ext uri="{FF2B5EF4-FFF2-40B4-BE49-F238E27FC236}">
              <a16:creationId xmlns:a16="http://schemas.microsoft.com/office/drawing/2014/main" id="{00000000-0008-0000-0100-000042000000}"/>
            </a:ext>
          </a:extLst>
        </xdr:cNvPr>
        <xdr:cNvSpPr/>
      </xdr:nvSpPr>
      <xdr:spPr>
        <a:xfrm rot="10800000">
          <a:off x="9346407" y="12513469"/>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35719</xdr:colOff>
      <xdr:row>50</xdr:row>
      <xdr:rowOff>95250</xdr:rowOff>
    </xdr:from>
    <xdr:to>
      <xdr:col>5</xdr:col>
      <xdr:colOff>467719</xdr:colOff>
      <xdr:row>50</xdr:row>
      <xdr:rowOff>383250</xdr:rowOff>
    </xdr:to>
    <xdr:sp macro="" textlink="">
      <xdr:nvSpPr>
        <xdr:cNvPr id="70" name="Left-Right Arrow 69">
          <a:extLst>
            <a:ext uri="{FF2B5EF4-FFF2-40B4-BE49-F238E27FC236}">
              <a16:creationId xmlns:a16="http://schemas.microsoft.com/office/drawing/2014/main" id="{00000000-0008-0000-0100-000046000000}"/>
            </a:ext>
          </a:extLst>
        </xdr:cNvPr>
        <xdr:cNvSpPr/>
      </xdr:nvSpPr>
      <xdr:spPr>
        <a:xfrm>
          <a:off x="9310688" y="23050500"/>
          <a:ext cx="432000" cy="288000"/>
        </a:xfrm>
        <a:prstGeom prst="leftRightArrow">
          <a:avLst/>
        </a:prstGeom>
        <a:solidFill>
          <a:schemeClr val="bg1">
            <a:lumMod val="8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63500</xdr:colOff>
      <xdr:row>6</xdr:row>
      <xdr:rowOff>62592</xdr:rowOff>
    </xdr:from>
    <xdr:to>
      <xdr:col>5</xdr:col>
      <xdr:colOff>423500</xdr:colOff>
      <xdr:row>6</xdr:row>
      <xdr:rowOff>407352</xdr:rowOff>
    </xdr:to>
    <xdr:sp macro="" textlink="">
      <xdr:nvSpPr>
        <xdr:cNvPr id="93" name="Up Arrow 92">
          <a:extLst>
            <a:ext uri="{FF2B5EF4-FFF2-40B4-BE49-F238E27FC236}">
              <a16:creationId xmlns:a16="http://schemas.microsoft.com/office/drawing/2014/main" id="{00000000-0008-0000-0100-00005D000000}"/>
            </a:ext>
          </a:extLst>
        </xdr:cNvPr>
        <xdr:cNvSpPr/>
      </xdr:nvSpPr>
      <xdr:spPr>
        <a:xfrm>
          <a:off x="9599386" y="1847849"/>
          <a:ext cx="360000" cy="344760"/>
        </a:xfrm>
        <a:prstGeom prst="upArrow">
          <a:avLst/>
        </a:prstGeom>
        <a:solidFill>
          <a:schemeClr val="bg1">
            <a:lumMod val="85000"/>
          </a:schemeClr>
        </a:solidFill>
        <a:ln>
          <a:solidFill>
            <a:srgbClr val="B24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95250</xdr:colOff>
      <xdr:row>63</xdr:row>
      <xdr:rowOff>57150</xdr:rowOff>
    </xdr:from>
    <xdr:to>
      <xdr:col>5</xdr:col>
      <xdr:colOff>455250</xdr:colOff>
      <xdr:row>63</xdr:row>
      <xdr:rowOff>401910</xdr:rowOff>
    </xdr:to>
    <xdr:sp macro="" textlink="">
      <xdr:nvSpPr>
        <xdr:cNvPr id="104" name="Up Arrow 103">
          <a:extLst>
            <a:ext uri="{FF2B5EF4-FFF2-40B4-BE49-F238E27FC236}">
              <a16:creationId xmlns:a16="http://schemas.microsoft.com/office/drawing/2014/main" id="{00000000-0008-0000-0100-000068000000}"/>
            </a:ext>
          </a:extLst>
        </xdr:cNvPr>
        <xdr:cNvSpPr/>
      </xdr:nvSpPr>
      <xdr:spPr>
        <a:xfrm>
          <a:off x="9631136" y="28980493"/>
          <a:ext cx="360000" cy="344760"/>
        </a:xfrm>
        <a:prstGeom prst="upArrow">
          <a:avLst/>
        </a:prstGeom>
        <a:solidFill>
          <a:schemeClr val="bg1">
            <a:lumMod val="8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92529</xdr:colOff>
      <xdr:row>64</xdr:row>
      <xdr:rowOff>48987</xdr:rowOff>
    </xdr:from>
    <xdr:to>
      <xdr:col>5</xdr:col>
      <xdr:colOff>452529</xdr:colOff>
      <xdr:row>64</xdr:row>
      <xdr:rowOff>408987</xdr:rowOff>
    </xdr:to>
    <xdr:sp macro="" textlink="">
      <xdr:nvSpPr>
        <xdr:cNvPr id="105" name="Up Arrow 104">
          <a:extLst>
            <a:ext uri="{FF2B5EF4-FFF2-40B4-BE49-F238E27FC236}">
              <a16:creationId xmlns:a16="http://schemas.microsoft.com/office/drawing/2014/main" id="{00000000-0008-0000-0100-000069000000}"/>
            </a:ext>
          </a:extLst>
        </xdr:cNvPr>
        <xdr:cNvSpPr/>
      </xdr:nvSpPr>
      <xdr:spPr>
        <a:xfrm>
          <a:off x="9628415" y="29440416"/>
          <a:ext cx="360000" cy="360000"/>
        </a:xfrm>
        <a:prstGeom prst="upArrow">
          <a:avLst/>
        </a:prstGeom>
        <a:solidFill>
          <a:schemeClr val="bg1">
            <a:lumMod val="8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48985</xdr:colOff>
      <xdr:row>5</xdr:row>
      <xdr:rowOff>92529</xdr:rowOff>
    </xdr:from>
    <xdr:to>
      <xdr:col>5</xdr:col>
      <xdr:colOff>480985</xdr:colOff>
      <xdr:row>5</xdr:row>
      <xdr:rowOff>380529</xdr:rowOff>
    </xdr:to>
    <xdr:sp macro="" textlink="">
      <xdr:nvSpPr>
        <xdr:cNvPr id="65" name="Left-Right Arrow 64">
          <a:extLst>
            <a:ext uri="{FF2B5EF4-FFF2-40B4-BE49-F238E27FC236}">
              <a16:creationId xmlns:a16="http://schemas.microsoft.com/office/drawing/2014/main" id="{00000000-0008-0000-0100-000041000000}"/>
            </a:ext>
          </a:extLst>
        </xdr:cNvPr>
        <xdr:cNvSpPr/>
      </xdr:nvSpPr>
      <xdr:spPr>
        <a:xfrm>
          <a:off x="9584871" y="1431472"/>
          <a:ext cx="432000" cy="288000"/>
        </a:xfrm>
        <a:prstGeom prst="leftRightArrow">
          <a:avLst/>
        </a:prstGeom>
        <a:solidFill>
          <a:schemeClr val="bg1">
            <a:lumMod val="85000"/>
          </a:schemeClr>
        </a:solidFill>
        <a:ln>
          <a:solidFill>
            <a:srgbClr val="B24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76199</xdr:colOff>
      <xdr:row>9</xdr:row>
      <xdr:rowOff>54429</xdr:rowOff>
    </xdr:from>
    <xdr:to>
      <xdr:col>5</xdr:col>
      <xdr:colOff>436199</xdr:colOff>
      <xdr:row>9</xdr:row>
      <xdr:rowOff>399189</xdr:rowOff>
    </xdr:to>
    <xdr:sp macro="" textlink="">
      <xdr:nvSpPr>
        <xdr:cNvPr id="3" name="Up Arrow 92">
          <a:extLst>
            <a:ext uri="{FF2B5EF4-FFF2-40B4-BE49-F238E27FC236}">
              <a16:creationId xmlns:a16="http://schemas.microsoft.com/office/drawing/2014/main" id="{905691BB-F372-4F62-8A23-40A959B82C43}"/>
            </a:ext>
          </a:extLst>
        </xdr:cNvPr>
        <xdr:cNvSpPr/>
      </xdr:nvSpPr>
      <xdr:spPr>
        <a:xfrm>
          <a:off x="9612085" y="3178629"/>
          <a:ext cx="360000" cy="344760"/>
        </a:xfrm>
        <a:prstGeom prst="upArrow">
          <a:avLst/>
        </a:prstGeom>
        <a:solidFill>
          <a:schemeClr val="bg1">
            <a:lumMod val="85000"/>
          </a:schemeClr>
        </a:solidFill>
        <a:ln>
          <a:solidFill>
            <a:srgbClr val="B24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65316</xdr:colOff>
      <xdr:row>16</xdr:row>
      <xdr:rowOff>54428</xdr:rowOff>
    </xdr:from>
    <xdr:to>
      <xdr:col>5</xdr:col>
      <xdr:colOff>425316</xdr:colOff>
      <xdr:row>16</xdr:row>
      <xdr:rowOff>413656</xdr:rowOff>
    </xdr:to>
    <xdr:sp macro="" textlink="">
      <xdr:nvSpPr>
        <xdr:cNvPr id="2" name="Up Arrow 9">
          <a:extLst>
            <a:ext uri="{FF2B5EF4-FFF2-40B4-BE49-F238E27FC236}">
              <a16:creationId xmlns:a16="http://schemas.microsoft.com/office/drawing/2014/main" id="{B2586475-476B-4C38-9A44-96C5B06D2F01}"/>
            </a:ext>
          </a:extLst>
        </xdr:cNvPr>
        <xdr:cNvSpPr/>
      </xdr:nvSpPr>
      <xdr:spPr>
        <a:xfrm>
          <a:off x="9601202" y="5921828"/>
          <a:ext cx="360000" cy="359228"/>
        </a:xfrm>
        <a:prstGeom prst="upArrow">
          <a:avLst/>
        </a:prstGeom>
        <a:solidFill>
          <a:schemeClr val="bg1">
            <a:lumMod val="85000"/>
          </a:schemeClr>
        </a:solidFill>
        <a:ln>
          <a:solidFill>
            <a:srgbClr val="F4792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97974</xdr:colOff>
      <xdr:row>24</xdr:row>
      <xdr:rowOff>76202</xdr:rowOff>
    </xdr:from>
    <xdr:to>
      <xdr:col>5</xdr:col>
      <xdr:colOff>457974</xdr:colOff>
      <xdr:row>24</xdr:row>
      <xdr:rowOff>555265</xdr:rowOff>
    </xdr:to>
    <xdr:sp macro="" textlink="">
      <xdr:nvSpPr>
        <xdr:cNvPr id="18" name="Up Arrow 85">
          <a:extLst>
            <a:ext uri="{FF2B5EF4-FFF2-40B4-BE49-F238E27FC236}">
              <a16:creationId xmlns:a16="http://schemas.microsoft.com/office/drawing/2014/main" id="{139A1269-071F-4C38-9D4E-AA694896B6D9}"/>
            </a:ext>
          </a:extLst>
        </xdr:cNvPr>
        <xdr:cNvSpPr/>
      </xdr:nvSpPr>
      <xdr:spPr>
        <a:xfrm rot="10800000">
          <a:off x="9633860" y="9622973"/>
          <a:ext cx="360000" cy="479063"/>
        </a:xfrm>
        <a:prstGeom prst="upArrow">
          <a:avLst/>
        </a:prstGeom>
        <a:solidFill>
          <a:schemeClr val="bg1">
            <a:lumMod val="85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97970</xdr:colOff>
      <xdr:row>67</xdr:row>
      <xdr:rowOff>43544</xdr:rowOff>
    </xdr:from>
    <xdr:to>
      <xdr:col>5</xdr:col>
      <xdr:colOff>457970</xdr:colOff>
      <xdr:row>67</xdr:row>
      <xdr:rowOff>403544</xdr:rowOff>
    </xdr:to>
    <xdr:sp macro="" textlink="">
      <xdr:nvSpPr>
        <xdr:cNvPr id="5" name="Up Arrow 104">
          <a:extLst>
            <a:ext uri="{FF2B5EF4-FFF2-40B4-BE49-F238E27FC236}">
              <a16:creationId xmlns:a16="http://schemas.microsoft.com/office/drawing/2014/main" id="{23E5CFEC-BE79-4ECC-A07E-604E8598489A}"/>
            </a:ext>
          </a:extLst>
        </xdr:cNvPr>
        <xdr:cNvSpPr/>
      </xdr:nvSpPr>
      <xdr:spPr>
        <a:xfrm>
          <a:off x="9633856" y="28096030"/>
          <a:ext cx="360000" cy="360000"/>
        </a:xfrm>
        <a:prstGeom prst="upArrow">
          <a:avLst/>
        </a:prstGeom>
        <a:solidFill>
          <a:schemeClr val="bg1">
            <a:lumMod val="85000"/>
          </a:schemeClr>
        </a:solidFill>
        <a:ln>
          <a:solidFill>
            <a:srgbClr val="FFCE34"/>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76202</xdr:colOff>
      <xdr:row>21</xdr:row>
      <xdr:rowOff>43544</xdr:rowOff>
    </xdr:from>
    <xdr:to>
      <xdr:col>5</xdr:col>
      <xdr:colOff>436202</xdr:colOff>
      <xdr:row>21</xdr:row>
      <xdr:rowOff>403544</xdr:rowOff>
    </xdr:to>
    <xdr:sp macro="" textlink="">
      <xdr:nvSpPr>
        <xdr:cNvPr id="20" name="Up Arrow 7">
          <a:extLst>
            <a:ext uri="{FF2B5EF4-FFF2-40B4-BE49-F238E27FC236}">
              <a16:creationId xmlns:a16="http://schemas.microsoft.com/office/drawing/2014/main" id="{02BA14AA-F930-4843-B9EE-9A5F879EAA4A}"/>
            </a:ext>
          </a:extLst>
        </xdr:cNvPr>
        <xdr:cNvSpPr/>
      </xdr:nvSpPr>
      <xdr:spPr>
        <a:xfrm rot="10800000">
          <a:off x="9612088" y="8469087"/>
          <a:ext cx="360000" cy="360000"/>
        </a:xfrm>
        <a:prstGeom prst="upArrow">
          <a:avLst/>
        </a:prstGeom>
        <a:solidFill>
          <a:schemeClr val="bg1">
            <a:lumMod val="85000"/>
          </a:schemeClr>
        </a:solidFill>
        <a:ln>
          <a:solidFill>
            <a:srgbClr val="F4792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65316</xdr:colOff>
      <xdr:row>20</xdr:row>
      <xdr:rowOff>32658</xdr:rowOff>
    </xdr:from>
    <xdr:to>
      <xdr:col>5</xdr:col>
      <xdr:colOff>425316</xdr:colOff>
      <xdr:row>20</xdr:row>
      <xdr:rowOff>391886</xdr:rowOff>
    </xdr:to>
    <xdr:sp macro="" textlink="">
      <xdr:nvSpPr>
        <xdr:cNvPr id="22" name="Up Arrow 9">
          <a:extLst>
            <a:ext uri="{FF2B5EF4-FFF2-40B4-BE49-F238E27FC236}">
              <a16:creationId xmlns:a16="http://schemas.microsoft.com/office/drawing/2014/main" id="{87016189-2C7D-4DB8-89F4-760D084FCF4D}"/>
            </a:ext>
          </a:extLst>
        </xdr:cNvPr>
        <xdr:cNvSpPr/>
      </xdr:nvSpPr>
      <xdr:spPr>
        <a:xfrm>
          <a:off x="9601202" y="8011887"/>
          <a:ext cx="360000" cy="359228"/>
        </a:xfrm>
        <a:prstGeom prst="upArrow">
          <a:avLst/>
        </a:prstGeom>
        <a:solidFill>
          <a:schemeClr val="bg1">
            <a:lumMod val="85000"/>
          </a:schemeClr>
        </a:solidFill>
        <a:ln>
          <a:solidFill>
            <a:srgbClr val="F4792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65315</xdr:colOff>
      <xdr:row>7</xdr:row>
      <xdr:rowOff>65315</xdr:rowOff>
    </xdr:from>
    <xdr:to>
      <xdr:col>5</xdr:col>
      <xdr:colOff>425315</xdr:colOff>
      <xdr:row>7</xdr:row>
      <xdr:rowOff>410075</xdr:rowOff>
    </xdr:to>
    <xdr:sp macro="" textlink="">
      <xdr:nvSpPr>
        <xdr:cNvPr id="10" name="Up Arrow 92">
          <a:extLst>
            <a:ext uri="{FF2B5EF4-FFF2-40B4-BE49-F238E27FC236}">
              <a16:creationId xmlns:a16="http://schemas.microsoft.com/office/drawing/2014/main" id="{9CA55220-18EC-429A-AB87-9BDC2EE5FB6E}"/>
            </a:ext>
          </a:extLst>
        </xdr:cNvPr>
        <xdr:cNvSpPr/>
      </xdr:nvSpPr>
      <xdr:spPr>
        <a:xfrm>
          <a:off x="9601201" y="2296886"/>
          <a:ext cx="360000" cy="344760"/>
        </a:xfrm>
        <a:prstGeom prst="upArrow">
          <a:avLst/>
        </a:prstGeom>
        <a:solidFill>
          <a:schemeClr val="bg1">
            <a:lumMod val="85000"/>
          </a:schemeClr>
        </a:solidFill>
        <a:ln>
          <a:solidFill>
            <a:srgbClr val="B24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79466</xdr:colOff>
      <xdr:row>36</xdr:row>
      <xdr:rowOff>51163</xdr:rowOff>
    </xdr:from>
    <xdr:to>
      <xdr:col>5</xdr:col>
      <xdr:colOff>439466</xdr:colOff>
      <xdr:row>36</xdr:row>
      <xdr:rowOff>411163</xdr:rowOff>
    </xdr:to>
    <xdr:sp macro="" textlink="">
      <xdr:nvSpPr>
        <xdr:cNvPr id="25" name="Up Arrow 72">
          <a:extLst>
            <a:ext uri="{FF2B5EF4-FFF2-40B4-BE49-F238E27FC236}">
              <a16:creationId xmlns:a16="http://schemas.microsoft.com/office/drawing/2014/main" id="{89E50490-4AA5-4344-B6AA-F9166014CF65}"/>
            </a:ext>
          </a:extLst>
        </xdr:cNvPr>
        <xdr:cNvSpPr/>
      </xdr:nvSpPr>
      <xdr:spPr>
        <a:xfrm rot="10800000">
          <a:off x="10785566" y="15245443"/>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10886</xdr:colOff>
      <xdr:row>49</xdr:row>
      <xdr:rowOff>76200</xdr:rowOff>
    </xdr:from>
    <xdr:to>
      <xdr:col>5</xdr:col>
      <xdr:colOff>442886</xdr:colOff>
      <xdr:row>49</xdr:row>
      <xdr:rowOff>364200</xdr:rowOff>
    </xdr:to>
    <xdr:sp macro="" textlink="">
      <xdr:nvSpPr>
        <xdr:cNvPr id="6" name="Left-Right Arrow 69">
          <a:extLst>
            <a:ext uri="{FF2B5EF4-FFF2-40B4-BE49-F238E27FC236}">
              <a16:creationId xmlns:a16="http://schemas.microsoft.com/office/drawing/2014/main" id="{595721CB-E169-46B0-93AD-08281525E3E9}"/>
            </a:ext>
          </a:extLst>
        </xdr:cNvPr>
        <xdr:cNvSpPr/>
      </xdr:nvSpPr>
      <xdr:spPr>
        <a:xfrm>
          <a:off x="9546772" y="20443371"/>
          <a:ext cx="432000" cy="288000"/>
        </a:xfrm>
        <a:prstGeom prst="leftRightArrow">
          <a:avLst/>
        </a:prstGeom>
        <a:solidFill>
          <a:schemeClr val="bg1">
            <a:lumMod val="8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55790</xdr:colOff>
      <xdr:row>58</xdr:row>
      <xdr:rowOff>40549</xdr:rowOff>
    </xdr:from>
    <xdr:to>
      <xdr:col>5</xdr:col>
      <xdr:colOff>431030</xdr:colOff>
      <xdr:row>58</xdr:row>
      <xdr:rowOff>396739</xdr:rowOff>
    </xdr:to>
    <xdr:sp macro="" textlink="">
      <xdr:nvSpPr>
        <xdr:cNvPr id="19" name="Up Arrow 97">
          <a:extLst>
            <a:ext uri="{FF2B5EF4-FFF2-40B4-BE49-F238E27FC236}">
              <a16:creationId xmlns:a16="http://schemas.microsoft.com/office/drawing/2014/main" id="{86C9FAC8-C160-4AF1-A87D-00025B758DB5}"/>
            </a:ext>
          </a:extLst>
        </xdr:cNvPr>
        <xdr:cNvSpPr/>
      </xdr:nvSpPr>
      <xdr:spPr>
        <a:xfrm rot="10800000">
          <a:off x="10771415" y="24967474"/>
          <a:ext cx="375240" cy="356190"/>
        </a:xfrm>
        <a:prstGeom prst="upArrow">
          <a:avLst/>
        </a:prstGeom>
        <a:solidFill>
          <a:sysClr val="window" lastClr="FFFFFF">
            <a:lumMod val="85000"/>
          </a:sysClr>
        </a:solidFill>
        <a:ln w="25400" cap="flat" cmpd="sng" algn="ctr">
          <a:solidFill>
            <a:srgbClr val="FF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GB" sz="1800" b="0" i="0" u="none" strike="noStrike" kern="120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5</xdr:col>
      <xdr:colOff>65314</xdr:colOff>
      <xdr:row>46</xdr:row>
      <xdr:rowOff>97971</xdr:rowOff>
    </xdr:from>
    <xdr:to>
      <xdr:col>5</xdr:col>
      <xdr:colOff>425314</xdr:colOff>
      <xdr:row>46</xdr:row>
      <xdr:rowOff>457971</xdr:rowOff>
    </xdr:to>
    <xdr:sp macro="" textlink="">
      <xdr:nvSpPr>
        <xdr:cNvPr id="23" name="Up Arrow 89">
          <a:extLst>
            <a:ext uri="{FF2B5EF4-FFF2-40B4-BE49-F238E27FC236}">
              <a16:creationId xmlns:a16="http://schemas.microsoft.com/office/drawing/2014/main" id="{8D63AB57-0BD7-430A-9AA8-9D53854420AB}"/>
            </a:ext>
          </a:extLst>
        </xdr:cNvPr>
        <xdr:cNvSpPr/>
      </xdr:nvSpPr>
      <xdr:spPr>
        <a:xfrm>
          <a:off x="9601200" y="19289485"/>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97971</xdr:colOff>
      <xdr:row>61</xdr:row>
      <xdr:rowOff>41094</xdr:rowOff>
    </xdr:from>
    <xdr:to>
      <xdr:col>5</xdr:col>
      <xdr:colOff>457971</xdr:colOff>
      <xdr:row>61</xdr:row>
      <xdr:rowOff>389664</xdr:rowOff>
    </xdr:to>
    <xdr:sp macro="" textlink="">
      <xdr:nvSpPr>
        <xdr:cNvPr id="27" name="Up Arrow 31">
          <a:extLst>
            <a:ext uri="{FF2B5EF4-FFF2-40B4-BE49-F238E27FC236}">
              <a16:creationId xmlns:a16="http://schemas.microsoft.com/office/drawing/2014/main" id="{E68E4902-51A9-4ADB-95DA-64FF811004F4}"/>
            </a:ext>
          </a:extLst>
        </xdr:cNvPr>
        <xdr:cNvSpPr/>
      </xdr:nvSpPr>
      <xdr:spPr>
        <a:xfrm rot="10800000">
          <a:off x="10813596" y="26282469"/>
          <a:ext cx="360000" cy="348570"/>
        </a:xfrm>
        <a:prstGeom prst="upArrow">
          <a:avLst/>
        </a:prstGeom>
        <a:solidFill>
          <a:schemeClr val="bg1">
            <a:lumMod val="8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43543</xdr:colOff>
      <xdr:row>43</xdr:row>
      <xdr:rowOff>65314</xdr:rowOff>
    </xdr:from>
    <xdr:to>
      <xdr:col>5</xdr:col>
      <xdr:colOff>475543</xdr:colOff>
      <xdr:row>43</xdr:row>
      <xdr:rowOff>353314</xdr:rowOff>
    </xdr:to>
    <xdr:sp macro="" textlink="">
      <xdr:nvSpPr>
        <xdr:cNvPr id="29" name="Left-Right Arrow 25">
          <a:extLst>
            <a:ext uri="{FF2B5EF4-FFF2-40B4-BE49-F238E27FC236}">
              <a16:creationId xmlns:a16="http://schemas.microsoft.com/office/drawing/2014/main" id="{37746B62-5DBC-447D-8C66-76ABE1F3831E}"/>
            </a:ext>
          </a:extLst>
        </xdr:cNvPr>
        <xdr:cNvSpPr/>
      </xdr:nvSpPr>
      <xdr:spPr>
        <a:xfrm>
          <a:off x="9579429" y="17917885"/>
          <a:ext cx="432000" cy="288000"/>
        </a:xfrm>
        <a:prstGeom prst="leftRight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54429</xdr:colOff>
      <xdr:row>42</xdr:row>
      <xdr:rowOff>43543</xdr:rowOff>
    </xdr:from>
    <xdr:to>
      <xdr:col>5</xdr:col>
      <xdr:colOff>414429</xdr:colOff>
      <xdr:row>42</xdr:row>
      <xdr:rowOff>403543</xdr:rowOff>
    </xdr:to>
    <xdr:sp macro="" textlink="">
      <xdr:nvSpPr>
        <xdr:cNvPr id="35" name="Up Arrow 88">
          <a:extLst>
            <a:ext uri="{FF2B5EF4-FFF2-40B4-BE49-F238E27FC236}">
              <a16:creationId xmlns:a16="http://schemas.microsoft.com/office/drawing/2014/main" id="{99E0B57D-02F8-4CAF-AF8B-50AFB4D71D17}"/>
            </a:ext>
          </a:extLst>
        </xdr:cNvPr>
        <xdr:cNvSpPr/>
      </xdr:nvSpPr>
      <xdr:spPr>
        <a:xfrm>
          <a:off x="9590315" y="17449800"/>
          <a:ext cx="360000" cy="360000"/>
        </a:xfrm>
        <a:prstGeom prst="up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43543</xdr:colOff>
      <xdr:row>8</xdr:row>
      <xdr:rowOff>76200</xdr:rowOff>
    </xdr:from>
    <xdr:to>
      <xdr:col>5</xdr:col>
      <xdr:colOff>475543</xdr:colOff>
      <xdr:row>8</xdr:row>
      <xdr:rowOff>364200</xdr:rowOff>
    </xdr:to>
    <xdr:sp macro="" textlink="">
      <xdr:nvSpPr>
        <xdr:cNvPr id="36" name="Left-Right Arrow 67">
          <a:extLst>
            <a:ext uri="{FF2B5EF4-FFF2-40B4-BE49-F238E27FC236}">
              <a16:creationId xmlns:a16="http://schemas.microsoft.com/office/drawing/2014/main" id="{FDF5B3E1-BF8A-4673-9CE3-0E393CFF4C8C}"/>
            </a:ext>
          </a:extLst>
        </xdr:cNvPr>
        <xdr:cNvSpPr/>
      </xdr:nvSpPr>
      <xdr:spPr>
        <a:xfrm>
          <a:off x="9579429" y="2754086"/>
          <a:ext cx="432000" cy="288000"/>
        </a:xfrm>
        <a:prstGeom prst="leftRightArrow">
          <a:avLst/>
        </a:prstGeom>
        <a:solidFill>
          <a:schemeClr val="bg1">
            <a:lumMod val="85000"/>
          </a:schemeClr>
        </a:solidFill>
        <a:ln>
          <a:solidFill>
            <a:srgbClr val="B24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87087</xdr:colOff>
      <xdr:row>10</xdr:row>
      <xdr:rowOff>65314</xdr:rowOff>
    </xdr:from>
    <xdr:to>
      <xdr:col>5</xdr:col>
      <xdr:colOff>447087</xdr:colOff>
      <xdr:row>10</xdr:row>
      <xdr:rowOff>410074</xdr:rowOff>
    </xdr:to>
    <xdr:sp macro="" textlink="">
      <xdr:nvSpPr>
        <xdr:cNvPr id="37" name="Up Arrow 92">
          <a:extLst>
            <a:ext uri="{FF2B5EF4-FFF2-40B4-BE49-F238E27FC236}">
              <a16:creationId xmlns:a16="http://schemas.microsoft.com/office/drawing/2014/main" id="{471EFA4C-735A-4EC8-8C10-92808DA1976D}"/>
            </a:ext>
          </a:extLst>
        </xdr:cNvPr>
        <xdr:cNvSpPr/>
      </xdr:nvSpPr>
      <xdr:spPr>
        <a:xfrm flipV="1">
          <a:off x="9622973" y="3635828"/>
          <a:ext cx="360000" cy="344760"/>
        </a:xfrm>
        <a:prstGeom prst="upArrow">
          <a:avLst/>
        </a:prstGeom>
        <a:solidFill>
          <a:schemeClr val="bg1">
            <a:lumMod val="85000"/>
          </a:schemeClr>
        </a:solidFill>
        <a:ln>
          <a:solidFill>
            <a:srgbClr val="B24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87086</xdr:colOff>
      <xdr:row>12</xdr:row>
      <xdr:rowOff>65315</xdr:rowOff>
    </xdr:from>
    <xdr:to>
      <xdr:col>5</xdr:col>
      <xdr:colOff>447086</xdr:colOff>
      <xdr:row>12</xdr:row>
      <xdr:rowOff>410075</xdr:rowOff>
    </xdr:to>
    <xdr:sp macro="" textlink="">
      <xdr:nvSpPr>
        <xdr:cNvPr id="38" name="Up Arrow 6">
          <a:extLst>
            <a:ext uri="{FF2B5EF4-FFF2-40B4-BE49-F238E27FC236}">
              <a16:creationId xmlns:a16="http://schemas.microsoft.com/office/drawing/2014/main" id="{52D41E96-C76C-43C4-9F63-35BC7DB42B4B}"/>
            </a:ext>
          </a:extLst>
        </xdr:cNvPr>
        <xdr:cNvSpPr/>
      </xdr:nvSpPr>
      <xdr:spPr>
        <a:xfrm rot="10800000">
          <a:off x="9622972" y="4147458"/>
          <a:ext cx="360000" cy="344760"/>
        </a:xfrm>
        <a:prstGeom prst="upArrow">
          <a:avLst/>
        </a:prstGeom>
        <a:solidFill>
          <a:schemeClr val="bg1">
            <a:lumMod val="85000"/>
          </a:schemeClr>
        </a:solidFill>
        <a:ln>
          <a:solidFill>
            <a:srgbClr val="F4792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92711</xdr:colOff>
      <xdr:row>60</xdr:row>
      <xdr:rowOff>44268</xdr:rowOff>
    </xdr:from>
    <xdr:to>
      <xdr:col>5</xdr:col>
      <xdr:colOff>441281</xdr:colOff>
      <xdr:row>60</xdr:row>
      <xdr:rowOff>398553</xdr:rowOff>
    </xdr:to>
    <xdr:sp macro="" textlink="">
      <xdr:nvSpPr>
        <xdr:cNvPr id="11" name="Up Arrow 97">
          <a:extLst>
            <a:ext uri="{FF2B5EF4-FFF2-40B4-BE49-F238E27FC236}">
              <a16:creationId xmlns:a16="http://schemas.microsoft.com/office/drawing/2014/main" id="{2374E772-9BAE-4A6A-89AF-F5F44A5573A7}"/>
            </a:ext>
          </a:extLst>
        </xdr:cNvPr>
        <xdr:cNvSpPr/>
      </xdr:nvSpPr>
      <xdr:spPr>
        <a:xfrm rot="10800000">
          <a:off x="10808336" y="25847493"/>
          <a:ext cx="348570" cy="354285"/>
        </a:xfrm>
        <a:prstGeom prst="upArrow">
          <a:avLst/>
        </a:prstGeom>
        <a:solidFill>
          <a:sysClr val="window" lastClr="FFFFFF">
            <a:lumMod val="85000"/>
          </a:sysClr>
        </a:solidFill>
        <a:ln w="25400" cap="flat" cmpd="sng" algn="ctr">
          <a:solidFill>
            <a:srgbClr val="FF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GB" sz="1800" b="0" i="0" u="none" strike="noStrike" kern="120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5</xdr:col>
      <xdr:colOff>93980</xdr:colOff>
      <xdr:row>62</xdr:row>
      <xdr:rowOff>44450</xdr:rowOff>
    </xdr:from>
    <xdr:to>
      <xdr:col>5</xdr:col>
      <xdr:colOff>465410</xdr:colOff>
      <xdr:row>62</xdr:row>
      <xdr:rowOff>406355</xdr:rowOff>
    </xdr:to>
    <xdr:sp macro="" textlink="">
      <xdr:nvSpPr>
        <xdr:cNvPr id="28" name="Up Arrow 97">
          <a:extLst>
            <a:ext uri="{FF2B5EF4-FFF2-40B4-BE49-F238E27FC236}">
              <a16:creationId xmlns:a16="http://schemas.microsoft.com/office/drawing/2014/main" id="{6D342FB7-C554-4E05-8EDF-1C7603C90985}"/>
            </a:ext>
          </a:extLst>
        </xdr:cNvPr>
        <xdr:cNvSpPr/>
      </xdr:nvSpPr>
      <xdr:spPr>
        <a:xfrm rot="10800000">
          <a:off x="10809605" y="26723975"/>
          <a:ext cx="371430" cy="361905"/>
        </a:xfrm>
        <a:prstGeom prst="upArrow">
          <a:avLst/>
        </a:prstGeom>
        <a:solidFill>
          <a:sysClr val="window" lastClr="FFFFFF">
            <a:lumMod val="85000"/>
          </a:sysClr>
        </a:solidFill>
        <a:ln w="25400" cap="flat" cmpd="sng" algn="ctr">
          <a:solidFill>
            <a:srgbClr val="FF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GB" sz="1800" b="0" i="0" u="none" strike="noStrike" kern="120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5</xdr:col>
      <xdr:colOff>68580</xdr:colOff>
      <xdr:row>17</xdr:row>
      <xdr:rowOff>38100</xdr:rowOff>
    </xdr:from>
    <xdr:to>
      <xdr:col>5</xdr:col>
      <xdr:colOff>428580</xdr:colOff>
      <xdr:row>17</xdr:row>
      <xdr:rowOff>398100</xdr:rowOff>
    </xdr:to>
    <xdr:sp macro="" textlink="">
      <xdr:nvSpPr>
        <xdr:cNvPr id="24" name="Up Arrow 7">
          <a:extLst>
            <a:ext uri="{FF2B5EF4-FFF2-40B4-BE49-F238E27FC236}">
              <a16:creationId xmlns:a16="http://schemas.microsoft.com/office/drawing/2014/main" id="{81421C59-E162-471A-8BC1-40B016B92389}"/>
            </a:ext>
          </a:extLst>
        </xdr:cNvPr>
        <xdr:cNvSpPr/>
      </xdr:nvSpPr>
      <xdr:spPr>
        <a:xfrm rot="10800000">
          <a:off x="10774680" y="6332220"/>
          <a:ext cx="360000" cy="360000"/>
        </a:xfrm>
        <a:prstGeom prst="upArrow">
          <a:avLst/>
        </a:prstGeom>
        <a:solidFill>
          <a:schemeClr val="bg1">
            <a:lumMod val="85000"/>
          </a:schemeClr>
        </a:solidFill>
        <a:ln>
          <a:solidFill>
            <a:srgbClr val="F4792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53340</xdr:colOff>
      <xdr:row>37</xdr:row>
      <xdr:rowOff>76200</xdr:rowOff>
    </xdr:from>
    <xdr:to>
      <xdr:col>5</xdr:col>
      <xdr:colOff>485340</xdr:colOff>
      <xdr:row>37</xdr:row>
      <xdr:rowOff>364200</xdr:rowOff>
    </xdr:to>
    <xdr:sp macro="" textlink="">
      <xdr:nvSpPr>
        <xdr:cNvPr id="31" name="Left-Right Arrow 20">
          <a:extLst>
            <a:ext uri="{FF2B5EF4-FFF2-40B4-BE49-F238E27FC236}">
              <a16:creationId xmlns:a16="http://schemas.microsoft.com/office/drawing/2014/main" id="{C7631190-5984-42E5-9FD5-4923F45C1516}"/>
            </a:ext>
          </a:extLst>
        </xdr:cNvPr>
        <xdr:cNvSpPr/>
      </xdr:nvSpPr>
      <xdr:spPr>
        <a:xfrm>
          <a:off x="10759440" y="15712440"/>
          <a:ext cx="432000" cy="288000"/>
        </a:xfrm>
        <a:prstGeom prst="leftRight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76200</xdr:colOff>
      <xdr:row>39</xdr:row>
      <xdr:rowOff>68580</xdr:rowOff>
    </xdr:from>
    <xdr:to>
      <xdr:col>5</xdr:col>
      <xdr:colOff>508200</xdr:colOff>
      <xdr:row>39</xdr:row>
      <xdr:rowOff>356580</xdr:rowOff>
    </xdr:to>
    <xdr:sp macro="" textlink="">
      <xdr:nvSpPr>
        <xdr:cNvPr id="33" name="Left-Right Arrow 20">
          <a:extLst>
            <a:ext uri="{FF2B5EF4-FFF2-40B4-BE49-F238E27FC236}">
              <a16:creationId xmlns:a16="http://schemas.microsoft.com/office/drawing/2014/main" id="{2564EC93-B431-4E01-A7CB-05EA12A274CA}"/>
            </a:ext>
          </a:extLst>
        </xdr:cNvPr>
        <xdr:cNvSpPr/>
      </xdr:nvSpPr>
      <xdr:spPr>
        <a:xfrm>
          <a:off x="10782300" y="16588740"/>
          <a:ext cx="432000" cy="288000"/>
        </a:xfrm>
        <a:prstGeom prst="leftRight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76200</xdr:colOff>
      <xdr:row>40</xdr:row>
      <xdr:rowOff>53340</xdr:rowOff>
    </xdr:from>
    <xdr:to>
      <xdr:col>5</xdr:col>
      <xdr:colOff>508200</xdr:colOff>
      <xdr:row>40</xdr:row>
      <xdr:rowOff>341340</xdr:rowOff>
    </xdr:to>
    <xdr:sp macro="" textlink="">
      <xdr:nvSpPr>
        <xdr:cNvPr id="34" name="Left-Right Arrow 20">
          <a:extLst>
            <a:ext uri="{FF2B5EF4-FFF2-40B4-BE49-F238E27FC236}">
              <a16:creationId xmlns:a16="http://schemas.microsoft.com/office/drawing/2014/main" id="{BEF5FE49-DE7A-48EC-9AE5-5CC67DB2CAED}"/>
            </a:ext>
          </a:extLst>
        </xdr:cNvPr>
        <xdr:cNvSpPr/>
      </xdr:nvSpPr>
      <xdr:spPr>
        <a:xfrm>
          <a:off x="10782300" y="17015460"/>
          <a:ext cx="432000" cy="288000"/>
        </a:xfrm>
        <a:prstGeom prst="leftRight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5</xdr:col>
      <xdr:colOff>30480</xdr:colOff>
      <xdr:row>35</xdr:row>
      <xdr:rowOff>68580</xdr:rowOff>
    </xdr:from>
    <xdr:to>
      <xdr:col>5</xdr:col>
      <xdr:colOff>462480</xdr:colOff>
      <xdr:row>35</xdr:row>
      <xdr:rowOff>356580</xdr:rowOff>
    </xdr:to>
    <xdr:sp macro="" textlink="">
      <xdr:nvSpPr>
        <xdr:cNvPr id="39" name="Left-Right Arrow 20">
          <a:extLst>
            <a:ext uri="{FF2B5EF4-FFF2-40B4-BE49-F238E27FC236}">
              <a16:creationId xmlns:a16="http://schemas.microsoft.com/office/drawing/2014/main" id="{C7ECE515-F6E9-4EE3-A45A-299F2BB42533}"/>
            </a:ext>
          </a:extLst>
        </xdr:cNvPr>
        <xdr:cNvSpPr/>
      </xdr:nvSpPr>
      <xdr:spPr>
        <a:xfrm>
          <a:off x="10736580" y="14820900"/>
          <a:ext cx="432000" cy="288000"/>
        </a:xfrm>
        <a:prstGeom prst="leftRightArrow">
          <a:avLst/>
        </a:prstGeom>
        <a:solidFill>
          <a:schemeClr val="bg1">
            <a:lumMod val="85000"/>
          </a:schemeClr>
        </a:solidFill>
        <a:ln>
          <a:solidFill>
            <a:srgbClr val="82C34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healthinequalities@health-ni.gov.uk"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hyperlink" Target="mailto:healthinequalities@health-ni.gov.uk"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healthinequalities@health-ni.gov.uk"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hyperlink" Target="mailto:statistics@education-ni.gov.uk"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hyperlink" Target="mailto:statistics@education-ni.gov.uk"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ons.gov.uk/methodology/methodologytopicsandstatisticalconcepts/revisions/revisionspoliciesforlabourmarketstatistic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LFS@finance-ni.gov.uk"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ons.gov.uk/methodology/methodologytopicsandstatisticalconcepts/revisions/revisionspoliciesforlabourmarketstatistics"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mailto:LFS@finance-ni.gov.uk"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hyperlink" Target="mailto:phirb@health-ni.gov.uk"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hyperlink" Target="mailto:healthinequalities@health-ni.gov.uk"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hyperlink" Target="mailto:phirb@health-ni.gov.uk"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healthinequalities@health-ni.gov.uk"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mailto:phirb@health-ni.gov.uk"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hyperlink" Target="mailto:phirb@health-ni.gov.uk"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healthinequalities@health-ni.gov.uk"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healthinequalities@health-ni.gov.uk" TargetMode="Externa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communities-ni.gov.uk/topics/family-resources-survey" TargetMode="Externa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8.xml.rels><?xml version="1.0" encoding="UTF-8" standalone="yes"?>
<Relationships xmlns="http://schemas.openxmlformats.org/package/2006/relationships"><Relationship Id="rId1" Type="http://schemas.openxmlformats.org/officeDocument/2006/relationships/hyperlink" Target="https://www.communities-ni.gov.uk/topics/family-resources-survey"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ons.gov.uk/methodology/methodologytopicsandstatisticalconcepts/revisions/revisionspoliciesforlabourmarketstatistic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mailto:LFS@finance-ni.gov.uk" TargetMode="Externa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2.xml.rels><?xml version="1.0" encoding="UTF-8" standalone="yes"?>
<Relationships xmlns="http://schemas.openxmlformats.org/package/2006/relationships"><Relationship Id="rId1" Type="http://schemas.openxmlformats.org/officeDocument/2006/relationships/hyperlink" Target="https://www.nihe.gov.uk/Documents/Research/HCS-2016-Main-Reports/HCS-Main-Report-2016.aspx" TargetMode="Externa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airqualityni.co.uk/reports" TargetMode="External"/><Relationship Id="rId1" Type="http://schemas.openxmlformats.org/officeDocument/2006/relationships/hyperlink" Target="https://www.airqualityni.co.uk/reports" TargetMode="External"/></Relationships>
</file>

<file path=xl/worksheets/_rels/sheet55.xml.rels><?xml version="1.0" encoding="UTF-8" standalone="yes"?>
<Relationships xmlns="http://schemas.openxmlformats.org/package/2006/relationships"><Relationship Id="rId1" Type="http://schemas.openxmlformats.org/officeDocument/2006/relationships/hyperlink" Target="https://www.daera-ni.gov.uk/publications/drinking-water-quality-northern-ireland" TargetMode="External"/></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communities-ni.gov.uk/publications/experience-volunteering-adults-northern-ireland-202425" TargetMode="External"/></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xml.rels><?xml version="1.0" encoding="UTF-8" standalone="yes"?>
<Relationships xmlns="http://schemas.openxmlformats.org/package/2006/relationships"><Relationship Id="rId1" Type="http://schemas.openxmlformats.org/officeDocument/2006/relationships/hyperlink" Target="mailto:healthinequalities@health-ni.gov.uk"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s://www.psni.police.uk/inside-psni/Statistics/" TargetMode="External"/><Relationship Id="rId2" Type="http://schemas.openxmlformats.org/officeDocument/2006/relationships/hyperlink" Target="https://www.psni.police.uk/about-us/our-publications-and-reports/official-statistics/road-traffic-collision-statistics" TargetMode="External"/><Relationship Id="rId1" Type="http://schemas.openxmlformats.org/officeDocument/2006/relationships/hyperlink" Target="mailto:statistics@psni.police.uk" TargetMode="External"/><Relationship Id="rId4" Type="http://schemas.openxmlformats.org/officeDocument/2006/relationships/hyperlink" Target="https://www.psni.police.uk/about-us/our-publications-and-reports/official-statistics/road-traffic-collision-statistics" TargetMode="Externa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hyperlink" Target="mailto:healthinequalities@health-ni.gov.uk"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8"/>
  <sheetViews>
    <sheetView showGridLines="0" tabSelected="1" zoomScaleNormal="100" workbookViewId="0">
      <selection activeCell="M52" sqref="M52"/>
    </sheetView>
  </sheetViews>
  <sheetFormatPr defaultRowHeight="14.4" x14ac:dyDescent="0.3"/>
  <cols>
    <col min="1" max="1" width="24.5546875" customWidth="1"/>
    <col min="2" max="2" width="49" customWidth="1"/>
    <col min="3" max="3" width="33.5546875" customWidth="1"/>
    <col min="4" max="4" width="36.6640625" customWidth="1"/>
  </cols>
  <sheetData>
    <row r="1" spans="1:4" ht="15.6" x14ac:dyDescent="0.3">
      <c r="B1" s="22"/>
    </row>
    <row r="2" spans="1:4" ht="15.6" x14ac:dyDescent="0.3">
      <c r="A2" s="741" t="s">
        <v>416</v>
      </c>
    </row>
    <row r="3" spans="1:4" x14ac:dyDescent="0.3">
      <c r="A3" s="740" t="s">
        <v>215</v>
      </c>
    </row>
    <row r="4" spans="1:4" x14ac:dyDescent="0.3">
      <c r="A4" s="7"/>
    </row>
    <row r="5" spans="1:4" x14ac:dyDescent="0.3">
      <c r="A5" s="23" t="s">
        <v>1030</v>
      </c>
    </row>
    <row r="6" spans="1:4" x14ac:dyDescent="0.3">
      <c r="A6" s="23"/>
    </row>
    <row r="7" spans="1:4" x14ac:dyDescent="0.3">
      <c r="B7" s="891" t="s">
        <v>602</v>
      </c>
      <c r="C7" s="518" t="s">
        <v>602</v>
      </c>
    </row>
    <row r="9" spans="1:4" ht="15" thickBot="1" x14ac:dyDescent="0.35">
      <c r="A9" s="711" t="s">
        <v>572</v>
      </c>
      <c r="B9" s="708" t="s">
        <v>573</v>
      </c>
      <c r="C9" s="708" t="s">
        <v>108</v>
      </c>
      <c r="D9" s="708" t="s">
        <v>216</v>
      </c>
    </row>
    <row r="10" spans="1:4" x14ac:dyDescent="0.3">
      <c r="A10" s="1826" t="s">
        <v>559</v>
      </c>
      <c r="B10" s="361" t="s">
        <v>217</v>
      </c>
      <c r="C10" s="707" t="s">
        <v>233</v>
      </c>
      <c r="D10" s="707" t="s">
        <v>257</v>
      </c>
    </row>
    <row r="11" spans="1:4" x14ac:dyDescent="0.3">
      <c r="A11" s="1826"/>
      <c r="B11" s="361" t="s">
        <v>131</v>
      </c>
      <c r="C11" s="707" t="s">
        <v>234</v>
      </c>
      <c r="D11" s="707" t="s">
        <v>258</v>
      </c>
    </row>
    <row r="12" spans="1:4" ht="15" thickBot="1" x14ac:dyDescent="0.35">
      <c r="A12" s="1827"/>
      <c r="B12" s="709" t="s">
        <v>137</v>
      </c>
      <c r="C12" s="710" t="s">
        <v>235</v>
      </c>
      <c r="D12" s="710" t="s">
        <v>259</v>
      </c>
    </row>
    <row r="13" spans="1:4" x14ac:dyDescent="0.3">
      <c r="A13" s="1828" t="s">
        <v>674</v>
      </c>
      <c r="B13" s="361" t="s">
        <v>557</v>
      </c>
      <c r="C13" s="707" t="s">
        <v>236</v>
      </c>
      <c r="D13" s="707" t="s">
        <v>260</v>
      </c>
    </row>
    <row r="14" spans="1:4" ht="15" customHeight="1" x14ac:dyDescent="0.3">
      <c r="A14" s="1829"/>
      <c r="B14" s="361" t="s">
        <v>146</v>
      </c>
      <c r="C14" s="707" t="s">
        <v>237</v>
      </c>
      <c r="D14" s="707" t="s">
        <v>845</v>
      </c>
    </row>
    <row r="15" spans="1:4" x14ac:dyDescent="0.3">
      <c r="A15" s="1829"/>
      <c r="B15" s="361" t="s">
        <v>844</v>
      </c>
      <c r="C15" s="707" t="s">
        <v>238</v>
      </c>
      <c r="D15" s="707" t="s">
        <v>261</v>
      </c>
    </row>
    <row r="16" spans="1:4" x14ac:dyDescent="0.3">
      <c r="A16" s="1829"/>
      <c r="B16" s="361" t="s">
        <v>218</v>
      </c>
      <c r="C16" s="707" t="s">
        <v>239</v>
      </c>
      <c r="D16" s="707" t="s">
        <v>262</v>
      </c>
    </row>
    <row r="17" spans="1:4" ht="15" thickBot="1" x14ac:dyDescent="0.35">
      <c r="A17" s="1830"/>
      <c r="B17" s="709" t="s">
        <v>219</v>
      </c>
      <c r="C17" s="710" t="s">
        <v>240</v>
      </c>
      <c r="D17" s="710" t="s">
        <v>263</v>
      </c>
    </row>
    <row r="18" spans="1:4" x14ac:dyDescent="0.3">
      <c r="A18" s="1834" t="s">
        <v>560</v>
      </c>
      <c r="B18" s="361" t="s">
        <v>843</v>
      </c>
      <c r="C18" s="707" t="s">
        <v>241</v>
      </c>
      <c r="D18" s="707" t="s">
        <v>264</v>
      </c>
    </row>
    <row r="19" spans="1:4" ht="15" thickBot="1" x14ac:dyDescent="0.35">
      <c r="A19" s="1835"/>
      <c r="B19" s="361" t="s">
        <v>220</v>
      </c>
      <c r="C19" s="707" t="s">
        <v>847</v>
      </c>
      <c r="D19" s="707" t="s">
        <v>848</v>
      </c>
    </row>
    <row r="20" spans="1:4" x14ac:dyDescent="0.3">
      <c r="A20" s="1831" t="s">
        <v>561</v>
      </c>
      <c r="B20" s="840" t="s">
        <v>221</v>
      </c>
      <c r="C20" s="841" t="s">
        <v>242</v>
      </c>
      <c r="D20" s="841" t="s">
        <v>265</v>
      </c>
    </row>
    <row r="21" spans="1:4" x14ac:dyDescent="0.3">
      <c r="A21" s="1832"/>
      <c r="B21" s="361" t="s">
        <v>222</v>
      </c>
      <c r="C21" s="707" t="s">
        <v>243</v>
      </c>
      <c r="D21" s="707" t="s">
        <v>266</v>
      </c>
    </row>
    <row r="22" spans="1:4" x14ac:dyDescent="0.3">
      <c r="A22" s="1832"/>
      <c r="B22" s="361" t="s">
        <v>223</v>
      </c>
      <c r="C22" s="707" t="s">
        <v>244</v>
      </c>
      <c r="D22" s="707" t="s">
        <v>267</v>
      </c>
    </row>
    <row r="23" spans="1:4" x14ac:dyDescent="0.3">
      <c r="A23" s="1832"/>
      <c r="B23" s="361" t="s">
        <v>224</v>
      </c>
      <c r="C23" s="707" t="s">
        <v>245</v>
      </c>
      <c r="D23" s="707" t="s">
        <v>849</v>
      </c>
    </row>
    <row r="24" spans="1:4" ht="15" customHeight="1" x14ac:dyDescent="0.3">
      <c r="A24" s="1832"/>
      <c r="B24" s="361" t="s">
        <v>182</v>
      </c>
      <c r="C24" s="707" t="s">
        <v>246</v>
      </c>
      <c r="D24" s="707" t="s">
        <v>268</v>
      </c>
    </row>
    <row r="25" spans="1:4" x14ac:dyDescent="0.3">
      <c r="A25" s="1832"/>
      <c r="B25" s="361" t="s">
        <v>183</v>
      </c>
      <c r="C25" s="707" t="s">
        <v>247</v>
      </c>
      <c r="D25" s="707" t="s">
        <v>269</v>
      </c>
    </row>
    <row r="26" spans="1:4" x14ac:dyDescent="0.3">
      <c r="A26" s="1832"/>
      <c r="B26" s="361" t="s">
        <v>225</v>
      </c>
      <c r="C26" s="707" t="s">
        <v>248</v>
      </c>
      <c r="D26" s="707" t="s">
        <v>270</v>
      </c>
    </row>
    <row r="27" spans="1:4" x14ac:dyDescent="0.3">
      <c r="A27" s="1832"/>
      <c r="B27" s="361" t="s">
        <v>872</v>
      </c>
      <c r="C27" s="707" t="s">
        <v>947</v>
      </c>
      <c r="D27" s="707" t="s">
        <v>948</v>
      </c>
    </row>
    <row r="28" spans="1:4" x14ac:dyDescent="0.3">
      <c r="A28" s="1832"/>
      <c r="B28" s="361" t="s">
        <v>850</v>
      </c>
      <c r="C28" s="707" t="s">
        <v>249</v>
      </c>
      <c r="D28" s="707" t="s">
        <v>271</v>
      </c>
    </row>
    <row r="29" spans="1:4" ht="15" thickBot="1" x14ac:dyDescent="0.35">
      <c r="A29" s="1833"/>
      <c r="B29" s="709" t="s">
        <v>782</v>
      </c>
      <c r="C29" s="710" t="s">
        <v>851</v>
      </c>
      <c r="D29" s="710" t="s">
        <v>852</v>
      </c>
    </row>
    <row r="30" spans="1:4" x14ac:dyDescent="0.3">
      <c r="A30" s="1823" t="s">
        <v>574</v>
      </c>
      <c r="B30" s="361" t="s">
        <v>226</v>
      </c>
      <c r="C30" s="707" t="s">
        <v>250</v>
      </c>
      <c r="D30" s="707" t="s">
        <v>647</v>
      </c>
    </row>
    <row r="31" spans="1:4" x14ac:dyDescent="0.3">
      <c r="A31" s="1824"/>
      <c r="B31" s="361" t="s">
        <v>227</v>
      </c>
      <c r="C31" s="707" t="s">
        <v>251</v>
      </c>
      <c r="D31" s="707" t="s">
        <v>272</v>
      </c>
    </row>
    <row r="32" spans="1:4" x14ac:dyDescent="0.3">
      <c r="A32" s="1824"/>
      <c r="B32" s="361" t="s">
        <v>228</v>
      </c>
      <c r="C32" s="707" t="s">
        <v>252</v>
      </c>
      <c r="D32" s="707" t="s">
        <v>273</v>
      </c>
    </row>
    <row r="33" spans="1:4" x14ac:dyDescent="0.3">
      <c r="A33" s="1824"/>
      <c r="B33" s="361" t="s">
        <v>191</v>
      </c>
      <c r="C33" s="707" t="s">
        <v>253</v>
      </c>
      <c r="D33" s="707" t="s">
        <v>274</v>
      </c>
    </row>
    <row r="34" spans="1:4" x14ac:dyDescent="0.3">
      <c r="A34" s="1824"/>
      <c r="B34" s="361" t="s">
        <v>229</v>
      </c>
      <c r="C34" s="707" t="s">
        <v>254</v>
      </c>
      <c r="D34" s="707" t="s">
        <v>275</v>
      </c>
    </row>
    <row r="35" spans="1:4" x14ac:dyDescent="0.3">
      <c r="A35" s="1824"/>
      <c r="B35" s="361" t="s">
        <v>230</v>
      </c>
      <c r="C35" s="707" t="s">
        <v>842</v>
      </c>
      <c r="D35" s="707" t="s">
        <v>276</v>
      </c>
    </row>
    <row r="36" spans="1:4" ht="15" thickBot="1" x14ac:dyDescent="0.35">
      <c r="A36" s="1825"/>
      <c r="B36" s="709" t="s">
        <v>231</v>
      </c>
      <c r="C36" s="710" t="s">
        <v>255</v>
      </c>
      <c r="D36" s="710" t="s">
        <v>277</v>
      </c>
    </row>
    <row r="37" spans="1:4" x14ac:dyDescent="0.3">
      <c r="A37" s="1821" t="s">
        <v>673</v>
      </c>
      <c r="B37" s="361" t="s">
        <v>232</v>
      </c>
      <c r="C37" s="707" t="s">
        <v>256</v>
      </c>
      <c r="D37" s="707" t="s">
        <v>278</v>
      </c>
    </row>
    <row r="38" spans="1:4" ht="15" thickBot="1" x14ac:dyDescent="0.35">
      <c r="A38" s="1822"/>
      <c r="B38" s="709" t="s">
        <v>944</v>
      </c>
      <c r="C38" s="710" t="s">
        <v>946</v>
      </c>
      <c r="D38" s="710" t="s">
        <v>945</v>
      </c>
    </row>
  </sheetData>
  <mergeCells count="6">
    <mergeCell ref="A37:A38"/>
    <mergeCell ref="A30:A36"/>
    <mergeCell ref="A10:A12"/>
    <mergeCell ref="A13:A17"/>
    <mergeCell ref="A20:A29"/>
    <mergeCell ref="A18:A19"/>
  </mergeCells>
  <hyperlinks>
    <hyperlink ref="C10" location="'Life Expectancy - Data'!A1" display="Life Expectancy - Data" xr:uid="{00000000-0004-0000-0000-000000000000}"/>
    <hyperlink ref="C11" location="'HLE - Data'!A1" display="HLE - Data" xr:uid="{00000000-0004-0000-0000-000001000000}"/>
    <hyperlink ref="C12" location="'DFLE - Data'!A1" display="DFLE - Data" xr:uid="{00000000-0004-0000-0000-000002000000}"/>
    <hyperlink ref="C13" location="'Infant Mortality - Data'!A1" display="Infant Mortality - Data" xr:uid="{00000000-0004-0000-0000-000003000000}"/>
    <hyperlink ref="C14" location="'Smoking During Pregnancy - Data'!A1" display="Smoking During Pregnancy - Data" xr:uid="{00000000-0004-0000-0000-000004000000}"/>
    <hyperlink ref="C15" location="'Breastfeeding - Data'!A1" display="Breastfeeding - Data" xr:uid="{00000000-0004-0000-0000-000005000000}"/>
    <hyperlink ref="C16" location="'Key Stage 2 - Data'!A1" display="Key Stage 2 - Data" xr:uid="{00000000-0004-0000-0000-000006000000}"/>
    <hyperlink ref="C17" location="'GCSE - Data'!A1" display="GCSE - Data" xr:uid="{00000000-0004-0000-0000-000007000000}"/>
    <hyperlink ref="C18" location="'L-T Unemployment - Data'!A1" display="Long-Term Unemployment - Data" xr:uid="{00000000-0004-0000-0000-000008000000}"/>
    <hyperlink ref="C19" location="'NEETs - Data'!A1" display="NEETs - Data" xr:uid="{00000000-0004-0000-0000-000009000000}"/>
    <hyperlink ref="C20" location="'Smoking - Data'!A1" display="Smoking - Data" xr:uid="{00000000-0004-0000-0000-00000A000000}"/>
    <hyperlink ref="C21" location="'Alcohol Admissions - Data'!A1" display="Alcohol Admissions - Data" xr:uid="{00000000-0004-0000-0000-00000B000000}"/>
    <hyperlink ref="C22" location="'Drink above guidelines - Data'!A1" display="Drink above guidelines - Data" xr:uid="{00000000-0004-0000-0000-00000C000000}"/>
    <hyperlink ref="C23" location="'Teenage Birth Rate - Data'!A1" display="Teenage Birth Rate - Data" xr:uid="{00000000-0004-0000-0000-00000D000000}"/>
    <hyperlink ref="C24" location="'Adult Obesity - Data'!A1" display="Adult Obesity - Data" xr:uid="{00000000-0004-0000-0000-00000E000000}"/>
    <hyperlink ref="C25" location="'Childhood Obesity - Data'!A1" display="Childhood Obesity - Data" xr:uid="{00000000-0004-0000-0000-00000F000000}"/>
    <hyperlink ref="C26" location="'Mental Health - Data'!A1" display="Mental Health - Data" xr:uid="{00000000-0004-0000-0000-000010000000}"/>
    <hyperlink ref="C28" location="'Blood Pressure - Data'!A1" display="Blood Pressure - Data" xr:uid="{00000000-0004-0000-0000-000011000000}"/>
    <hyperlink ref="C29" location="'L-Term Conditions - Data'!A1" display="Long-Term Conditions - Data" xr:uid="{00000000-0004-0000-0000-000012000000}"/>
    <hyperlink ref="C30" location="'Pub Health Investment - Data'!A1" display="Public Health Investment- Data" xr:uid="{00000000-0004-0000-0000-000013000000}"/>
    <hyperlink ref="C31" location="'Poverty - Data'!A1" display="Poverty - Data" xr:uid="{00000000-0004-0000-0000-000014000000}"/>
    <hyperlink ref="C32" location="'Child Poverty - Data'!A1" display="Child Poverty - Data" xr:uid="{00000000-0004-0000-0000-000015000000}"/>
    <hyperlink ref="C33" location="'Economic Inactivity - Data'!A1" display="Economic Inactivity Rate - Data" xr:uid="{00000000-0004-0000-0000-000016000000}"/>
    <hyperlink ref="C34" location="'Housing Standards - Data'!A1" display="Housing Standards - Data" xr:uid="{00000000-0004-0000-0000-000017000000}"/>
    <hyperlink ref="C36" location="'Water Quality - Data'!A1" display="Water Quality - Data" xr:uid="{00000000-0004-0000-0000-000018000000}"/>
    <hyperlink ref="C37" location="'Social Capital - Data'!A1" display="Social Capital - Data" xr:uid="{00000000-0004-0000-0000-000019000000}"/>
    <hyperlink ref="C38" location="'Road Collisions - Data'!A1" display="Road Collisions Casualties - Data" xr:uid="{00000000-0004-0000-0000-00001A000000}"/>
    <hyperlink ref="D10" location="'Life Expectancy - Metadata'!A1" display="Life Expectancy - Metadata" xr:uid="{00000000-0004-0000-0000-00001B000000}"/>
    <hyperlink ref="D11" location="'HLE - Metadata'!A1" display="HLE - Metadata" xr:uid="{00000000-0004-0000-0000-00001C000000}"/>
    <hyperlink ref="D12" location="'DFLE - Metadata'!A1" display="DFLE - Metadata" xr:uid="{00000000-0004-0000-0000-00001D000000}"/>
    <hyperlink ref="D13" location="'Infant Mortality - Metadata'!A1" display="Infant Mortality - Metadata" xr:uid="{00000000-0004-0000-0000-00001E000000}"/>
    <hyperlink ref="D14" location="'Smoking Pregnancy - Metadata'!A1" display="Smoking Pregnancy - Metadata" xr:uid="{00000000-0004-0000-0000-00001F000000}"/>
    <hyperlink ref="D15" location="'Breastfeeding - Metadata'!A1" display="Breastfeeding - Metadata" xr:uid="{00000000-0004-0000-0000-000020000000}"/>
    <hyperlink ref="D16" location="'Key Stage 2 - Metadata'!A1" display="Key Stage 2 - Metadata" xr:uid="{00000000-0004-0000-0000-000021000000}"/>
    <hyperlink ref="D17" location="'GCSE - Metadata'!A1" display="GCSE - Metadata" xr:uid="{00000000-0004-0000-0000-000022000000}"/>
    <hyperlink ref="D18" location="'L-T Unemployment - Metadata'!A1" display="Long-term Unemployment - Metadata" xr:uid="{00000000-0004-0000-0000-000023000000}"/>
    <hyperlink ref="D19" location="'NEETs - Metadata'!A1" display="NEETs - Metadata" xr:uid="{00000000-0004-0000-0000-000024000000}"/>
    <hyperlink ref="D20" location="'Smoking - Metadata'!A1" display="Smoking - Metadata" xr:uid="{00000000-0004-0000-0000-000025000000}"/>
    <hyperlink ref="D21" location="'Alcohol Admissions - Metadata'!A1" display="Alcohol Admissions - Metadata" xr:uid="{00000000-0004-0000-0000-000026000000}"/>
    <hyperlink ref="D22" location="'Drink above guidelines-Metadata'!A1" display="Drink above guidelines - Metadata" xr:uid="{00000000-0004-0000-0000-000027000000}"/>
    <hyperlink ref="D23" location="'Teenage Birth Rate - Metadata'!A1" display="Teenage Birth Rate - Metadata" xr:uid="{00000000-0004-0000-0000-000028000000}"/>
    <hyperlink ref="D24" location="'Adult Obesity - Metadata'!A1" display="Adult Obesity - Metadata" xr:uid="{00000000-0004-0000-0000-000029000000}"/>
    <hyperlink ref="D25" location="'Childhood Obesity - Metadata'!A1" display="Childhood Obesity - Metadata" xr:uid="{00000000-0004-0000-0000-00002A000000}"/>
    <hyperlink ref="D26" location="'Mental Health - Metadata'!A1" display="Mental Health - Metadata" xr:uid="{00000000-0004-0000-0000-00002B000000}"/>
    <hyperlink ref="D28" location="'Blood Pressure - Metadata'!A1" display="Blood Pressure - Metadata" xr:uid="{00000000-0004-0000-0000-00002C000000}"/>
    <hyperlink ref="D29" location="'L-Term Conditions - Metadata'!A1" display="Long-Term Conditions - Metadata" xr:uid="{00000000-0004-0000-0000-00002D000000}"/>
    <hyperlink ref="D31" location="'Poverty - Metadata'!A1" display="Poverty - Metadata" xr:uid="{00000000-0004-0000-0000-00002E000000}"/>
    <hyperlink ref="D32" location="'Child Poverty - Metadata'!A1" display="Child Poverty - Metadata" xr:uid="{00000000-0004-0000-0000-00002F000000}"/>
    <hyperlink ref="D33" location="'Economic Inactivity - Metadata'!A1" display="Economic Inactivity - Metadata" xr:uid="{00000000-0004-0000-0000-000030000000}"/>
    <hyperlink ref="D34" location="'Housing Standards - Metadata'!A1" display="Housing Standards - Metadata" xr:uid="{00000000-0004-0000-0000-000031000000}"/>
    <hyperlink ref="D35" location="'Air Quality - Metadata'!A1" display="Air Quality - Metadata" xr:uid="{00000000-0004-0000-0000-000032000000}"/>
    <hyperlink ref="D36" location="'Water Quality - Metadata'!A1" display="Water Quality - Metadata" xr:uid="{00000000-0004-0000-0000-000033000000}"/>
    <hyperlink ref="D37" location="'Social Capital - Metadata'!A1" display="Social Capital - Metadata" xr:uid="{00000000-0004-0000-0000-000034000000}"/>
    <hyperlink ref="D38" location="'Road Collisions - Metadata'!A1" display="Road Collisions - Metadata" xr:uid="{00000000-0004-0000-0000-000035000000}"/>
    <hyperlink ref="C7" location="'Indicator Summary'!A1" display="Indicator Summary" xr:uid="{00000000-0004-0000-0000-000036000000}"/>
    <hyperlink ref="D30" location="'Public Health - Metadata'!A1" display="Public Health Investment - Metadata" xr:uid="{00000000-0004-0000-0000-000037000000}"/>
    <hyperlink ref="C27" location="'Suicide - Data'!A1" display="Suicide - Data" xr:uid="{00000000-0004-0000-0000-000038000000}"/>
    <hyperlink ref="D27" location="'Suicide - Metadata'!A1" display="Suicide - Metadata" xr:uid="{00000000-0004-0000-0000-000039000000}"/>
    <hyperlink ref="C35" location="'Air Quality - Data'!A1" display="Air Quality - Data" xr:uid="{00000000-0004-0000-0000-00003A000000}"/>
  </hyperlinks>
  <pageMargins left="0.7" right="0.7" top="0.75" bottom="0.75" header="0.3" footer="0.3"/>
  <pageSetup paperSize="9" scale="6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47920"/>
  </sheetPr>
  <dimension ref="A1:D35"/>
  <sheetViews>
    <sheetView zoomScaleNormal="100" workbookViewId="0">
      <selection activeCell="G43" sqref="G43"/>
    </sheetView>
  </sheetViews>
  <sheetFormatPr defaultRowHeight="14.4" x14ac:dyDescent="0.3"/>
  <cols>
    <col min="1" max="1" width="31.44140625" customWidth="1"/>
    <col min="2" max="2" width="128.6640625" customWidth="1"/>
  </cols>
  <sheetData>
    <row r="1" spans="1:4" x14ac:dyDescent="0.3">
      <c r="A1" s="7" t="s">
        <v>564</v>
      </c>
      <c r="D1" s="770"/>
    </row>
    <row r="2" spans="1:4" x14ac:dyDescent="0.3">
      <c r="A2" s="11" t="s">
        <v>90</v>
      </c>
      <c r="B2" s="135" t="s">
        <v>681</v>
      </c>
    </row>
    <row r="3" spans="1:4" x14ac:dyDescent="0.3">
      <c r="A3" s="11" t="s">
        <v>91</v>
      </c>
      <c r="B3" s="11" t="s">
        <v>138</v>
      </c>
    </row>
    <row r="4" spans="1:4" x14ac:dyDescent="0.3">
      <c r="A4" s="11" t="s">
        <v>92</v>
      </c>
      <c r="B4" s="16" t="s">
        <v>1008</v>
      </c>
    </row>
    <row r="5" spans="1:4" x14ac:dyDescent="0.3">
      <c r="A5" s="15"/>
      <c r="B5" s="11"/>
    </row>
    <row r="6" spans="1:4" x14ac:dyDescent="0.3">
      <c r="A6" s="15" t="s">
        <v>93</v>
      </c>
      <c r="B6" s="11"/>
    </row>
    <row r="7" spans="1:4" x14ac:dyDescent="0.3">
      <c r="A7" s="11" t="s">
        <v>94</v>
      </c>
      <c r="B7" s="11" t="s">
        <v>896</v>
      </c>
    </row>
    <row r="8" spans="1:4" x14ac:dyDescent="0.3">
      <c r="A8" s="11" t="s">
        <v>95</v>
      </c>
      <c r="B8" s="21" t="s">
        <v>676</v>
      </c>
    </row>
    <row r="9" spans="1:4" x14ac:dyDescent="0.3">
      <c r="A9" s="11" t="s">
        <v>96</v>
      </c>
      <c r="B9" s="17" t="s">
        <v>742</v>
      </c>
    </row>
    <row r="10" spans="1:4" x14ac:dyDescent="0.3">
      <c r="A10" s="11"/>
      <c r="B10" s="11"/>
    </row>
    <row r="11" spans="1:4" ht="43.2" x14ac:dyDescent="0.3">
      <c r="A11" s="15" t="s">
        <v>98</v>
      </c>
      <c r="B11" s="11"/>
    </row>
    <row r="12" spans="1:4" x14ac:dyDescent="0.3">
      <c r="A12" s="11" t="s">
        <v>99</v>
      </c>
      <c r="B12" s="16" t="s">
        <v>746</v>
      </c>
    </row>
    <row r="13" spans="1:4" ht="30.75" customHeight="1" x14ac:dyDescent="0.3">
      <c r="A13" s="11" t="s">
        <v>101</v>
      </c>
      <c r="B13" s="11" t="s">
        <v>900</v>
      </c>
    </row>
    <row r="14" spans="1:4" ht="28.8" x14ac:dyDescent="0.3">
      <c r="A14" s="11" t="s">
        <v>102</v>
      </c>
      <c r="B14" s="11" t="s">
        <v>139</v>
      </c>
    </row>
    <row r="15" spans="1:4" x14ac:dyDescent="0.3">
      <c r="A15" s="11" t="s">
        <v>104</v>
      </c>
      <c r="B15" s="11" t="s">
        <v>105</v>
      </c>
    </row>
    <row r="16" spans="1:4" x14ac:dyDescent="0.3">
      <c r="A16" s="11" t="s">
        <v>106</v>
      </c>
      <c r="B16" s="11" t="s">
        <v>140</v>
      </c>
    </row>
    <row r="17" spans="1:2" x14ac:dyDescent="0.3">
      <c r="A17" s="11" t="s">
        <v>107</v>
      </c>
      <c r="B17" s="26" t="s">
        <v>141</v>
      </c>
    </row>
    <row r="18" spans="1:2" x14ac:dyDescent="0.3">
      <c r="A18" s="15"/>
      <c r="B18" s="11"/>
    </row>
    <row r="19" spans="1:2" x14ac:dyDescent="0.3">
      <c r="A19" s="15" t="s">
        <v>108</v>
      </c>
      <c r="B19" s="11"/>
    </row>
    <row r="20" spans="1:2" x14ac:dyDescent="0.3">
      <c r="A20" s="11" t="s">
        <v>109</v>
      </c>
      <c r="B20" s="11" t="s">
        <v>895</v>
      </c>
    </row>
    <row r="21" spans="1:2" x14ac:dyDescent="0.3">
      <c r="A21" s="11" t="s">
        <v>110</v>
      </c>
      <c r="B21" s="11" t="s">
        <v>142</v>
      </c>
    </row>
    <row r="22" spans="1:2" x14ac:dyDescent="0.3">
      <c r="A22" s="11" t="s">
        <v>112</v>
      </c>
      <c r="B22" s="11" t="s">
        <v>894</v>
      </c>
    </row>
    <row r="23" spans="1:2" x14ac:dyDescent="0.3">
      <c r="A23" s="11" t="s">
        <v>113</v>
      </c>
      <c r="B23" s="11" t="s">
        <v>319</v>
      </c>
    </row>
    <row r="24" spans="1:2" ht="15" customHeight="1" x14ac:dyDescent="0.3">
      <c r="A24" s="11" t="s">
        <v>114</v>
      </c>
      <c r="B24" s="11" t="s">
        <v>392</v>
      </c>
    </row>
    <row r="25" spans="1:2" ht="28.8" x14ac:dyDescent="0.3">
      <c r="A25" s="11" t="s">
        <v>115</v>
      </c>
      <c r="B25" s="11"/>
    </row>
    <row r="26" spans="1:2" x14ac:dyDescent="0.3">
      <c r="A26" s="11" t="s">
        <v>116</v>
      </c>
      <c r="B26" s="18" t="s">
        <v>117</v>
      </c>
    </row>
    <row r="27" spans="1:2" x14ac:dyDescent="0.3">
      <c r="A27" s="11" t="s">
        <v>118</v>
      </c>
      <c r="B27" s="18" t="s">
        <v>119</v>
      </c>
    </row>
    <row r="28" spans="1:2" x14ac:dyDescent="0.3">
      <c r="A28" s="11" t="s">
        <v>120</v>
      </c>
      <c r="B28" s="11" t="s">
        <v>121</v>
      </c>
    </row>
    <row r="29" spans="1:2" x14ac:dyDescent="0.3">
      <c r="A29" s="11" t="s">
        <v>122</v>
      </c>
      <c r="B29" s="11" t="s">
        <v>144</v>
      </c>
    </row>
    <row r="30" spans="1:2" x14ac:dyDescent="0.3">
      <c r="A30" s="11"/>
      <c r="B30" s="11"/>
    </row>
    <row r="31" spans="1:2" x14ac:dyDescent="0.3">
      <c r="A31" s="15" t="s">
        <v>123</v>
      </c>
      <c r="B31" s="11"/>
    </row>
    <row r="32" spans="1:2" x14ac:dyDescent="0.3">
      <c r="A32" s="11" t="s">
        <v>124</v>
      </c>
      <c r="B32" s="18" t="s">
        <v>125</v>
      </c>
    </row>
    <row r="33" spans="1:2" x14ac:dyDescent="0.3">
      <c r="A33" s="11" t="s">
        <v>126</v>
      </c>
      <c r="B33" s="16" t="s">
        <v>127</v>
      </c>
    </row>
    <row r="34" spans="1:2" x14ac:dyDescent="0.3">
      <c r="A34" s="15"/>
      <c r="B34" s="11"/>
    </row>
    <row r="35" spans="1:2" x14ac:dyDescent="0.3">
      <c r="A35" s="15" t="s">
        <v>129</v>
      </c>
      <c r="B35" t="s">
        <v>145</v>
      </c>
    </row>
  </sheetData>
  <hyperlinks>
    <hyperlink ref="B8" r:id="rId1" xr:uid="{00000000-0004-0000-0900-000000000000}"/>
  </hyperlinks>
  <pageMargins left="0.7" right="0.7" top="0.75" bottom="0.75" header="0.3" footer="0.3"/>
  <pageSetup paperSize="9" orientation="portrait" horizontalDpi="300" verticalDpi="30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47920"/>
  </sheetPr>
  <dimension ref="A1:P34"/>
  <sheetViews>
    <sheetView showGridLines="0" zoomScaleNormal="100" workbookViewId="0">
      <pane xSplit="1" ySplit="4" topLeftCell="B5" activePane="bottomRight" state="frozen"/>
      <selection activeCell="D26" sqref="D26"/>
      <selection pane="topRight" activeCell="D26" sqref="D26"/>
      <selection pane="bottomLeft" activeCell="D26" sqref="D26"/>
      <selection pane="bottomRight" activeCell="E62" sqref="E62"/>
    </sheetView>
  </sheetViews>
  <sheetFormatPr defaultColWidth="9.109375" defaultRowHeight="14.4" x14ac:dyDescent="0.3"/>
  <cols>
    <col min="1" max="1" width="32" style="1" customWidth="1"/>
    <col min="2" max="9" width="13.44140625" style="56" customWidth="1"/>
    <col min="10" max="16" width="13.44140625" style="1" customWidth="1"/>
    <col min="17" max="16384" width="9.109375" style="1"/>
  </cols>
  <sheetData>
    <row r="1" spans="1:16" ht="15" thickBot="1" x14ac:dyDescent="0.35">
      <c r="P1" s="770"/>
    </row>
    <row r="2" spans="1:16" ht="15" customHeight="1" thickBot="1" x14ac:dyDescent="0.35">
      <c r="E2" s="299" t="s">
        <v>571</v>
      </c>
    </row>
    <row r="3" spans="1:16" ht="20.100000000000001" customHeight="1" thickBot="1" x14ac:dyDescent="0.35">
      <c r="A3" s="985" t="s">
        <v>556</v>
      </c>
      <c r="B3" s="1872" t="s">
        <v>77</v>
      </c>
      <c r="C3" s="1873"/>
      <c r="D3" s="1873"/>
      <c r="E3" s="1873"/>
      <c r="F3" s="1873"/>
      <c r="G3" s="1873"/>
      <c r="H3" s="1873"/>
      <c r="I3" s="1873"/>
      <c r="J3" s="1873"/>
      <c r="K3" s="1873"/>
      <c r="L3" s="1873"/>
      <c r="M3" s="1873"/>
      <c r="N3" s="1873"/>
      <c r="O3" s="1873"/>
      <c r="P3" s="1874"/>
    </row>
    <row r="4" spans="1:16" ht="15" customHeight="1" thickBot="1" x14ac:dyDescent="0.35">
      <c r="A4" s="674" t="s">
        <v>645</v>
      </c>
      <c r="B4" s="1156">
        <v>2009</v>
      </c>
      <c r="C4" s="1157">
        <v>2010</v>
      </c>
      <c r="D4" s="1158">
        <v>2011</v>
      </c>
      <c r="E4" s="1163">
        <v>2012</v>
      </c>
      <c r="F4" s="1156">
        <v>2013</v>
      </c>
      <c r="G4" s="1157">
        <v>2014</v>
      </c>
      <c r="H4" s="1157">
        <v>2015</v>
      </c>
      <c r="I4" s="1157">
        <v>2016</v>
      </c>
      <c r="J4" s="1164">
        <v>2017</v>
      </c>
      <c r="K4" s="1157">
        <v>2018</v>
      </c>
      <c r="L4" s="1165">
        <v>2019</v>
      </c>
      <c r="M4" s="1164">
        <v>2020</v>
      </c>
      <c r="N4" s="686">
        <v>2021</v>
      </c>
      <c r="O4" s="686">
        <v>2022</v>
      </c>
      <c r="P4" s="686">
        <v>2023</v>
      </c>
    </row>
    <row r="5" spans="1:16" x14ac:dyDescent="0.3">
      <c r="A5" s="99" t="s">
        <v>72</v>
      </c>
      <c r="B5" s="568">
        <v>0.17235850569183983</v>
      </c>
      <c r="C5" s="569">
        <v>0.17101706539718423</v>
      </c>
      <c r="D5" s="570">
        <v>0.1710923835267926</v>
      </c>
      <c r="E5" s="437">
        <v>0.16518629146360658</v>
      </c>
      <c r="F5" s="569">
        <v>0.15677087652375749</v>
      </c>
      <c r="G5" s="568">
        <v>0.15013843648208461</v>
      </c>
      <c r="H5" s="569">
        <v>0.14144615004732716</v>
      </c>
      <c r="I5" s="568">
        <v>0.13398663043414313</v>
      </c>
      <c r="J5" s="568">
        <v>0.13824111522244123</v>
      </c>
      <c r="K5" s="568">
        <v>0.132007148231753</v>
      </c>
      <c r="L5" s="568">
        <v>0.12966243938828884</v>
      </c>
      <c r="M5" s="568">
        <v>0.12971528420187098</v>
      </c>
      <c r="N5" s="568">
        <v>0.11081231924501436</v>
      </c>
      <c r="O5" s="568">
        <v>0.10793185379909973</v>
      </c>
      <c r="P5" s="568">
        <v>8.8279234007877669E-2</v>
      </c>
    </row>
    <row r="6" spans="1:16" x14ac:dyDescent="0.3">
      <c r="A6" s="100" t="s">
        <v>31</v>
      </c>
      <c r="B6" s="568">
        <v>0.3045112927906255</v>
      </c>
      <c r="C6" s="569">
        <v>0.30289629024361742</v>
      </c>
      <c r="D6" s="570">
        <v>0.29506125251914755</v>
      </c>
      <c r="E6" s="437">
        <v>0.29595167650441884</v>
      </c>
      <c r="F6" s="569">
        <v>0.2726346907971679</v>
      </c>
      <c r="G6" s="568">
        <v>0.26949312691945826</v>
      </c>
      <c r="H6" s="569">
        <v>0.24900204461796893</v>
      </c>
      <c r="I6" s="568">
        <v>0.24539454723122051</v>
      </c>
      <c r="J6" s="568">
        <v>0.25611852675931418</v>
      </c>
      <c r="K6" s="568">
        <v>0.24637593266100183</v>
      </c>
      <c r="L6" s="568">
        <v>0.23372660991819891</v>
      </c>
      <c r="M6" s="568">
        <v>0.23735517149284188</v>
      </c>
      <c r="N6" s="568">
        <v>0.21258896782158637</v>
      </c>
      <c r="O6" s="568">
        <v>0.21142467864629255</v>
      </c>
      <c r="P6" s="568">
        <v>0.1723685080226825</v>
      </c>
    </row>
    <row r="7" spans="1:16" ht="15" thickBot="1" x14ac:dyDescent="0.35">
      <c r="A7" s="114" t="s">
        <v>85</v>
      </c>
      <c r="B7" s="595">
        <f>(B6-B5)/B5</f>
        <v>0.7667320308233696</v>
      </c>
      <c r="C7" s="1141">
        <f t="shared" ref="C7:H7" si="0">(C6-C5)/C5</f>
        <v>0.77114657850165969</v>
      </c>
      <c r="D7" s="1142">
        <f t="shared" si="0"/>
        <v>0.72457269246554024</v>
      </c>
      <c r="E7" s="1143">
        <f t="shared" si="0"/>
        <v>0.79162371091563699</v>
      </c>
      <c r="F7" s="1141">
        <f t="shared" si="0"/>
        <v>0.73906465819786427</v>
      </c>
      <c r="G7" s="595">
        <f t="shared" si="0"/>
        <v>0.79496425588270825</v>
      </c>
      <c r="H7" s="1141">
        <f t="shared" si="0"/>
        <v>0.76040171142625035</v>
      </c>
      <c r="I7" s="595">
        <f t="shared" ref="I7:J7" si="1">(I6-I5)/I5</f>
        <v>0.83148532384233953</v>
      </c>
      <c r="J7" s="595">
        <f t="shared" si="1"/>
        <v>0.8526943040585182</v>
      </c>
      <c r="K7" s="595">
        <f t="shared" ref="K7" si="2">(K6-K5)/K5</f>
        <v>0.86638326758231243</v>
      </c>
      <c r="L7" s="595">
        <f>(L6-L5)/L5</f>
        <v>0.80257760860319882</v>
      </c>
      <c r="M7" s="595">
        <f>(M6-M5)/M5</f>
        <v>0.82981653205535155</v>
      </c>
      <c r="N7" s="595">
        <f>(N6-N5)/N5</f>
        <v>0.91845969175625852</v>
      </c>
      <c r="O7" s="595">
        <f>(O6-O5)/O5</f>
        <v>0.95887192894722684</v>
      </c>
      <c r="P7" s="595">
        <f>(P6-P5)/P5</f>
        <v>0.95253742241693051</v>
      </c>
    </row>
    <row r="8" spans="1:16" ht="15" customHeight="1" thickBot="1" x14ac:dyDescent="0.35">
      <c r="A8" s="6" t="s">
        <v>51</v>
      </c>
      <c r="B8" s="367"/>
      <c r="C8" s="367"/>
      <c r="D8" s="367"/>
      <c r="E8" s="367"/>
      <c r="F8" s="367"/>
      <c r="G8" s="367"/>
      <c r="H8" s="367"/>
      <c r="I8" s="420"/>
    </row>
    <row r="9" spans="1:16" x14ac:dyDescent="0.3">
      <c r="A9" s="99" t="s">
        <v>1</v>
      </c>
      <c r="B9" s="565">
        <v>0.23857982164420261</v>
      </c>
      <c r="C9" s="565">
        <v>0.24115260692025817</v>
      </c>
      <c r="D9" s="567">
        <v>0.22302983625137077</v>
      </c>
      <c r="E9" s="435">
        <v>0.2222975273393708</v>
      </c>
      <c r="F9" s="571">
        <v>0.20877503435565589</v>
      </c>
      <c r="G9" s="565">
        <v>0.19784494045340686</v>
      </c>
      <c r="H9" s="565">
        <v>0.19063947373549792</v>
      </c>
      <c r="I9" s="565">
        <v>0.17778804291020045</v>
      </c>
      <c r="J9" s="565">
        <v>0.18176718269356926</v>
      </c>
      <c r="K9" s="565">
        <v>0.16663510971144863</v>
      </c>
      <c r="L9" s="565">
        <v>0.16074505152824489</v>
      </c>
      <c r="M9" s="565">
        <v>0.16503702562001354</v>
      </c>
      <c r="N9" s="565">
        <v>0.14367443618115694</v>
      </c>
      <c r="O9" s="565">
        <v>0.15182149771659342</v>
      </c>
      <c r="P9" s="565">
        <v>0.12289218545169507</v>
      </c>
    </row>
    <row r="10" spans="1:16" x14ac:dyDescent="0.3">
      <c r="A10" s="100" t="s">
        <v>2</v>
      </c>
      <c r="B10" s="568">
        <v>0.16396295606542968</v>
      </c>
      <c r="C10" s="568">
        <v>0.1705311400990541</v>
      </c>
      <c r="D10" s="570">
        <v>0.16356100293844508</v>
      </c>
      <c r="E10" s="437">
        <v>0.15876289339413241</v>
      </c>
      <c r="F10" s="572">
        <v>0.1508436730367427</v>
      </c>
      <c r="G10" s="568">
        <v>0.1445079759843354</v>
      </c>
      <c r="H10" s="568">
        <v>0.14088096551717949</v>
      </c>
      <c r="I10" s="568">
        <v>0.13753055422692084</v>
      </c>
      <c r="J10" s="568">
        <v>0.13978097873656606</v>
      </c>
      <c r="K10" s="568">
        <v>0.13121477075786595</v>
      </c>
      <c r="L10" s="568">
        <v>0.13702971262302482</v>
      </c>
      <c r="M10" s="568">
        <v>0.12778424611181408</v>
      </c>
      <c r="N10" s="568">
        <v>0.10671340741299358</v>
      </c>
      <c r="O10" s="568">
        <v>0.10996505436504053</v>
      </c>
      <c r="P10" s="568">
        <v>0.1032017591666895</v>
      </c>
    </row>
    <row r="11" spans="1:16" x14ac:dyDescent="0.3">
      <c r="A11" s="100" t="s">
        <v>281</v>
      </c>
      <c r="B11" s="568">
        <v>0.1805444298317829</v>
      </c>
      <c r="C11" s="568">
        <v>0.17521956928255</v>
      </c>
      <c r="D11" s="570">
        <v>0.16931217654964315</v>
      </c>
      <c r="E11" s="437">
        <v>0.1630194700938298</v>
      </c>
      <c r="F11" s="572">
        <v>0.15115231000677981</v>
      </c>
      <c r="G11" s="568">
        <v>0.14853864634502273</v>
      </c>
      <c r="H11" s="568">
        <v>0.12500382534124729</v>
      </c>
      <c r="I11" s="568">
        <v>0.12639424572917482</v>
      </c>
      <c r="J11" s="568">
        <v>0.13244877924023346</v>
      </c>
      <c r="K11" s="568">
        <v>0.1279199791547791</v>
      </c>
      <c r="L11" s="568">
        <v>0.12123394134617456</v>
      </c>
      <c r="M11" s="568">
        <v>0.1303648123894475</v>
      </c>
      <c r="N11" s="568">
        <v>0.10106112636702752</v>
      </c>
      <c r="O11" s="568">
        <v>9.3225112989094097E-2</v>
      </c>
      <c r="P11" s="568">
        <v>8.4187809887492943E-2</v>
      </c>
    </row>
    <row r="12" spans="1:16" x14ac:dyDescent="0.3">
      <c r="A12" s="100" t="s">
        <v>3</v>
      </c>
      <c r="B12" s="568">
        <v>0.12771637539875688</v>
      </c>
      <c r="C12" s="568">
        <v>0.14050184438385641</v>
      </c>
      <c r="D12" s="570">
        <v>0.1484213291595316</v>
      </c>
      <c r="E12" s="437">
        <v>0.12927629402221283</v>
      </c>
      <c r="F12" s="572">
        <v>0.12229811950578211</v>
      </c>
      <c r="G12" s="568">
        <v>0.11229540817648538</v>
      </c>
      <c r="H12" s="568">
        <v>0.11812538367465539</v>
      </c>
      <c r="I12" s="568">
        <v>0.10517720184738921</v>
      </c>
      <c r="J12" s="568">
        <v>0.11321737291267342</v>
      </c>
      <c r="K12" s="568">
        <v>0.11516959263189629</v>
      </c>
      <c r="L12" s="568">
        <v>0.11045533370426265</v>
      </c>
      <c r="M12" s="568">
        <v>0.11046854789297508</v>
      </c>
      <c r="N12" s="568">
        <v>0.10151600103440464</v>
      </c>
      <c r="O12" s="568">
        <v>8.5346785265910857E-2</v>
      </c>
      <c r="P12" s="568">
        <v>8.4117005689422375E-2</v>
      </c>
    </row>
    <row r="13" spans="1:16" ht="15" thickBot="1" x14ac:dyDescent="0.35">
      <c r="A13" s="101" t="s">
        <v>4</v>
      </c>
      <c r="B13" s="573">
        <v>0.16134553503028826</v>
      </c>
      <c r="C13" s="573">
        <v>0.13477317842110739</v>
      </c>
      <c r="D13" s="574">
        <v>0.15479203014720119</v>
      </c>
      <c r="E13" s="447">
        <v>0.15737859246972008</v>
      </c>
      <c r="F13" s="575">
        <v>0.15668159233394965</v>
      </c>
      <c r="G13" s="573">
        <v>0.15597086889598138</v>
      </c>
      <c r="H13" s="573">
        <v>0.13495719792128569</v>
      </c>
      <c r="I13" s="573">
        <v>0.1255050276218817</v>
      </c>
      <c r="J13" s="573">
        <v>0.12710589893721608</v>
      </c>
      <c r="K13" s="573">
        <v>0.11931386330803564</v>
      </c>
      <c r="L13" s="573">
        <v>0.11817004707001551</v>
      </c>
      <c r="M13" s="573">
        <v>0.11548347931921948</v>
      </c>
      <c r="N13" s="573">
        <v>0.10047724068238319</v>
      </c>
      <c r="O13" s="573">
        <v>0.10323565605918589</v>
      </c>
      <c r="P13" s="573">
        <v>9.6867027451941021E-2</v>
      </c>
    </row>
    <row r="14" spans="1:16" ht="15" customHeight="1" x14ac:dyDescent="0.3">
      <c r="A14" s="421" t="s">
        <v>293</v>
      </c>
      <c r="B14" s="576"/>
      <c r="C14" s="576"/>
      <c r="D14" s="576"/>
      <c r="E14" s="576"/>
      <c r="F14" s="576"/>
      <c r="G14" s="576"/>
      <c r="H14" s="576"/>
      <c r="I14" s="577"/>
    </row>
    <row r="15" spans="1:16" x14ac:dyDescent="0.3">
      <c r="A15" s="102" t="s">
        <v>58</v>
      </c>
      <c r="B15" s="565">
        <v>0.16359556241298798</v>
      </c>
      <c r="C15" s="565">
        <v>0.16814112869243436</v>
      </c>
      <c r="D15" s="567">
        <v>0.14985181966674205</v>
      </c>
      <c r="E15" s="742">
        <v>0.15333432821831405</v>
      </c>
      <c r="F15" s="571">
        <v>0.16509213819716984</v>
      </c>
      <c r="G15" s="565">
        <v>0.14292837775185266</v>
      </c>
      <c r="H15" s="567">
        <v>0.14681088681368365</v>
      </c>
      <c r="I15" s="565">
        <v>0.13341837087346153</v>
      </c>
      <c r="J15" s="565">
        <v>0.14814394327636018</v>
      </c>
      <c r="K15" s="565">
        <v>0.12838821928004482</v>
      </c>
      <c r="L15" s="565">
        <v>0.14721952915007869</v>
      </c>
      <c r="M15" s="565">
        <v>0.12122764999810764</v>
      </c>
      <c r="N15" s="565">
        <v>0.1104016823507912</v>
      </c>
      <c r="O15" s="565">
        <v>9.939914208690144E-2</v>
      </c>
      <c r="P15" s="565">
        <v>9.9875168821696114E-2</v>
      </c>
    </row>
    <row r="16" spans="1:16" x14ac:dyDescent="0.3">
      <c r="A16" s="103" t="s">
        <v>303</v>
      </c>
      <c r="B16" s="568">
        <v>0.17076397781288427</v>
      </c>
      <c r="C16" s="568">
        <v>0.16031332112718655</v>
      </c>
      <c r="D16" s="570">
        <v>0.15628901745144305</v>
      </c>
      <c r="E16" s="437">
        <v>0.15926337545162736</v>
      </c>
      <c r="F16" s="572">
        <v>0.15123568017331745</v>
      </c>
      <c r="G16" s="568">
        <v>0.144589861622964</v>
      </c>
      <c r="H16" s="570">
        <v>0.12874188260918437</v>
      </c>
      <c r="I16" s="568">
        <v>0.12643168254898945</v>
      </c>
      <c r="J16" s="568">
        <v>0.13021709062455097</v>
      </c>
      <c r="K16" s="568">
        <v>0.12920065433383046</v>
      </c>
      <c r="L16" s="568">
        <v>0.13114164586124855</v>
      </c>
      <c r="M16" s="568">
        <v>0.13645471653363483</v>
      </c>
      <c r="N16" s="568">
        <v>8.969044371728041E-2</v>
      </c>
      <c r="O16" s="568">
        <v>8.5788745635096517E-2</v>
      </c>
      <c r="P16" s="568">
        <v>9.3532771052187449E-2</v>
      </c>
    </row>
    <row r="17" spans="1:16" x14ac:dyDescent="0.3">
      <c r="A17" s="103" t="s">
        <v>301</v>
      </c>
      <c r="B17" s="568">
        <v>0.12207387204272718</v>
      </c>
      <c r="C17" s="568">
        <v>0.1451165109769981</v>
      </c>
      <c r="D17" s="570">
        <v>0.15431588029620083</v>
      </c>
      <c r="E17" s="437">
        <v>0.12755325804084183</v>
      </c>
      <c r="F17" s="572">
        <v>0.12996548332759345</v>
      </c>
      <c r="G17" s="568">
        <v>0.11648141531832293</v>
      </c>
      <c r="H17" s="570">
        <v>0.1323428978673713</v>
      </c>
      <c r="I17" s="568">
        <v>0.11770612559839375</v>
      </c>
      <c r="J17" s="568">
        <v>0.11928827535191741</v>
      </c>
      <c r="K17" s="568">
        <v>0.121340438189703</v>
      </c>
      <c r="L17" s="568">
        <v>0.12177886197430368</v>
      </c>
      <c r="M17" s="568">
        <v>0.12235980053563279</v>
      </c>
      <c r="N17" s="568">
        <v>0.11552438161104839</v>
      </c>
      <c r="O17" s="568">
        <v>9.2655373930366006E-2</v>
      </c>
      <c r="P17" s="568">
        <v>9.5126017112807507E-2</v>
      </c>
    </row>
    <row r="18" spans="1:16" x14ac:dyDescent="0.3">
      <c r="A18" s="103" t="s">
        <v>1</v>
      </c>
      <c r="B18" s="568">
        <v>0.26021579816211071</v>
      </c>
      <c r="C18" s="568">
        <v>0.26388134660036977</v>
      </c>
      <c r="D18" s="570">
        <v>0.24600444143798941</v>
      </c>
      <c r="E18" s="437">
        <v>0.24215988338059632</v>
      </c>
      <c r="F18" s="572">
        <v>0.22498325225396529</v>
      </c>
      <c r="G18" s="568">
        <v>0.21440995110737526</v>
      </c>
      <c r="H18" s="570">
        <v>0.20606567898043163</v>
      </c>
      <c r="I18" s="568">
        <v>0.18924739341652544</v>
      </c>
      <c r="J18" s="568">
        <v>0.20225250508331419</v>
      </c>
      <c r="K18" s="568">
        <v>0.18209418937180474</v>
      </c>
      <c r="L18" s="568">
        <v>0.17498980111233908</v>
      </c>
      <c r="M18" s="568">
        <v>0.18124523858418595</v>
      </c>
      <c r="N18" s="568">
        <v>0.1559908760975377</v>
      </c>
      <c r="O18" s="568">
        <v>0.16764418069334788</v>
      </c>
      <c r="P18" s="568">
        <v>0.13373039434146713</v>
      </c>
    </row>
    <row r="19" spans="1:16" x14ac:dyDescent="0.3">
      <c r="A19" s="103" t="s">
        <v>59</v>
      </c>
      <c r="B19" s="568">
        <v>0.16112167248615911</v>
      </c>
      <c r="C19" s="568">
        <v>0.17243335224049916</v>
      </c>
      <c r="D19" s="570">
        <v>0.15479040224022675</v>
      </c>
      <c r="E19" s="437">
        <v>0.1653658906868363</v>
      </c>
      <c r="F19" s="572">
        <v>0.15135920941795272</v>
      </c>
      <c r="G19" s="568">
        <v>0.16705384275412119</v>
      </c>
      <c r="H19" s="570">
        <v>0.14805057247359016</v>
      </c>
      <c r="I19" s="568">
        <v>0.1599239557533656</v>
      </c>
      <c r="J19" s="568">
        <v>0.13060340631016962</v>
      </c>
      <c r="K19" s="568">
        <v>0.13776644357143242</v>
      </c>
      <c r="L19" s="568">
        <v>0.13865695067920031</v>
      </c>
      <c r="M19" s="568">
        <v>0.12913285986338127</v>
      </c>
      <c r="N19" s="568">
        <v>0.10470580915483187</v>
      </c>
      <c r="O19" s="568">
        <v>0.11737451297346922</v>
      </c>
      <c r="P19" s="568">
        <v>9.1586318385209656E-2</v>
      </c>
    </row>
    <row r="20" spans="1:16" x14ac:dyDescent="0.3">
      <c r="A20" s="103" t="s">
        <v>302</v>
      </c>
      <c r="B20" s="568">
        <v>0.19664987498573386</v>
      </c>
      <c r="C20" s="568">
        <v>0.16751503933364184</v>
      </c>
      <c r="D20" s="570">
        <v>0.18973905351614329</v>
      </c>
      <c r="E20" s="437">
        <v>0.19232541462125827</v>
      </c>
      <c r="F20" s="572">
        <v>0.18198344383611242</v>
      </c>
      <c r="G20" s="568">
        <v>0.18246784182944259</v>
      </c>
      <c r="H20" s="570">
        <v>0.15898939693286609</v>
      </c>
      <c r="I20" s="568">
        <v>0.1489785749875436</v>
      </c>
      <c r="J20" s="568">
        <v>0.15167969470440251</v>
      </c>
      <c r="K20" s="568">
        <v>0.13670161082661397</v>
      </c>
      <c r="L20" s="568">
        <v>0.14528667040835247</v>
      </c>
      <c r="M20" s="568">
        <v>0.14948851454073755</v>
      </c>
      <c r="N20" s="568">
        <v>0.12642705280095309</v>
      </c>
      <c r="O20" s="568">
        <v>0.12731058285646768</v>
      </c>
      <c r="P20" s="568">
        <v>0.12012104684365082</v>
      </c>
    </row>
    <row r="21" spans="1:16" x14ac:dyDescent="0.3">
      <c r="A21" s="103" t="s">
        <v>60</v>
      </c>
      <c r="B21" s="568">
        <v>0.1111017975723613</v>
      </c>
      <c r="C21" s="568">
        <v>8.9859933927265837E-2</v>
      </c>
      <c r="D21" s="570">
        <v>0.10590468642139443</v>
      </c>
      <c r="E21" s="437">
        <v>0.11061093247588424</v>
      </c>
      <c r="F21" s="572">
        <v>0.12732443217114509</v>
      </c>
      <c r="G21" s="568">
        <v>0.11957645858590893</v>
      </c>
      <c r="H21" s="570">
        <v>0.10188207062305589</v>
      </c>
      <c r="I21" s="568">
        <v>9.4736797103934484E-2</v>
      </c>
      <c r="J21" s="568">
        <v>0.1033487023637374</v>
      </c>
      <c r="K21" s="568">
        <v>9.3866270332551627E-2</v>
      </c>
      <c r="L21" s="568">
        <v>9.075237769558625E-2</v>
      </c>
      <c r="M21" s="568">
        <v>8.1636922707541318E-2</v>
      </c>
      <c r="N21" s="568">
        <v>6.9827455159337179E-2</v>
      </c>
      <c r="O21" s="568">
        <v>7.1947885676903717E-2</v>
      </c>
      <c r="P21" s="568">
        <v>7.1091941079663434E-2</v>
      </c>
    </row>
    <row r="22" spans="1:16" x14ac:dyDescent="0.3">
      <c r="A22" s="103" t="s">
        <v>61</v>
      </c>
      <c r="B22" s="568">
        <v>0.13077950345649605</v>
      </c>
      <c r="C22" s="568">
        <v>0.12617971827315147</v>
      </c>
      <c r="D22" s="570">
        <v>0.12615494498622545</v>
      </c>
      <c r="E22" s="437">
        <v>0.11639932227037973</v>
      </c>
      <c r="F22" s="572">
        <v>9.9007751433018765E-2</v>
      </c>
      <c r="G22" s="568">
        <v>0.10883816606274933</v>
      </c>
      <c r="H22" s="570">
        <v>9.1815612134993702E-2</v>
      </c>
      <c r="I22" s="568">
        <v>9.4886940743332093E-2</v>
      </c>
      <c r="J22" s="568">
        <v>8.5127142161050662E-2</v>
      </c>
      <c r="K22" s="568">
        <v>8.9386793585066779E-2</v>
      </c>
      <c r="L22" s="568">
        <v>8.2012394011420256E-2</v>
      </c>
      <c r="M22" s="568">
        <v>9.0454971227972608E-2</v>
      </c>
      <c r="N22" s="568">
        <v>7.8195920769997221E-2</v>
      </c>
      <c r="O22" s="568">
        <v>6.6913851532895072E-2</v>
      </c>
      <c r="P22" s="568">
        <v>4.5180471868572505E-2</v>
      </c>
    </row>
    <row r="23" spans="1:16" x14ac:dyDescent="0.3">
      <c r="A23" s="103" t="s">
        <v>62</v>
      </c>
      <c r="B23" s="568">
        <v>0.18078007973254245</v>
      </c>
      <c r="C23" s="568">
        <v>0.18029739776951673</v>
      </c>
      <c r="D23" s="570">
        <v>0.19185511296858912</v>
      </c>
      <c r="E23" s="437">
        <v>0.18571693792932739</v>
      </c>
      <c r="F23" s="572">
        <v>0.1541303638157914</v>
      </c>
      <c r="G23" s="568">
        <v>0.15522716996113564</v>
      </c>
      <c r="H23" s="570">
        <v>0.14872211822350501</v>
      </c>
      <c r="I23" s="568">
        <v>0.14667663459095287</v>
      </c>
      <c r="J23" s="568">
        <v>0.15389230858082625</v>
      </c>
      <c r="K23" s="568">
        <v>0.15082127021510519</v>
      </c>
      <c r="L23" s="568">
        <v>0.14312097324545181</v>
      </c>
      <c r="M23" s="568">
        <v>0.13629918252828904</v>
      </c>
      <c r="N23" s="568">
        <v>0.11989260073762896</v>
      </c>
      <c r="O23" s="568">
        <v>0.14448286391385737</v>
      </c>
      <c r="P23" s="568">
        <v>0.1353636796817656</v>
      </c>
    </row>
    <row r="24" spans="1:16" x14ac:dyDescent="0.3">
      <c r="A24" s="103" t="s">
        <v>63</v>
      </c>
      <c r="B24" s="568">
        <v>0.12597327101223393</v>
      </c>
      <c r="C24" s="568">
        <v>0.14291726611373623</v>
      </c>
      <c r="D24" s="570">
        <v>0.15036193515708338</v>
      </c>
      <c r="E24" s="437">
        <v>0.12405116754598389</v>
      </c>
      <c r="F24" s="572">
        <v>0.1191186444082013</v>
      </c>
      <c r="G24" s="568">
        <v>0.10669010458923187</v>
      </c>
      <c r="H24" s="570">
        <v>0.10636270249094559</v>
      </c>
      <c r="I24" s="568">
        <v>9.1491088005840049E-2</v>
      </c>
      <c r="J24" s="568">
        <v>0.10848517992669911</v>
      </c>
      <c r="K24" s="568">
        <v>9.6622318207934543E-2</v>
      </c>
      <c r="L24" s="568">
        <v>0.10177664211777605</v>
      </c>
      <c r="M24" s="568">
        <v>9.64133498251485E-2</v>
      </c>
      <c r="N24" s="568">
        <v>9.1531664676926389E-2</v>
      </c>
      <c r="O24" s="568">
        <v>8.3806827419104141E-2</v>
      </c>
      <c r="P24" s="568">
        <v>7.3241790469243812E-2</v>
      </c>
    </row>
    <row r="25" spans="1:16" x14ac:dyDescent="0.3">
      <c r="A25" s="104" t="s">
        <v>64</v>
      </c>
      <c r="B25" s="573">
        <v>0.1689387291882497</v>
      </c>
      <c r="C25" s="573">
        <v>0.15153064999253674</v>
      </c>
      <c r="D25" s="574">
        <v>0.14747157462005048</v>
      </c>
      <c r="E25" s="743">
        <v>0.14246592425557694</v>
      </c>
      <c r="F25" s="575">
        <v>0.13142563028854462</v>
      </c>
      <c r="G25" s="573">
        <v>0.12374289144519426</v>
      </c>
      <c r="H25" s="574">
        <v>0.10423708032379146</v>
      </c>
      <c r="I25" s="573">
        <v>0.10843426472040846</v>
      </c>
      <c r="J25" s="573">
        <v>0.11968245405346857</v>
      </c>
      <c r="K25" s="573">
        <v>0.12492076314744099</v>
      </c>
      <c r="L25" s="573">
        <v>0.10049088284648133</v>
      </c>
      <c r="M25" s="573">
        <v>0.11336332374367263</v>
      </c>
      <c r="N25" s="573">
        <v>9.0070549327157565E-2</v>
      </c>
      <c r="O25" s="573">
        <v>7.3437731655996846E-2</v>
      </c>
      <c r="P25" s="573">
        <v>8.2972089373042374E-2</v>
      </c>
    </row>
    <row r="26" spans="1:16" ht="15" customHeight="1" thickBot="1" x14ac:dyDescent="0.35">
      <c r="A26" s="9" t="s">
        <v>70</v>
      </c>
      <c r="B26" s="576"/>
      <c r="C26" s="576"/>
      <c r="D26" s="576"/>
      <c r="E26" s="576"/>
      <c r="F26" s="576"/>
      <c r="G26" s="576"/>
      <c r="H26" s="576"/>
      <c r="I26" s="576"/>
    </row>
    <row r="27" spans="1:16" x14ac:dyDescent="0.3">
      <c r="A27" s="105" t="s">
        <v>73</v>
      </c>
      <c r="B27" s="565">
        <v>0.3045112927906255</v>
      </c>
      <c r="C27" s="565">
        <v>0.30289629024361742</v>
      </c>
      <c r="D27" s="567">
        <v>0.29506125251914755</v>
      </c>
      <c r="E27" s="435">
        <v>0.29595167650441884</v>
      </c>
      <c r="F27" s="571">
        <v>0.2726346907971679</v>
      </c>
      <c r="G27" s="565">
        <v>0.26949312691945826</v>
      </c>
      <c r="H27" s="567">
        <v>0.24900204461796893</v>
      </c>
      <c r="I27" s="565">
        <v>0.24539454723122051</v>
      </c>
      <c r="J27" s="565">
        <v>0.25611852675931418</v>
      </c>
      <c r="K27" s="565">
        <v>0.24637593266100183</v>
      </c>
      <c r="L27" s="565">
        <v>0.23372660991819891</v>
      </c>
      <c r="M27" s="565">
        <v>0.23735517149284188</v>
      </c>
      <c r="N27" s="565">
        <v>0.21258896782158637</v>
      </c>
      <c r="O27" s="565">
        <v>0.21142467864629255</v>
      </c>
      <c r="P27" s="565">
        <v>0.1723685080226825</v>
      </c>
    </row>
    <row r="28" spans="1:16" x14ac:dyDescent="0.3">
      <c r="A28" s="106">
        <v>2</v>
      </c>
      <c r="B28" s="568">
        <v>0.19087997967623874</v>
      </c>
      <c r="C28" s="568">
        <v>0.17912515767421966</v>
      </c>
      <c r="D28" s="570">
        <v>0.17918895581979177</v>
      </c>
      <c r="E28" s="437">
        <v>0.17529488233343193</v>
      </c>
      <c r="F28" s="572">
        <v>0.17216792056310748</v>
      </c>
      <c r="G28" s="568">
        <v>0.1637341847112572</v>
      </c>
      <c r="H28" s="570">
        <v>0.15144319078437454</v>
      </c>
      <c r="I28" s="568">
        <v>0.14893371185356333</v>
      </c>
      <c r="J28" s="568">
        <v>0.15393736831595903</v>
      </c>
      <c r="K28" s="568">
        <v>0.14281016707330266</v>
      </c>
      <c r="L28" s="568">
        <v>0.14560181220352059</v>
      </c>
      <c r="M28" s="568">
        <v>0.1410572957701583</v>
      </c>
      <c r="N28" s="568">
        <v>0.12025144333893367</v>
      </c>
      <c r="O28" s="568">
        <v>0.12050651186675805</v>
      </c>
      <c r="P28" s="568">
        <v>0.10876437111053826</v>
      </c>
    </row>
    <row r="29" spans="1:16" x14ac:dyDescent="0.3">
      <c r="A29" s="106">
        <v>3</v>
      </c>
      <c r="B29" s="568">
        <v>0.13420902072188831</v>
      </c>
      <c r="C29" s="568">
        <v>0.13905795666900256</v>
      </c>
      <c r="D29" s="570">
        <v>0.1319601148807274</v>
      </c>
      <c r="E29" s="437">
        <v>0.12421004191465645</v>
      </c>
      <c r="F29" s="572">
        <v>0.12167743703281339</v>
      </c>
      <c r="G29" s="568">
        <v>0.1159866355239958</v>
      </c>
      <c r="H29" s="570">
        <v>0.11760622403860141</v>
      </c>
      <c r="I29" s="568">
        <v>0.10012372813751892</v>
      </c>
      <c r="J29" s="568">
        <v>0.11021892431384703</v>
      </c>
      <c r="K29" s="568">
        <v>0.10765435930634432</v>
      </c>
      <c r="L29" s="568">
        <v>0.10591131820381089</v>
      </c>
      <c r="M29" s="568">
        <v>0.10410433118917181</v>
      </c>
      <c r="N29" s="568">
        <v>9.2029070171296731E-2</v>
      </c>
      <c r="O29" s="568">
        <v>8.4285082184554203E-2</v>
      </c>
      <c r="P29" s="568">
        <v>7.9561629655551663E-2</v>
      </c>
    </row>
    <row r="30" spans="1:16" x14ac:dyDescent="0.3">
      <c r="A30" s="106">
        <v>4</v>
      </c>
      <c r="B30" s="568">
        <v>0.12049726206260566</v>
      </c>
      <c r="C30" s="568">
        <v>0.12281210061072845</v>
      </c>
      <c r="D30" s="570">
        <v>0.1199189796618525</v>
      </c>
      <c r="E30" s="437">
        <v>0.10594905076793375</v>
      </c>
      <c r="F30" s="572">
        <v>0.10337818938343714</v>
      </c>
      <c r="G30" s="568">
        <v>9.7731497843487433E-2</v>
      </c>
      <c r="H30" s="570">
        <v>9.5113955122699781E-2</v>
      </c>
      <c r="I30" s="568">
        <v>8.8129580863218301E-2</v>
      </c>
      <c r="J30" s="568">
        <v>8.6786410318266768E-2</v>
      </c>
      <c r="K30" s="568">
        <v>8.720501884812025E-2</v>
      </c>
      <c r="L30" s="568">
        <v>8.1180710737632278E-2</v>
      </c>
      <c r="M30" s="568">
        <v>8.6528715459757155E-2</v>
      </c>
      <c r="N30" s="568">
        <v>7.0188958720313846E-2</v>
      </c>
      <c r="O30" s="568">
        <v>6.274409246727207E-2</v>
      </c>
      <c r="P30" s="568">
        <v>6.814709255742557E-2</v>
      </c>
    </row>
    <row r="31" spans="1:16" ht="15" thickBot="1" x14ac:dyDescent="0.35">
      <c r="A31" s="98" t="s">
        <v>69</v>
      </c>
      <c r="B31" s="573">
        <v>6.9765467659215111E-2</v>
      </c>
      <c r="C31" s="573">
        <v>7.4995940030583547E-2</v>
      </c>
      <c r="D31" s="574">
        <v>8.5221290331691804E-2</v>
      </c>
      <c r="E31" s="447">
        <v>7.7966740272030891E-2</v>
      </c>
      <c r="F31" s="575">
        <v>7.0693542227574416E-2</v>
      </c>
      <c r="G31" s="573">
        <v>6.0837089889092012E-2</v>
      </c>
      <c r="H31" s="574">
        <v>6.1469918753122375E-2</v>
      </c>
      <c r="I31" s="573">
        <v>5.4210418040567761E-2</v>
      </c>
      <c r="J31" s="573">
        <v>5.3771586047248805E-2</v>
      </c>
      <c r="K31" s="573">
        <v>4.4121525868097942E-2</v>
      </c>
      <c r="L31" s="573">
        <v>5.3077781745344187E-2</v>
      </c>
      <c r="M31" s="573">
        <v>5.0067142065227423E-2</v>
      </c>
      <c r="N31" s="573">
        <v>3.9345356543564206E-2</v>
      </c>
      <c r="O31" s="573">
        <v>4.1482627976342272E-2</v>
      </c>
      <c r="P31" s="573">
        <v>2.8608508875772983E-2</v>
      </c>
    </row>
    <row r="32" spans="1:16" ht="15" customHeight="1" thickBot="1" x14ac:dyDescent="0.35">
      <c r="A32" s="9" t="s">
        <v>71</v>
      </c>
      <c r="B32" s="576"/>
      <c r="C32" s="576"/>
      <c r="D32" s="576"/>
      <c r="E32" s="576"/>
      <c r="F32" s="576"/>
      <c r="G32" s="576"/>
      <c r="H32" s="576"/>
      <c r="I32" s="576"/>
    </row>
    <row r="33" spans="1:16" x14ac:dyDescent="0.3">
      <c r="A33" s="107" t="s">
        <v>32</v>
      </c>
      <c r="B33" s="567">
        <v>0.11237848445900195</v>
      </c>
      <c r="C33" s="567">
        <v>0.11295121210737398</v>
      </c>
      <c r="D33" s="567">
        <v>0.11118018610350364</v>
      </c>
      <c r="E33" s="435">
        <v>0.1003293270090888</v>
      </c>
      <c r="F33" s="566">
        <v>9.9164350109367264E-2</v>
      </c>
      <c r="G33" s="567">
        <v>9.5087678831627179E-2</v>
      </c>
      <c r="H33" s="567">
        <v>8.8853227926887227E-2</v>
      </c>
      <c r="I33" s="565">
        <v>8.0736291826429107E-2</v>
      </c>
      <c r="J33" s="565">
        <v>8.6196631138111185E-2</v>
      </c>
      <c r="K33" s="565">
        <v>8.423616095299076E-2</v>
      </c>
      <c r="L33" s="565">
        <v>8.4556705205516766E-2</v>
      </c>
      <c r="M33" s="565">
        <v>8.316248219825273E-2</v>
      </c>
      <c r="N33" s="565">
        <v>6.7324534495932772E-2</v>
      </c>
      <c r="O33" s="565">
        <v>6.3837601328356572E-2</v>
      </c>
      <c r="P33" s="565">
        <v>6.2808568502632126E-2</v>
      </c>
    </row>
    <row r="34" spans="1:16" ht="15" thickBot="1" x14ac:dyDescent="0.35">
      <c r="A34" s="108" t="s">
        <v>33</v>
      </c>
      <c r="B34" s="574">
        <v>0.20561987477104496</v>
      </c>
      <c r="C34" s="574">
        <v>0.21105621167640798</v>
      </c>
      <c r="D34" s="574">
        <v>0.20865631563449072</v>
      </c>
      <c r="E34" s="447">
        <v>0.20821260827540314</v>
      </c>
      <c r="F34" s="578">
        <v>0.19645661200903947</v>
      </c>
      <c r="G34" s="574">
        <v>0.18920405195239715</v>
      </c>
      <c r="H34" s="574">
        <v>0.17586620164799402</v>
      </c>
      <c r="I34" s="573">
        <v>0.16837978221398886</v>
      </c>
      <c r="J34" s="573">
        <v>0.17560245652227827</v>
      </c>
      <c r="K34" s="573">
        <v>0.16707133091620255</v>
      </c>
      <c r="L34" s="573">
        <v>0.16115933873519558</v>
      </c>
      <c r="M34" s="573">
        <v>0.16439415073715413</v>
      </c>
      <c r="N34" s="573">
        <v>0.14466464542376875</v>
      </c>
      <c r="O34" s="573">
        <v>0.14151014631554856</v>
      </c>
      <c r="P34" s="573">
        <v>0.11665893916029341</v>
      </c>
    </row>
  </sheetData>
  <mergeCells count="1">
    <mergeCell ref="B3:P3"/>
  </mergeCells>
  <conditionalFormatting sqref="B7:P7">
    <cfRule type="cellIs" dxfId="19" priority="1" operator="equal">
      <formula>"Widened"</formula>
    </cfRule>
    <cfRule type="cellIs" dxfId="18" priority="2" operator="equal">
      <formula>"Narrowed"</formula>
    </cfRule>
    <cfRule type="cellIs" dxfId="17" priority="3" operator="equal">
      <formula>"fluctuated"</formula>
    </cfRule>
    <cfRule type="cellIs" dxfId="16" priority="4" operator="equal">
      <formula>"Declined"</formula>
    </cfRule>
    <cfRule type="cellIs" dxfId="15" priority="5" operator="equal">
      <formula>"No Change"</formula>
    </cfRule>
    <cfRule type="cellIs" dxfId="14" priority="6" operator="equal">
      <formula>"Improved"</formula>
    </cfRule>
  </conditionalFormatting>
  <hyperlinks>
    <hyperlink ref="A4" location="'Indicator Summary'!B15" display="Return to Summary" xr:uid="{00000000-0004-0000-0A00-000000000000}"/>
  </hyperlink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47920"/>
  </sheetPr>
  <dimension ref="A1:D35"/>
  <sheetViews>
    <sheetView workbookViewId="0">
      <selection activeCell="I30" sqref="I30"/>
    </sheetView>
  </sheetViews>
  <sheetFormatPr defaultRowHeight="14.4" x14ac:dyDescent="0.3"/>
  <cols>
    <col min="1" max="1" width="30.109375" customWidth="1"/>
    <col min="2" max="2" width="129.33203125" customWidth="1"/>
  </cols>
  <sheetData>
    <row r="1" spans="1:4" x14ac:dyDescent="0.3">
      <c r="A1" s="7" t="s">
        <v>564</v>
      </c>
      <c r="D1" s="770"/>
    </row>
    <row r="2" spans="1:4" x14ac:dyDescent="0.3">
      <c r="A2" s="11" t="s">
        <v>90</v>
      </c>
      <c r="B2" s="135" t="s">
        <v>146</v>
      </c>
    </row>
    <row r="3" spans="1:4" ht="57.6" x14ac:dyDescent="0.3">
      <c r="A3" s="11" t="s">
        <v>91</v>
      </c>
      <c r="B3" s="11" t="s">
        <v>901</v>
      </c>
    </row>
    <row r="4" spans="1:4" x14ac:dyDescent="0.3">
      <c r="A4" s="11" t="s">
        <v>92</v>
      </c>
      <c r="B4" s="28" t="s">
        <v>1005</v>
      </c>
    </row>
    <row r="5" spans="1:4" x14ac:dyDescent="0.3">
      <c r="A5" s="15"/>
      <c r="B5" s="11"/>
    </row>
    <row r="6" spans="1:4" x14ac:dyDescent="0.3">
      <c r="A6" s="15" t="s">
        <v>93</v>
      </c>
      <c r="B6" s="11"/>
    </row>
    <row r="7" spans="1:4" x14ac:dyDescent="0.3">
      <c r="A7" s="11" t="s">
        <v>94</v>
      </c>
      <c r="B7" s="11" t="s">
        <v>896</v>
      </c>
    </row>
    <row r="8" spans="1:4" x14ac:dyDescent="0.3">
      <c r="A8" s="11" t="s">
        <v>95</v>
      </c>
      <c r="B8" s="21" t="s">
        <v>676</v>
      </c>
    </row>
    <row r="9" spans="1:4" x14ac:dyDescent="0.3">
      <c r="A9" s="11" t="s">
        <v>96</v>
      </c>
      <c r="B9" s="17" t="s">
        <v>742</v>
      </c>
    </row>
    <row r="10" spans="1:4" x14ac:dyDescent="0.3">
      <c r="A10" s="11"/>
      <c r="B10" s="11"/>
    </row>
    <row r="11" spans="1:4" ht="43.2" x14ac:dyDescent="0.3">
      <c r="A11" s="15" t="s">
        <v>98</v>
      </c>
      <c r="B11" s="11"/>
    </row>
    <row r="12" spans="1:4" x14ac:dyDescent="0.3">
      <c r="A12" s="11" t="s">
        <v>99</v>
      </c>
      <c r="B12" s="16" t="s">
        <v>744</v>
      </c>
    </row>
    <row r="13" spans="1:4" ht="28.8" x14ac:dyDescent="0.3">
      <c r="A13" s="11" t="s">
        <v>101</v>
      </c>
      <c r="B13" s="11" t="s">
        <v>745</v>
      </c>
    </row>
    <row r="14" spans="1:4" ht="100.8" x14ac:dyDescent="0.3">
      <c r="A14" s="19" t="s">
        <v>102</v>
      </c>
      <c r="B14" s="19" t="s">
        <v>858</v>
      </c>
    </row>
    <row r="15" spans="1:4" x14ac:dyDescent="0.3">
      <c r="A15" s="11" t="s">
        <v>104</v>
      </c>
      <c r="B15" s="11" t="s">
        <v>105</v>
      </c>
    </row>
    <row r="16" spans="1:4" x14ac:dyDescent="0.3">
      <c r="A16" s="11" t="s">
        <v>106</v>
      </c>
      <c r="B16" s="11" t="s">
        <v>140</v>
      </c>
    </row>
    <row r="17" spans="1:2" ht="43.2" x14ac:dyDescent="0.3">
      <c r="A17" s="11" t="s">
        <v>107</v>
      </c>
      <c r="B17" s="19" t="s">
        <v>629</v>
      </c>
    </row>
    <row r="18" spans="1:2" x14ac:dyDescent="0.3">
      <c r="A18" s="15"/>
      <c r="B18" s="11"/>
    </row>
    <row r="19" spans="1:2" x14ac:dyDescent="0.3">
      <c r="A19" s="15" t="s">
        <v>108</v>
      </c>
      <c r="B19" s="11"/>
    </row>
    <row r="20" spans="1:2" x14ac:dyDescent="0.3">
      <c r="A20" s="11" t="s">
        <v>109</v>
      </c>
      <c r="B20" s="11" t="s">
        <v>902</v>
      </c>
    </row>
    <row r="21" spans="1:2" x14ac:dyDescent="0.3">
      <c r="A21" s="11" t="s">
        <v>110</v>
      </c>
      <c r="B21" s="11" t="s">
        <v>149</v>
      </c>
    </row>
    <row r="22" spans="1:2" x14ac:dyDescent="0.3">
      <c r="A22" s="11" t="s">
        <v>112</v>
      </c>
      <c r="B22" s="11" t="s">
        <v>631</v>
      </c>
    </row>
    <row r="23" spans="1:2" x14ac:dyDescent="0.3">
      <c r="A23" s="11" t="s">
        <v>113</v>
      </c>
      <c r="B23" s="11" t="s">
        <v>319</v>
      </c>
    </row>
    <row r="24" spans="1:2" x14ac:dyDescent="0.3">
      <c r="A24" s="11" t="s">
        <v>114</v>
      </c>
      <c r="B24" s="11" t="s">
        <v>321</v>
      </c>
    </row>
    <row r="25" spans="1:2" ht="57.6" x14ac:dyDescent="0.3">
      <c r="A25" s="11" t="s">
        <v>115</v>
      </c>
      <c r="B25" s="11" t="s">
        <v>1182</v>
      </c>
    </row>
    <row r="26" spans="1:2" x14ac:dyDescent="0.3">
      <c r="A26" s="11" t="s">
        <v>116</v>
      </c>
      <c r="B26" s="18" t="s">
        <v>117</v>
      </c>
    </row>
    <row r="27" spans="1:2" x14ac:dyDescent="0.3">
      <c r="A27" s="11" t="s">
        <v>118</v>
      </c>
      <c r="B27" s="18" t="s">
        <v>150</v>
      </c>
    </row>
    <row r="28" spans="1:2" x14ac:dyDescent="0.3">
      <c r="A28" s="11" t="s">
        <v>120</v>
      </c>
      <c r="B28" s="11" t="s">
        <v>121</v>
      </c>
    </row>
    <row r="29" spans="1:2" x14ac:dyDescent="0.3">
      <c r="A29" s="11" t="s">
        <v>122</v>
      </c>
      <c r="B29" s="11" t="s">
        <v>151</v>
      </c>
    </row>
    <row r="30" spans="1:2" x14ac:dyDescent="0.3">
      <c r="A30" s="11"/>
      <c r="B30" s="11"/>
    </row>
    <row r="31" spans="1:2" x14ac:dyDescent="0.3">
      <c r="A31" s="15" t="s">
        <v>123</v>
      </c>
      <c r="B31" s="11"/>
    </row>
    <row r="32" spans="1:2" x14ac:dyDescent="0.3">
      <c r="A32" s="11" t="s">
        <v>124</v>
      </c>
      <c r="B32" s="18" t="s">
        <v>125</v>
      </c>
    </row>
    <row r="33" spans="1:2" x14ac:dyDescent="0.3">
      <c r="A33" s="11" t="s">
        <v>126</v>
      </c>
      <c r="B33" s="16" t="s">
        <v>127</v>
      </c>
    </row>
    <row r="34" spans="1:2" x14ac:dyDescent="0.3">
      <c r="A34" s="15"/>
      <c r="B34" s="11"/>
    </row>
    <row r="35" spans="1:2" x14ac:dyDescent="0.3">
      <c r="A35" s="15" t="s">
        <v>129</v>
      </c>
      <c r="B35" t="s">
        <v>148</v>
      </c>
    </row>
  </sheetData>
  <hyperlinks>
    <hyperlink ref="B8" r:id="rId1"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47920"/>
  </sheetPr>
  <dimension ref="A1:P35"/>
  <sheetViews>
    <sheetView showGridLines="0" zoomScaleNormal="100" workbookViewId="0">
      <pane xSplit="1" ySplit="4" topLeftCell="B5" activePane="bottomRight" state="frozen"/>
      <selection activeCell="D26" sqref="D26"/>
      <selection pane="topRight" activeCell="D26" sqref="D26"/>
      <selection pane="bottomLeft" activeCell="D26" sqref="D26"/>
      <selection pane="bottomRight" activeCell="A3" sqref="A3"/>
    </sheetView>
  </sheetViews>
  <sheetFormatPr defaultColWidth="9.109375" defaultRowHeight="14.4" x14ac:dyDescent="0.3"/>
  <cols>
    <col min="1" max="1" width="30.44140625" customWidth="1"/>
    <col min="2" max="9" width="14" style="41" customWidth="1"/>
    <col min="10" max="16" width="14" customWidth="1"/>
  </cols>
  <sheetData>
    <row r="1" spans="1:16" ht="15" thickBot="1" x14ac:dyDescent="0.35">
      <c r="P1" s="770"/>
    </row>
    <row r="2" spans="1:16" ht="15" customHeight="1" thickBot="1" x14ac:dyDescent="0.35">
      <c r="E2" s="299" t="s">
        <v>571</v>
      </c>
      <c r="F2" s="173"/>
    </row>
    <row r="3" spans="1:16" ht="20.100000000000001" customHeight="1" thickBot="1" x14ac:dyDescent="0.35">
      <c r="A3" s="986" t="s">
        <v>567</v>
      </c>
      <c r="B3" s="1875" t="s">
        <v>307</v>
      </c>
      <c r="C3" s="1876"/>
      <c r="D3" s="1876"/>
      <c r="E3" s="1876"/>
      <c r="F3" s="1876"/>
      <c r="G3" s="1876"/>
      <c r="H3" s="1876"/>
      <c r="I3" s="1876"/>
      <c r="J3" s="1876"/>
      <c r="K3" s="1876"/>
      <c r="L3" s="1876"/>
      <c r="M3" s="1876"/>
      <c r="N3" s="1876"/>
      <c r="O3" s="1876"/>
      <c r="P3" s="1877"/>
    </row>
    <row r="4" spans="1:16" ht="15" customHeight="1" thickBot="1" x14ac:dyDescent="0.35">
      <c r="A4" s="674" t="s">
        <v>645</v>
      </c>
      <c r="B4" s="1156">
        <v>2009</v>
      </c>
      <c r="C4" s="1157">
        <v>2010</v>
      </c>
      <c r="D4" s="1164">
        <v>2011</v>
      </c>
      <c r="E4" s="1611">
        <v>2012</v>
      </c>
      <c r="F4" s="999">
        <v>2013</v>
      </c>
      <c r="G4" s="1000">
        <v>2014</v>
      </c>
      <c r="H4" s="1000">
        <v>2015</v>
      </c>
      <c r="I4" s="1000">
        <v>2016</v>
      </c>
      <c r="J4" s="1000">
        <v>2017</v>
      </c>
      <c r="K4" s="1000">
        <v>2018</v>
      </c>
      <c r="L4" s="1003">
        <v>2019</v>
      </c>
      <c r="M4" s="1003">
        <v>2020</v>
      </c>
      <c r="N4" s="598">
        <v>2021</v>
      </c>
      <c r="O4" s="598">
        <v>2022</v>
      </c>
      <c r="P4" s="598">
        <v>2023</v>
      </c>
    </row>
    <row r="5" spans="1:16" x14ac:dyDescent="0.3">
      <c r="A5" s="115" t="s">
        <v>72</v>
      </c>
      <c r="B5" s="1082">
        <v>0.44290313605469345</v>
      </c>
      <c r="C5" s="1083">
        <v>0.4579114010513215</v>
      </c>
      <c r="D5" s="1084">
        <v>0.44615048550473169</v>
      </c>
      <c r="E5" s="585">
        <v>0.42276487117584155</v>
      </c>
      <c r="F5" s="471">
        <v>0.45641096152777066</v>
      </c>
      <c r="G5" s="470">
        <v>0.46368644413612997</v>
      </c>
      <c r="H5" s="471">
        <v>0.45771392879450407</v>
      </c>
      <c r="I5" s="1085">
        <v>0.46052958212660344</v>
      </c>
      <c r="J5" s="1085">
        <v>0.47672115557944145</v>
      </c>
      <c r="K5" s="1085">
        <v>0.4865411894246322</v>
      </c>
      <c r="L5" s="1085">
        <v>0.49712496157785224</v>
      </c>
      <c r="M5" s="1085">
        <v>0.50142095094917005</v>
      </c>
      <c r="N5" s="1085">
        <v>0.50650521379320568</v>
      </c>
      <c r="O5" s="1085">
        <v>0.51233769579008703</v>
      </c>
      <c r="P5" s="1085">
        <v>0.52306403990554251</v>
      </c>
    </row>
    <row r="6" spans="1:16" x14ac:dyDescent="0.3">
      <c r="A6" s="116" t="s">
        <v>31</v>
      </c>
      <c r="B6" s="470">
        <v>0.30535873407994035</v>
      </c>
      <c r="C6" s="1086">
        <v>0.32538207945575431</v>
      </c>
      <c r="D6" s="1087">
        <v>0.29754390819619181</v>
      </c>
      <c r="E6" s="1088">
        <v>0.27640663271618349</v>
      </c>
      <c r="F6" s="1087">
        <v>0.29568820698738091</v>
      </c>
      <c r="G6" s="1086">
        <v>0.32182750010376671</v>
      </c>
      <c r="H6" s="1087">
        <v>0.31326775526082007</v>
      </c>
      <c r="I6" s="1085">
        <v>0.31507748122103407</v>
      </c>
      <c r="J6" s="1085">
        <v>0.32460639174174655</v>
      </c>
      <c r="K6" s="1085">
        <v>0.34042854839934805</v>
      </c>
      <c r="L6" s="1085">
        <v>0.35509023253200084</v>
      </c>
      <c r="M6" s="1085">
        <v>0.35216424743103963</v>
      </c>
      <c r="N6" s="1085">
        <v>0.3565496967253165</v>
      </c>
      <c r="O6" s="1085">
        <v>0.38300230709104571</v>
      </c>
      <c r="P6" s="1085">
        <v>0.41710281108412617</v>
      </c>
    </row>
    <row r="7" spans="1:16" ht="15" thickBot="1" x14ac:dyDescent="0.35">
      <c r="A7" s="117" t="s">
        <v>85</v>
      </c>
      <c r="B7" s="472">
        <v>0.31055188093716263</v>
      </c>
      <c r="C7" s="472">
        <f>(C5-C6)/C5</f>
        <v>0.28942131882126615</v>
      </c>
      <c r="D7" s="473">
        <f t="shared" ref="D7:I7" si="0">(D5-D6)/D5</f>
        <v>0.33308621672891536</v>
      </c>
      <c r="E7" s="586">
        <f>(E5-E6)/E5</f>
        <v>0.3461929986107643</v>
      </c>
      <c r="F7" s="473">
        <f t="shared" si="0"/>
        <v>0.35214481703593015</v>
      </c>
      <c r="G7" s="472">
        <f t="shared" si="0"/>
        <v>0.30593722509324867</v>
      </c>
      <c r="H7" s="472">
        <f t="shared" si="0"/>
        <v>0.31558177378197022</v>
      </c>
      <c r="I7" s="472">
        <f t="shared" si="0"/>
        <v>0.31583660757233045</v>
      </c>
      <c r="J7" s="472">
        <f>(J5-J6)/J5</f>
        <v>0.31908540675691976</v>
      </c>
      <c r="K7" s="472">
        <f t="shared" ref="K7" si="1">(K5-K6)/K5</f>
        <v>0.30030888278559154</v>
      </c>
      <c r="L7" s="472">
        <f>(L5-L6)/L5</f>
        <v>0.28571232592111162</v>
      </c>
      <c r="M7" s="472">
        <f>(M5-M6)/M5</f>
        <v>0.29766746530154631</v>
      </c>
      <c r="N7" s="472">
        <f>(N5-N6)/N5</f>
        <v>0.29605917764375184</v>
      </c>
      <c r="O7" s="472">
        <f>(O5-O6)/O5</f>
        <v>0.2524416800906879</v>
      </c>
      <c r="P7" s="472">
        <f>(P5-P6)/P5</f>
        <v>0.20257792686446452</v>
      </c>
    </row>
    <row r="8" spans="1:16" ht="15" thickBot="1" x14ac:dyDescent="0.35">
      <c r="A8" s="6" t="s">
        <v>51</v>
      </c>
      <c r="B8" s="1089"/>
      <c r="C8" s="1089"/>
      <c r="D8" s="1089"/>
      <c r="E8" s="1090"/>
      <c r="F8" s="1089"/>
      <c r="G8" s="1089"/>
      <c r="H8" s="1091"/>
      <c r="I8" s="339"/>
      <c r="J8" s="40"/>
      <c r="K8" s="339"/>
      <c r="L8" s="339"/>
      <c r="M8" s="339"/>
      <c r="N8" s="339"/>
      <c r="O8" s="339"/>
      <c r="P8" s="339"/>
    </row>
    <row r="9" spans="1:16" x14ac:dyDescent="0.3">
      <c r="A9" s="107" t="s">
        <v>1</v>
      </c>
      <c r="B9" s="1092">
        <v>0.43408196393433901</v>
      </c>
      <c r="C9" s="1092">
        <v>0.46523306485419091</v>
      </c>
      <c r="D9" s="1093">
        <v>0.44739748377854688</v>
      </c>
      <c r="E9" s="1094">
        <v>0.41753919839068721</v>
      </c>
      <c r="F9" s="1095">
        <v>0.44654365896184739</v>
      </c>
      <c r="G9" s="1092">
        <v>0.46826299738655563</v>
      </c>
      <c r="H9" s="1092">
        <v>0.45951585825069025</v>
      </c>
      <c r="I9" s="1096">
        <v>0.45764568222236413</v>
      </c>
      <c r="J9" s="1096">
        <v>0.46328455366168403</v>
      </c>
      <c r="K9" s="1096">
        <v>0.48348416574488046</v>
      </c>
      <c r="L9" s="1096">
        <v>0.49949623532686083</v>
      </c>
      <c r="M9" s="1096">
        <v>0.50432776767009069</v>
      </c>
      <c r="N9" s="1096">
        <v>0.49942467000036517</v>
      </c>
      <c r="O9" s="1096">
        <v>0.52596125783976588</v>
      </c>
      <c r="P9" s="1096">
        <v>0.52863756421517805</v>
      </c>
    </row>
    <row r="10" spans="1:16" x14ac:dyDescent="0.3">
      <c r="A10" s="97" t="s">
        <v>2</v>
      </c>
      <c r="B10" s="1086">
        <v>0.42247350062467798</v>
      </c>
      <c r="C10" s="1086">
        <v>0.42976840333510546</v>
      </c>
      <c r="D10" s="1097">
        <v>0.42525375710638791</v>
      </c>
      <c r="E10" s="1088">
        <v>0.38187008764793329</v>
      </c>
      <c r="F10" s="1098">
        <v>0.45172858945682665</v>
      </c>
      <c r="G10" s="1086">
        <v>0.45079805832138259</v>
      </c>
      <c r="H10" s="1099">
        <v>0.44236600079417659</v>
      </c>
      <c r="I10" s="1085">
        <v>0.45125614412594972</v>
      </c>
      <c r="J10" s="1085">
        <v>0.47427286527861717</v>
      </c>
      <c r="K10" s="1085">
        <v>0.48492338045531985</v>
      </c>
      <c r="L10" s="1085">
        <v>0.50102614788953581</v>
      </c>
      <c r="M10" s="1085">
        <v>0.51126030378805187</v>
      </c>
      <c r="N10" s="1085">
        <v>0.50936588073914235</v>
      </c>
      <c r="O10" s="1085">
        <v>0.51172650192469915</v>
      </c>
      <c r="P10" s="1085">
        <v>0.5252960901123358</v>
      </c>
    </row>
    <row r="11" spans="1:16" x14ac:dyDescent="0.3">
      <c r="A11" s="97" t="s">
        <v>281</v>
      </c>
      <c r="B11" s="1086">
        <v>0.48018010230730185</v>
      </c>
      <c r="C11" s="1086">
        <v>0.51470880979173661</v>
      </c>
      <c r="D11" s="1087">
        <v>0.48279252662032734</v>
      </c>
      <c r="E11" s="1088">
        <v>0.47271137956195841</v>
      </c>
      <c r="F11" s="1098">
        <v>0.49361598068600371</v>
      </c>
      <c r="G11" s="1086">
        <v>0.48674519099131441</v>
      </c>
      <c r="H11" s="1086">
        <v>0.49557291123469188</v>
      </c>
      <c r="I11" s="1085">
        <v>0.48949769480110128</v>
      </c>
      <c r="J11" s="1085">
        <v>0.51063034946028474</v>
      </c>
      <c r="K11" s="1085">
        <v>0.52286449584859818</v>
      </c>
      <c r="L11" s="1085">
        <v>0.52052992095071893</v>
      </c>
      <c r="M11" s="1085">
        <v>0.52848807148942334</v>
      </c>
      <c r="N11" s="1085">
        <v>0.54405095142016813</v>
      </c>
      <c r="O11" s="1085">
        <v>0.53979738337169791</v>
      </c>
      <c r="P11" s="1085">
        <v>0.55185252153397646</v>
      </c>
    </row>
    <row r="12" spans="1:16" x14ac:dyDescent="0.3">
      <c r="A12" s="97" t="s">
        <v>3</v>
      </c>
      <c r="B12" s="1086">
        <v>0.46883133702697566</v>
      </c>
      <c r="C12" s="1086">
        <v>0.47445521776243327</v>
      </c>
      <c r="D12" s="1097">
        <v>0.47307578322081528</v>
      </c>
      <c r="E12" s="1088">
        <v>0.46468137358514006</v>
      </c>
      <c r="F12" s="1098">
        <v>0.479260697455688</v>
      </c>
      <c r="G12" s="1086">
        <v>0.49945693562950672</v>
      </c>
      <c r="H12" s="1086">
        <v>0.4793676748258483</v>
      </c>
      <c r="I12" s="1085">
        <v>0.4856995726473497</v>
      </c>
      <c r="J12" s="1085">
        <v>0.50073604802848903</v>
      </c>
      <c r="K12" s="1085">
        <v>0.49851182886497691</v>
      </c>
      <c r="L12" s="1085">
        <v>0.51440003491107433</v>
      </c>
      <c r="M12" s="1085">
        <v>0.51031678244713752</v>
      </c>
      <c r="N12" s="1085">
        <v>0.51960087392316867</v>
      </c>
      <c r="O12" s="1085">
        <v>0.52219225405857994</v>
      </c>
      <c r="P12" s="1085">
        <v>0.52501156780682812</v>
      </c>
    </row>
    <row r="13" spans="1:16" ht="15" thickBot="1" x14ac:dyDescent="0.35">
      <c r="A13" s="108" t="s">
        <v>4</v>
      </c>
      <c r="B13" s="190">
        <v>0.40715676959881902</v>
      </c>
      <c r="C13" s="190">
        <v>0.40784671444936099</v>
      </c>
      <c r="D13" s="1100">
        <v>0.40028906032024064</v>
      </c>
      <c r="E13" s="285">
        <v>0.37479065836714309</v>
      </c>
      <c r="F13" s="1101">
        <v>0.40246941440589884</v>
      </c>
      <c r="G13" s="190">
        <v>0.40329162699704085</v>
      </c>
      <c r="H13" s="190">
        <v>0.40681707485681912</v>
      </c>
      <c r="I13" s="1102">
        <v>0.41085824101252816</v>
      </c>
      <c r="J13" s="1102">
        <v>0.4276618367224318</v>
      </c>
      <c r="K13" s="1102">
        <v>0.43683235845733204</v>
      </c>
      <c r="L13" s="1102">
        <v>0.43956309963905538</v>
      </c>
      <c r="M13" s="1102">
        <v>0.44454800549593154</v>
      </c>
      <c r="N13" s="1102">
        <v>0.45267905895844485</v>
      </c>
      <c r="O13" s="1102">
        <v>0.45329820118995501</v>
      </c>
      <c r="P13" s="1102">
        <v>0.48149729490890603</v>
      </c>
    </row>
    <row r="14" spans="1:16" ht="15" thickBot="1" x14ac:dyDescent="0.35">
      <c r="A14" s="10" t="s">
        <v>293</v>
      </c>
      <c r="B14" s="1103"/>
      <c r="C14" s="1103"/>
      <c r="D14" s="1090"/>
      <c r="E14" s="1090"/>
      <c r="F14" s="1103"/>
      <c r="G14" s="1103"/>
      <c r="H14" s="1089"/>
      <c r="I14" s="339"/>
      <c r="J14" s="40"/>
      <c r="K14" s="339"/>
      <c r="L14" s="339"/>
      <c r="M14" s="339"/>
      <c r="N14" s="339"/>
      <c r="O14" s="339"/>
      <c r="P14" s="339"/>
    </row>
    <row r="15" spans="1:16" x14ac:dyDescent="0.3">
      <c r="A15" s="102" t="s">
        <v>58</v>
      </c>
      <c r="B15" s="1092">
        <v>0.44676706379111963</v>
      </c>
      <c r="C15" s="1092">
        <v>0.46650465792466039</v>
      </c>
      <c r="D15" s="1093">
        <v>0.47360970456470258</v>
      </c>
      <c r="E15" s="1094">
        <v>0.41975718806122259</v>
      </c>
      <c r="F15" s="1104">
        <v>0.48817511637401911</v>
      </c>
      <c r="G15" s="1092">
        <v>0.46927326539470432</v>
      </c>
      <c r="H15" s="1092">
        <v>0.45553764713059919</v>
      </c>
      <c r="I15" s="1096">
        <v>0.48583740698630595</v>
      </c>
      <c r="J15" s="1004">
        <v>0.50727197680292635</v>
      </c>
      <c r="K15" s="1096">
        <v>0.51935982277554793</v>
      </c>
      <c r="L15" s="1096">
        <v>0.49976786938895584</v>
      </c>
      <c r="M15" s="1096">
        <v>0.54698197972042273</v>
      </c>
      <c r="N15" s="1096">
        <v>0.52503116838064889</v>
      </c>
      <c r="O15" s="1096">
        <v>0.54122381008053322</v>
      </c>
      <c r="P15" s="1096">
        <v>0.5462149318677797</v>
      </c>
    </row>
    <row r="16" spans="1:16" x14ac:dyDescent="0.3">
      <c r="A16" s="103" t="s">
        <v>303</v>
      </c>
      <c r="B16" s="1086">
        <v>0.49496472084095827</v>
      </c>
      <c r="C16" s="1086">
        <v>0.54256236662394974</v>
      </c>
      <c r="D16" s="1105">
        <v>0.50249051880564422</v>
      </c>
      <c r="E16" s="1088">
        <v>0.50192839220293084</v>
      </c>
      <c r="F16" s="1098">
        <v>0.523228892681041</v>
      </c>
      <c r="G16" s="1086">
        <v>0.50829150846073945</v>
      </c>
      <c r="H16" s="1086">
        <v>0.50904283238627901</v>
      </c>
      <c r="I16" s="1005">
        <v>0.5112240742217472</v>
      </c>
      <c r="J16" s="1005">
        <v>0.55140926678015134</v>
      </c>
      <c r="K16" s="1085">
        <v>0.54193096968730181</v>
      </c>
      <c r="L16" s="1085">
        <v>0.52988468376450859</v>
      </c>
      <c r="M16" s="1085">
        <v>0.5375196470000041</v>
      </c>
      <c r="N16" s="1085">
        <v>0.57593376951329112</v>
      </c>
      <c r="O16" s="1085">
        <v>0.55244452465849314</v>
      </c>
      <c r="P16" s="1085">
        <v>0.56608519814039249</v>
      </c>
    </row>
    <row r="17" spans="1:16" x14ac:dyDescent="0.3">
      <c r="A17" s="103" t="s">
        <v>301</v>
      </c>
      <c r="B17" s="1086">
        <v>0.47104994551120932</v>
      </c>
      <c r="C17" s="1106">
        <v>0.47108803725702675</v>
      </c>
      <c r="D17" s="1087">
        <v>0.47732054476341024</v>
      </c>
      <c r="E17" s="1088">
        <v>0.46374218510244447</v>
      </c>
      <c r="F17" s="1087">
        <v>0.47535154202970159</v>
      </c>
      <c r="G17" s="1086">
        <v>0.48921484026843282</v>
      </c>
      <c r="H17" s="1086">
        <v>0.4724401464042664</v>
      </c>
      <c r="I17" s="1005">
        <v>0.48835115576587418</v>
      </c>
      <c r="J17" s="1005">
        <v>0.49054988386850795</v>
      </c>
      <c r="K17" s="1085">
        <v>0.50138757288077873</v>
      </c>
      <c r="L17" s="1085">
        <v>0.50419608450434983</v>
      </c>
      <c r="M17" s="1085">
        <v>0.50786946243989328</v>
      </c>
      <c r="N17" s="1085">
        <v>0.50940879549441775</v>
      </c>
      <c r="O17" s="1085">
        <v>0.52398150397329946</v>
      </c>
      <c r="P17" s="1085">
        <v>0.52874997611469843</v>
      </c>
    </row>
    <row r="18" spans="1:16" x14ac:dyDescent="0.3">
      <c r="A18" s="103" t="s">
        <v>1</v>
      </c>
      <c r="B18" s="1086">
        <v>0.40357286062878645</v>
      </c>
      <c r="C18" s="1106">
        <v>0.43893553644991007</v>
      </c>
      <c r="D18" s="1087">
        <v>0.41635636005039411</v>
      </c>
      <c r="E18" s="1088">
        <v>0.3896040879995662</v>
      </c>
      <c r="F18" s="1098">
        <v>0.41341728172339282</v>
      </c>
      <c r="G18" s="1086">
        <v>0.43847895037238421</v>
      </c>
      <c r="H18" s="1086">
        <v>0.43198427588371346</v>
      </c>
      <c r="I18" s="1005">
        <v>0.42737171910614896</v>
      </c>
      <c r="J18" s="1005">
        <v>0.42946700380128644</v>
      </c>
      <c r="K18" s="1085">
        <v>0.45295946328210879</v>
      </c>
      <c r="L18" s="1085">
        <v>0.46771348142184693</v>
      </c>
      <c r="M18" s="1085">
        <v>0.47273401713868268</v>
      </c>
      <c r="N18" s="1085">
        <v>0.46417352392512329</v>
      </c>
      <c r="O18" s="1085">
        <v>0.49398168748204235</v>
      </c>
      <c r="P18" s="1085">
        <v>0.50791394306339721</v>
      </c>
    </row>
    <row r="19" spans="1:16" x14ac:dyDescent="0.3">
      <c r="A19" s="103" t="s">
        <v>59</v>
      </c>
      <c r="B19" s="1086">
        <v>0.40434055594365137</v>
      </c>
      <c r="C19" s="1106">
        <v>0.40091093237920411</v>
      </c>
      <c r="D19" s="1087">
        <v>0.38377145624943554</v>
      </c>
      <c r="E19" s="1088">
        <v>0.3442814657547959</v>
      </c>
      <c r="F19" s="1098">
        <v>0.40638675085506265</v>
      </c>
      <c r="G19" s="1086">
        <v>0.4032304064708368</v>
      </c>
      <c r="H19" s="1086">
        <v>0.39864094203013167</v>
      </c>
      <c r="I19" s="1005">
        <v>0.41223430344926359</v>
      </c>
      <c r="J19" s="1005">
        <v>0.42075089657261966</v>
      </c>
      <c r="K19" s="1085">
        <v>0.46398836829357837</v>
      </c>
      <c r="L19" s="1085">
        <v>0.47585455422305978</v>
      </c>
      <c r="M19" s="1085">
        <v>0.4660272729134351</v>
      </c>
      <c r="N19" s="1085">
        <v>0.48551973204123089</v>
      </c>
      <c r="O19" s="1085">
        <v>0.46304863750117381</v>
      </c>
      <c r="P19" s="1085">
        <v>0.49947447925957517</v>
      </c>
    </row>
    <row r="20" spans="1:16" x14ac:dyDescent="0.3">
      <c r="A20" s="103" t="s">
        <v>302</v>
      </c>
      <c r="B20" s="1086">
        <v>0.38671359436867575</v>
      </c>
      <c r="C20" s="1106">
        <v>0.38263182927803291</v>
      </c>
      <c r="D20" s="1087">
        <v>0.34383500192742472</v>
      </c>
      <c r="E20" s="1088">
        <v>0.32064801132658016</v>
      </c>
      <c r="F20" s="1098">
        <v>0.35028114000879496</v>
      </c>
      <c r="G20" s="1086">
        <v>0.34802460955736392</v>
      </c>
      <c r="H20" s="1086">
        <v>0.34176120212726308</v>
      </c>
      <c r="I20" s="1005">
        <v>0.34678624813153963</v>
      </c>
      <c r="J20" s="1005">
        <v>0.35702749036535175</v>
      </c>
      <c r="K20" s="1085">
        <v>0.38910861717049272</v>
      </c>
      <c r="L20" s="1085">
        <v>0.38010341679500581</v>
      </c>
      <c r="M20" s="1085">
        <v>0.39683406269828325</v>
      </c>
      <c r="N20" s="1085">
        <v>0.42071978275782046</v>
      </c>
      <c r="O20" s="1085">
        <v>0.41800469062560502</v>
      </c>
      <c r="P20" s="1085">
        <v>0.4442039151612121</v>
      </c>
    </row>
    <row r="21" spans="1:16" x14ac:dyDescent="0.3">
      <c r="A21" s="103" t="s">
        <v>60</v>
      </c>
      <c r="B21" s="1086">
        <v>0.44351724799604109</v>
      </c>
      <c r="C21" s="1106">
        <v>0.44182950514511898</v>
      </c>
      <c r="D21" s="1087">
        <v>0.49306181484796241</v>
      </c>
      <c r="E21" s="1088">
        <v>0.45901854072537912</v>
      </c>
      <c r="F21" s="1098">
        <v>0.49315986903868392</v>
      </c>
      <c r="G21" s="1086">
        <v>0.50093452121208626</v>
      </c>
      <c r="H21" s="1086">
        <v>0.52817005806717243</v>
      </c>
      <c r="I21" s="1005">
        <v>0.50855046511715785</v>
      </c>
      <c r="J21" s="1005">
        <v>0.5314145162388908</v>
      </c>
      <c r="K21" s="1085">
        <v>0.49527384268562641</v>
      </c>
      <c r="L21" s="1085">
        <v>0.5186001025361906</v>
      </c>
      <c r="M21" s="1085">
        <v>0.52099363788196607</v>
      </c>
      <c r="N21" s="1085">
        <v>0.5028313791565846</v>
      </c>
      <c r="O21" s="1085">
        <v>0.52300395370190123</v>
      </c>
      <c r="P21" s="1085">
        <v>0.53804480382892439</v>
      </c>
    </row>
    <row r="22" spans="1:16" x14ac:dyDescent="0.3">
      <c r="A22" s="103" t="s">
        <v>61</v>
      </c>
      <c r="B22" s="1086">
        <v>0.56175267026013631</v>
      </c>
      <c r="C22" s="1106">
        <v>0.56763667019726549</v>
      </c>
      <c r="D22" s="1087">
        <v>0.54602030421079584</v>
      </c>
      <c r="E22" s="1088">
        <v>0.53133520382363875</v>
      </c>
      <c r="F22" s="1098">
        <v>0.56973223794998495</v>
      </c>
      <c r="G22" s="1086">
        <v>0.56997811982797864</v>
      </c>
      <c r="H22" s="1086">
        <v>0.56050880424397642</v>
      </c>
      <c r="I22" s="1005">
        <v>0.55646310464529047</v>
      </c>
      <c r="J22" s="1005">
        <v>0.56595975245008223</v>
      </c>
      <c r="K22" s="1085">
        <v>0.58526024598680759</v>
      </c>
      <c r="L22" s="1085">
        <v>0.60020883884163634</v>
      </c>
      <c r="M22" s="1085">
        <v>0.61579570950525797</v>
      </c>
      <c r="N22" s="1085">
        <v>0.61928563701370942</v>
      </c>
      <c r="O22" s="1085">
        <v>0.62556643433419257</v>
      </c>
      <c r="P22" s="1085">
        <v>0.59308394098758688</v>
      </c>
    </row>
    <row r="23" spans="1:16" x14ac:dyDescent="0.3">
      <c r="A23" s="103" t="s">
        <v>62</v>
      </c>
      <c r="B23" s="1086">
        <v>0.4185961484960346</v>
      </c>
      <c r="C23" s="1106">
        <v>0.42151892825897175</v>
      </c>
      <c r="D23" s="1087">
        <v>0.40542004104155122</v>
      </c>
      <c r="E23" s="1088">
        <v>0.36991485701674098</v>
      </c>
      <c r="F23" s="1087">
        <v>0.45102016358688329</v>
      </c>
      <c r="G23" s="1086">
        <v>0.46486232251558657</v>
      </c>
      <c r="H23" s="1086">
        <v>0.47278962565108967</v>
      </c>
      <c r="I23" s="1005">
        <v>0.46216639562518064</v>
      </c>
      <c r="J23" s="1005">
        <v>0.49300377996827083</v>
      </c>
      <c r="K23" s="1085">
        <v>0.48158856242784132</v>
      </c>
      <c r="L23" s="1085">
        <v>0.53309289801558479</v>
      </c>
      <c r="M23" s="1085">
        <v>0.52994882545412947</v>
      </c>
      <c r="N23" s="1085">
        <v>0.50952049746997763</v>
      </c>
      <c r="O23" s="1085">
        <v>0.51601084101985806</v>
      </c>
      <c r="P23" s="1085">
        <v>0.53024676681402305</v>
      </c>
    </row>
    <row r="24" spans="1:16" x14ac:dyDescent="0.3">
      <c r="A24" s="103" t="s">
        <v>63</v>
      </c>
      <c r="B24" s="1086">
        <v>0.44164368705974572</v>
      </c>
      <c r="C24" s="1106">
        <v>0.45665001833461816</v>
      </c>
      <c r="D24" s="1087">
        <v>0.46153748589358923</v>
      </c>
      <c r="E24" s="1088">
        <v>0.44236199436402657</v>
      </c>
      <c r="F24" s="1098">
        <v>0.48295909702607021</v>
      </c>
      <c r="G24" s="1086">
        <v>0.48633949020452488</v>
      </c>
      <c r="H24" s="1086">
        <v>0.45840486499198124</v>
      </c>
      <c r="I24" s="1005">
        <v>0.47023276094514094</v>
      </c>
      <c r="J24" s="1005">
        <v>0.4931663743372896</v>
      </c>
      <c r="K24" s="1085">
        <v>0.49715574444559324</v>
      </c>
      <c r="L24" s="1085">
        <v>0.50465329463388264</v>
      </c>
      <c r="M24" s="1085">
        <v>0.49111396368880122</v>
      </c>
      <c r="N24" s="1085">
        <v>0.51285443808558706</v>
      </c>
      <c r="O24" s="1085">
        <v>0.50725988942588929</v>
      </c>
      <c r="P24" s="1085">
        <v>0.51517874190471036</v>
      </c>
    </row>
    <row r="25" spans="1:16" ht="15" thickBot="1" x14ac:dyDescent="0.35">
      <c r="A25" s="104" t="s">
        <v>64</v>
      </c>
      <c r="B25" s="190">
        <v>0.44549085531119964</v>
      </c>
      <c r="C25" s="329">
        <v>0.46947990311262167</v>
      </c>
      <c r="D25" s="1107">
        <v>0.45026867849020347</v>
      </c>
      <c r="E25" s="285">
        <v>0.44067339759243707</v>
      </c>
      <c r="F25" s="1101">
        <v>0.45242982181537988</v>
      </c>
      <c r="G25" s="1086">
        <v>0.46460284551834702</v>
      </c>
      <c r="H25" s="1086">
        <v>0.46889929854787255</v>
      </c>
      <c r="I25" s="1102">
        <v>0.45327373001670151</v>
      </c>
      <c r="J25" s="1006">
        <v>0.48389674430192531</v>
      </c>
      <c r="K25" s="1102">
        <v>0.47459243735220968</v>
      </c>
      <c r="L25" s="1102">
        <v>0.50470698765681332</v>
      </c>
      <c r="M25" s="1102">
        <v>0.49410743968965026</v>
      </c>
      <c r="N25" s="1102">
        <v>0.51232340761729545</v>
      </c>
      <c r="O25" s="1102">
        <v>0.50390470240793883</v>
      </c>
      <c r="P25" s="1102">
        <v>0.52038619520385165</v>
      </c>
    </row>
    <row r="26" spans="1:16" ht="15" thickBot="1" x14ac:dyDescent="0.35">
      <c r="A26" s="9" t="s">
        <v>70</v>
      </c>
      <c r="B26" s="1089"/>
      <c r="C26" s="1089"/>
      <c r="D26" s="1089"/>
      <c r="E26" s="1108"/>
      <c r="F26" s="1089"/>
      <c r="G26" s="1103"/>
      <c r="H26" s="1103"/>
      <c r="I26" s="339"/>
      <c r="J26" s="40"/>
      <c r="K26" s="339"/>
      <c r="L26" s="339"/>
      <c r="M26" s="339"/>
      <c r="N26" s="339"/>
      <c r="O26" s="339"/>
      <c r="P26" s="339"/>
    </row>
    <row r="27" spans="1:16" x14ac:dyDescent="0.3">
      <c r="A27" s="105" t="s">
        <v>68</v>
      </c>
      <c r="B27" s="1096">
        <v>0.30535873407994035</v>
      </c>
      <c r="C27" s="1096">
        <v>0.32538207945575431</v>
      </c>
      <c r="D27" s="1109">
        <v>0.29754390819619181</v>
      </c>
      <c r="E27" s="584">
        <v>0.27640663271618349</v>
      </c>
      <c r="F27" s="1022">
        <v>0.29568820698738091</v>
      </c>
      <c r="G27" s="1096">
        <v>0.32182750010376671</v>
      </c>
      <c r="H27" s="1022">
        <v>0.31326775526082007</v>
      </c>
      <c r="I27" s="1096">
        <v>0.31507748122103407</v>
      </c>
      <c r="J27" s="1096">
        <v>0.32460639174174655</v>
      </c>
      <c r="K27" s="1096">
        <v>0.34042854839934805</v>
      </c>
      <c r="L27" s="1096">
        <v>0.35509023253200084</v>
      </c>
      <c r="M27" s="1096">
        <v>0.35216424743103963</v>
      </c>
      <c r="N27" s="1096">
        <v>0.3565496967253165</v>
      </c>
      <c r="O27" s="1096">
        <v>0.38300230709104571</v>
      </c>
      <c r="P27" s="1096">
        <v>0.41710281108412617</v>
      </c>
    </row>
    <row r="28" spans="1:16" x14ac:dyDescent="0.3">
      <c r="A28" s="106">
        <v>2</v>
      </c>
      <c r="B28" s="1085">
        <v>0.41045848716088579</v>
      </c>
      <c r="C28" s="1085">
        <v>0.42364350883002727</v>
      </c>
      <c r="D28" s="1110">
        <v>0.42652873326907659</v>
      </c>
      <c r="E28" s="585">
        <v>0.40327703663234771</v>
      </c>
      <c r="F28" s="1111">
        <v>0.44632071393691392</v>
      </c>
      <c r="G28" s="1085">
        <v>0.43414718316762602</v>
      </c>
      <c r="H28" s="1085">
        <v>0.43306278892090111</v>
      </c>
      <c r="I28" s="1085">
        <v>0.42608505078463016</v>
      </c>
      <c r="J28" s="1085">
        <v>0.4448248427170432</v>
      </c>
      <c r="K28" s="1085">
        <v>0.45874744661345862</v>
      </c>
      <c r="L28" s="1085">
        <v>0.46027562626511004</v>
      </c>
      <c r="M28" s="1085">
        <v>0.4726917189713748</v>
      </c>
      <c r="N28" s="1085">
        <v>0.4614731694567577</v>
      </c>
      <c r="O28" s="1085">
        <v>0.48165117817561731</v>
      </c>
      <c r="P28" s="1085">
        <v>0.49132791490196071</v>
      </c>
    </row>
    <row r="29" spans="1:16" x14ac:dyDescent="0.3">
      <c r="A29" s="106">
        <v>3</v>
      </c>
      <c r="B29" s="1085">
        <v>0.44874347241345408</v>
      </c>
      <c r="C29" s="1085">
        <v>0.4660699058161516</v>
      </c>
      <c r="D29" s="1112">
        <v>0.4631635335932468</v>
      </c>
      <c r="E29" s="585">
        <v>0.44600679048346675</v>
      </c>
      <c r="F29" s="1111">
        <v>0.47646474539026207</v>
      </c>
      <c r="G29" s="1085">
        <v>0.48062055225471639</v>
      </c>
      <c r="H29" s="1085">
        <v>0.44860036549162091</v>
      </c>
      <c r="I29" s="1085">
        <v>0.465593058465607</v>
      </c>
      <c r="J29" s="1085">
        <v>0.48017142969145288</v>
      </c>
      <c r="K29" s="1085">
        <v>0.48683909285483951</v>
      </c>
      <c r="L29" s="1085">
        <v>0.487199690680166</v>
      </c>
      <c r="M29" s="1085">
        <v>0.49045291551575321</v>
      </c>
      <c r="N29" s="1085">
        <v>0.50643831730717948</v>
      </c>
      <c r="O29" s="1085">
        <v>0.50415795583361422</v>
      </c>
      <c r="P29" s="1085">
        <v>0.51510710575012897</v>
      </c>
    </row>
    <row r="30" spans="1:16" x14ac:dyDescent="0.3">
      <c r="A30" s="106">
        <v>4</v>
      </c>
      <c r="B30" s="1085">
        <v>0.50843601386500203</v>
      </c>
      <c r="C30" s="1085">
        <v>0.52413394618362752</v>
      </c>
      <c r="D30" s="1112">
        <v>0.50668298475026685</v>
      </c>
      <c r="E30" s="585">
        <v>0.47832940489873554</v>
      </c>
      <c r="F30" s="1111">
        <v>0.50700145486512482</v>
      </c>
      <c r="G30" s="1085">
        <v>0.52116744655244074</v>
      </c>
      <c r="H30" s="1085">
        <v>0.52414742166583173</v>
      </c>
      <c r="I30" s="1085">
        <v>0.52562490271744722</v>
      </c>
      <c r="J30" s="1085">
        <v>0.54558901377961033</v>
      </c>
      <c r="K30" s="1085">
        <v>0.54300486823459904</v>
      </c>
      <c r="L30" s="1085">
        <v>0.57164935245050441</v>
      </c>
      <c r="M30" s="1085">
        <v>0.56644651968820814</v>
      </c>
      <c r="N30" s="1085">
        <v>0.57396603528146473</v>
      </c>
      <c r="O30" s="1085">
        <v>0.566435560296352</v>
      </c>
      <c r="P30" s="1085">
        <v>0.57676858678892706</v>
      </c>
    </row>
    <row r="31" spans="1:16" ht="15" thickBot="1" x14ac:dyDescent="0.35">
      <c r="A31" s="98" t="s">
        <v>69</v>
      </c>
      <c r="B31" s="1085">
        <v>0.59956680541743024</v>
      </c>
      <c r="C31" s="1102">
        <v>0.60266880000466527</v>
      </c>
      <c r="D31" s="1113">
        <v>0.60602085867904709</v>
      </c>
      <c r="E31" s="586">
        <v>0.57961997449840197</v>
      </c>
      <c r="F31" s="1114">
        <v>0.6308496468041811</v>
      </c>
      <c r="G31" s="1085">
        <v>0.63087807072753521</v>
      </c>
      <c r="H31" s="1102">
        <v>0.63083973776903002</v>
      </c>
      <c r="I31" s="1102">
        <v>0.63037501501788507</v>
      </c>
      <c r="J31" s="1102">
        <v>0.64018215986947979</v>
      </c>
      <c r="K31" s="1102">
        <v>0.65454687490649577</v>
      </c>
      <c r="L31" s="1102">
        <v>0.66278834602504677</v>
      </c>
      <c r="M31" s="1102">
        <v>0.67457123890934245</v>
      </c>
      <c r="N31" s="1102">
        <v>0.67606010319973375</v>
      </c>
      <c r="O31" s="1102">
        <v>0.66252556320782585</v>
      </c>
      <c r="P31" s="1102">
        <v>0.66428933313081684</v>
      </c>
    </row>
    <row r="32" spans="1:16" ht="15" thickBot="1" x14ac:dyDescent="0.35">
      <c r="A32" s="9" t="s">
        <v>71</v>
      </c>
      <c r="B32" s="1103"/>
      <c r="C32" s="1103"/>
      <c r="D32" s="1089"/>
      <c r="E32" s="1089"/>
      <c r="F32" s="1103"/>
      <c r="G32" s="1103"/>
      <c r="H32" s="1103"/>
      <c r="I32" s="339"/>
      <c r="J32" s="40"/>
      <c r="K32" s="339"/>
      <c r="L32" s="339"/>
      <c r="M32" s="339"/>
      <c r="N32" s="339"/>
      <c r="O32" s="339"/>
      <c r="P32" s="339"/>
    </row>
    <row r="33" spans="1:16" x14ac:dyDescent="0.3">
      <c r="A33" s="107" t="s">
        <v>32</v>
      </c>
      <c r="B33" s="1092">
        <v>0.45783752211778667</v>
      </c>
      <c r="C33" s="1092">
        <v>0.45570243609284128</v>
      </c>
      <c r="D33" s="1093">
        <v>0.4577122232369647</v>
      </c>
      <c r="E33" s="1094">
        <v>0.44298659777003396</v>
      </c>
      <c r="F33" s="1095">
        <v>0.46884477708460465</v>
      </c>
      <c r="G33" s="1104">
        <v>0.48044266225704552</v>
      </c>
      <c r="H33" s="1092">
        <v>0.47371452335521758</v>
      </c>
      <c r="I33" s="1096">
        <v>0.47450460964794844</v>
      </c>
      <c r="J33" s="1096">
        <v>0.49330758752749243</v>
      </c>
      <c r="K33" s="1096">
        <v>0.50407113087661071</v>
      </c>
      <c r="L33" s="1096">
        <v>0.50659063580407981</v>
      </c>
      <c r="M33" s="1096">
        <v>0.51744767384617441</v>
      </c>
      <c r="N33" s="1096">
        <v>0.52353189627336993</v>
      </c>
      <c r="O33" s="1096">
        <v>0.52450355910543422</v>
      </c>
      <c r="P33" s="1096">
        <v>0.52142250681133107</v>
      </c>
    </row>
    <row r="34" spans="1:16" ht="15" thickBot="1" x14ac:dyDescent="0.35">
      <c r="A34" s="108" t="s">
        <v>33</v>
      </c>
      <c r="B34" s="190">
        <v>0.43461803626245837</v>
      </c>
      <c r="C34" s="190">
        <v>0.45035619561701257</v>
      </c>
      <c r="D34" s="191">
        <v>0.43432685590950398</v>
      </c>
      <c r="E34" s="285">
        <v>0.40499535503134215</v>
      </c>
      <c r="F34" s="1101">
        <v>0.44236573059948864</v>
      </c>
      <c r="G34" s="190">
        <v>0.44689423693915142</v>
      </c>
      <c r="H34" s="190">
        <v>0.44144448455061797</v>
      </c>
      <c r="I34" s="1102">
        <v>0.44693288474780457</v>
      </c>
      <c r="J34" s="1102">
        <v>0.45886182187542429</v>
      </c>
      <c r="K34" s="1102">
        <v>0.47008864089799501</v>
      </c>
      <c r="L34" s="1102">
        <v>0.48366470957071883</v>
      </c>
      <c r="M34" s="1102">
        <v>0.48814727197387919</v>
      </c>
      <c r="N34" s="1102">
        <v>0.4861847780525112</v>
      </c>
      <c r="O34" s="1102">
        <v>0.49851944672242465</v>
      </c>
      <c r="P34" s="1102">
        <v>0.52138951521221422</v>
      </c>
    </row>
    <row r="35" spans="1:16" x14ac:dyDescent="0.3">
      <c r="F35" s="809"/>
      <c r="H35" s="809"/>
    </row>
  </sheetData>
  <mergeCells count="1">
    <mergeCell ref="B3:P3"/>
  </mergeCells>
  <hyperlinks>
    <hyperlink ref="A4" location="'Indicator Summary'!B17" display="Return to Summary" xr:uid="{00000000-0004-0000-0C00-000000000000}"/>
  </hyperlink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47920"/>
  </sheetPr>
  <dimension ref="A1:D35"/>
  <sheetViews>
    <sheetView workbookViewId="0">
      <selection activeCell="C51" sqref="C51"/>
    </sheetView>
  </sheetViews>
  <sheetFormatPr defaultRowHeight="14.4" x14ac:dyDescent="0.3"/>
  <cols>
    <col min="1" max="1" width="27" customWidth="1"/>
    <col min="2" max="2" width="137" customWidth="1"/>
  </cols>
  <sheetData>
    <row r="1" spans="1:4" x14ac:dyDescent="0.3">
      <c r="A1" s="7" t="s">
        <v>581</v>
      </c>
      <c r="D1" s="770"/>
    </row>
    <row r="2" spans="1:4" x14ac:dyDescent="0.3">
      <c r="A2" s="11" t="s">
        <v>90</v>
      </c>
      <c r="B2" s="135" t="s">
        <v>152</v>
      </c>
    </row>
    <row r="3" spans="1:4" ht="28.8" x14ac:dyDescent="0.3">
      <c r="A3" s="11" t="s">
        <v>91</v>
      </c>
      <c r="B3" s="11" t="s">
        <v>857</v>
      </c>
    </row>
    <row r="4" spans="1:4" x14ac:dyDescent="0.3">
      <c r="A4" s="11" t="s">
        <v>92</v>
      </c>
      <c r="B4" s="28" t="s">
        <v>994</v>
      </c>
    </row>
    <row r="5" spans="1:4" x14ac:dyDescent="0.3">
      <c r="A5" s="15"/>
      <c r="B5" s="11"/>
    </row>
    <row r="6" spans="1:4" x14ac:dyDescent="0.3">
      <c r="A6" s="15" t="s">
        <v>93</v>
      </c>
      <c r="B6" s="11"/>
    </row>
    <row r="7" spans="1:4" x14ac:dyDescent="0.3">
      <c r="A7" s="11" t="s">
        <v>94</v>
      </c>
      <c r="B7" s="11" t="s">
        <v>896</v>
      </c>
    </row>
    <row r="8" spans="1:4" x14ac:dyDescent="0.3">
      <c r="A8" s="11" t="s">
        <v>95</v>
      </c>
      <c r="B8" s="21" t="s">
        <v>676</v>
      </c>
    </row>
    <row r="9" spans="1:4" x14ac:dyDescent="0.3">
      <c r="A9" s="11" t="s">
        <v>96</v>
      </c>
      <c r="B9" s="17" t="s">
        <v>742</v>
      </c>
    </row>
    <row r="10" spans="1:4" x14ac:dyDescent="0.3">
      <c r="A10" s="11"/>
      <c r="B10" s="11"/>
    </row>
    <row r="11" spans="1:4" ht="43.2" x14ac:dyDescent="0.3">
      <c r="A11" s="15" t="s">
        <v>98</v>
      </c>
      <c r="B11" s="11"/>
    </row>
    <row r="12" spans="1:4" x14ac:dyDescent="0.3">
      <c r="A12" s="11" t="s">
        <v>99</v>
      </c>
      <c r="B12" s="16" t="s">
        <v>630</v>
      </c>
    </row>
    <row r="13" spans="1:4" ht="28.8" x14ac:dyDescent="0.3">
      <c r="A13" s="11" t="s">
        <v>101</v>
      </c>
      <c r="B13" s="11" t="s">
        <v>320</v>
      </c>
    </row>
    <row r="14" spans="1:4" ht="93.6" customHeight="1" x14ac:dyDescent="0.3">
      <c r="A14" s="19" t="s">
        <v>102</v>
      </c>
      <c r="B14" s="19" t="s">
        <v>858</v>
      </c>
    </row>
    <row r="15" spans="1:4" x14ac:dyDescent="0.3">
      <c r="A15" s="11" t="s">
        <v>104</v>
      </c>
      <c r="B15" s="11" t="s">
        <v>105</v>
      </c>
    </row>
    <row r="16" spans="1:4" x14ac:dyDescent="0.3">
      <c r="A16" s="11" t="s">
        <v>106</v>
      </c>
      <c r="B16" s="11" t="s">
        <v>140</v>
      </c>
    </row>
    <row r="17" spans="1:2" ht="28.8" x14ac:dyDescent="0.3">
      <c r="A17" s="11" t="s">
        <v>107</v>
      </c>
      <c r="B17" s="11" t="s">
        <v>306</v>
      </c>
    </row>
    <row r="18" spans="1:2" x14ac:dyDescent="0.3">
      <c r="A18" s="15"/>
      <c r="B18" s="11"/>
    </row>
    <row r="19" spans="1:2" x14ac:dyDescent="0.3">
      <c r="A19" s="15" t="s">
        <v>108</v>
      </c>
      <c r="B19" s="11"/>
    </row>
    <row r="20" spans="1:2" x14ac:dyDescent="0.3">
      <c r="A20" s="11" t="s">
        <v>109</v>
      </c>
      <c r="B20" s="11" t="s">
        <v>903</v>
      </c>
    </row>
    <row r="21" spans="1:2" x14ac:dyDescent="0.3">
      <c r="A21" s="11" t="s">
        <v>110</v>
      </c>
      <c r="B21" s="11" t="s">
        <v>149</v>
      </c>
    </row>
    <row r="22" spans="1:2" x14ac:dyDescent="0.3">
      <c r="A22" s="11" t="s">
        <v>112</v>
      </c>
      <c r="B22" s="11" t="s">
        <v>859</v>
      </c>
    </row>
    <row r="23" spans="1:2" x14ac:dyDescent="0.3">
      <c r="A23" s="11" t="s">
        <v>113</v>
      </c>
      <c r="B23" s="11" t="s">
        <v>319</v>
      </c>
    </row>
    <row r="24" spans="1:2" x14ac:dyDescent="0.3">
      <c r="A24" s="11" t="s">
        <v>114</v>
      </c>
      <c r="B24" s="11" t="s">
        <v>321</v>
      </c>
    </row>
    <row r="25" spans="1:2" ht="28.8" x14ac:dyDescent="0.3">
      <c r="A25" s="11" t="s">
        <v>115</v>
      </c>
      <c r="B25" s="11" t="s">
        <v>1181</v>
      </c>
    </row>
    <row r="26" spans="1:2" x14ac:dyDescent="0.3">
      <c r="A26" s="11" t="s">
        <v>116</v>
      </c>
      <c r="B26" s="18" t="s">
        <v>117</v>
      </c>
    </row>
    <row r="27" spans="1:2" x14ac:dyDescent="0.3">
      <c r="A27" s="11" t="s">
        <v>118</v>
      </c>
      <c r="B27" s="18" t="s">
        <v>150</v>
      </c>
    </row>
    <row r="28" spans="1:2" x14ac:dyDescent="0.3">
      <c r="A28" s="11" t="s">
        <v>120</v>
      </c>
      <c r="B28" s="11" t="s">
        <v>121</v>
      </c>
    </row>
    <row r="29" spans="1:2" x14ac:dyDescent="0.3">
      <c r="A29" s="11" t="s">
        <v>122</v>
      </c>
      <c r="B29" s="11" t="s">
        <v>151</v>
      </c>
    </row>
    <row r="30" spans="1:2" x14ac:dyDescent="0.3">
      <c r="A30" s="11"/>
      <c r="B30" s="11"/>
    </row>
    <row r="31" spans="1:2" x14ac:dyDescent="0.3">
      <c r="A31" s="15" t="s">
        <v>123</v>
      </c>
      <c r="B31" s="11"/>
    </row>
    <row r="32" spans="1:2" x14ac:dyDescent="0.3">
      <c r="A32" s="11" t="s">
        <v>124</v>
      </c>
      <c r="B32" s="18" t="s">
        <v>125</v>
      </c>
    </row>
    <row r="33" spans="1:2" x14ac:dyDescent="0.3">
      <c r="A33" s="11" t="s">
        <v>126</v>
      </c>
      <c r="B33" s="16" t="s">
        <v>127</v>
      </c>
    </row>
    <row r="34" spans="1:2" x14ac:dyDescent="0.3">
      <c r="A34" s="15"/>
      <c r="B34" s="11"/>
    </row>
    <row r="35" spans="1:2" x14ac:dyDescent="0.3">
      <c r="A35" s="15" t="s">
        <v>129</v>
      </c>
      <c r="B35" t="s">
        <v>173</v>
      </c>
    </row>
  </sheetData>
  <hyperlinks>
    <hyperlink ref="B8" r:id="rId1" xr:uid="{00000000-0004-0000-0D00-000000000000}"/>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47920"/>
  </sheetPr>
  <dimension ref="A1:AS41"/>
  <sheetViews>
    <sheetView showGridLines="0" zoomScaleNormal="100" workbookViewId="0">
      <pane xSplit="1" ySplit="5" topLeftCell="B6" activePane="bottomRight" state="frozen"/>
      <selection pane="topRight" activeCell="B1" sqref="B1"/>
      <selection pane="bottomLeft" activeCell="A6" sqref="A6"/>
      <selection pane="bottomRight"/>
    </sheetView>
  </sheetViews>
  <sheetFormatPr defaultColWidth="9.109375" defaultRowHeight="14.4" x14ac:dyDescent="0.3"/>
  <cols>
    <col min="1" max="1" width="30.44140625" customWidth="1"/>
    <col min="2" max="9" width="15.6640625" customWidth="1"/>
  </cols>
  <sheetData>
    <row r="1" spans="1:45" ht="15" thickBot="1" x14ac:dyDescent="0.35">
      <c r="AL1" s="770"/>
      <c r="AP1" s="770"/>
    </row>
    <row r="2" spans="1:45" ht="15" customHeight="1" thickBot="1" x14ac:dyDescent="0.35">
      <c r="B2" s="1866" t="s">
        <v>571</v>
      </c>
      <c r="C2" s="1867"/>
      <c r="D2" s="812"/>
    </row>
    <row r="3" spans="1:45" ht="15" customHeight="1" thickBot="1" x14ac:dyDescent="0.35">
      <c r="A3" s="1891" t="s">
        <v>566</v>
      </c>
      <c r="B3" s="1892"/>
      <c r="C3" s="1892"/>
      <c r="D3" s="1892"/>
      <c r="E3" s="1892"/>
      <c r="F3" s="1892"/>
      <c r="G3" s="1892"/>
      <c r="H3" s="1892"/>
      <c r="I3" s="1892"/>
      <c r="J3" s="1892"/>
      <c r="K3" s="1892"/>
      <c r="L3" s="1892"/>
      <c r="M3" s="1892"/>
      <c r="N3" s="1892"/>
      <c r="O3" s="1892"/>
      <c r="P3" s="1892"/>
      <c r="Q3" s="1892"/>
      <c r="R3" s="1892"/>
      <c r="S3" s="1892"/>
      <c r="T3" s="1892"/>
      <c r="U3" s="1892"/>
      <c r="V3" s="1892"/>
      <c r="W3" s="1892"/>
      <c r="X3" s="1892"/>
      <c r="Y3" s="1892"/>
      <c r="Z3" s="1892"/>
      <c r="AA3" s="1892"/>
      <c r="AB3" s="1892"/>
      <c r="AC3" s="1892"/>
      <c r="AD3" s="1892"/>
      <c r="AE3" s="1892"/>
      <c r="AF3" s="1892"/>
      <c r="AG3" s="1892"/>
      <c r="AH3" s="1892"/>
      <c r="AI3" s="1892"/>
      <c r="AJ3" s="1892"/>
      <c r="AK3" s="1892"/>
      <c r="AL3" s="1892"/>
      <c r="AM3" s="1892"/>
      <c r="AN3" s="1892"/>
      <c r="AO3" s="1892"/>
      <c r="AP3" s="1892"/>
      <c r="AQ3" s="1892"/>
      <c r="AR3" s="1892"/>
      <c r="AS3" s="1893"/>
    </row>
    <row r="4" spans="1:45" ht="15" thickBot="1" x14ac:dyDescent="0.35">
      <c r="A4" s="674" t="s">
        <v>645</v>
      </c>
      <c r="B4" s="1915" t="s">
        <v>50</v>
      </c>
      <c r="C4" s="1916"/>
      <c r="D4" s="1917" t="s">
        <v>285</v>
      </c>
      <c r="E4" s="1914"/>
      <c r="F4" s="1913" t="s">
        <v>309</v>
      </c>
      <c r="G4" s="1914"/>
      <c r="H4" s="1913" t="s">
        <v>402</v>
      </c>
      <c r="I4" s="1914"/>
      <c r="J4" s="1918" t="s">
        <v>425</v>
      </c>
      <c r="K4" s="1919"/>
      <c r="L4" s="1919"/>
      <c r="M4" s="1919"/>
      <c r="N4" s="1894" t="s">
        <v>619</v>
      </c>
      <c r="O4" s="1894"/>
      <c r="P4" s="1894"/>
      <c r="Q4" s="1894"/>
      <c r="R4" s="1894" t="s">
        <v>653</v>
      </c>
      <c r="S4" s="1894"/>
      <c r="T4" s="1894"/>
      <c r="U4" s="1913"/>
      <c r="V4" s="1894" t="s">
        <v>659</v>
      </c>
      <c r="W4" s="1894"/>
      <c r="X4" s="1894"/>
      <c r="Y4" s="1895"/>
      <c r="Z4" s="1894" t="s">
        <v>703</v>
      </c>
      <c r="AA4" s="1894"/>
      <c r="AB4" s="1894"/>
      <c r="AC4" s="1895"/>
      <c r="AD4" s="1894" t="s">
        <v>860</v>
      </c>
      <c r="AE4" s="1894"/>
      <c r="AF4" s="1894"/>
      <c r="AG4" s="1895"/>
      <c r="AH4" s="1894" t="s">
        <v>904</v>
      </c>
      <c r="AI4" s="1894"/>
      <c r="AJ4" s="1894"/>
      <c r="AK4" s="1895"/>
      <c r="AL4" s="1894" t="s">
        <v>967</v>
      </c>
      <c r="AM4" s="1894"/>
      <c r="AN4" s="1894"/>
      <c r="AO4" s="1895"/>
      <c r="AP4" s="1894" t="s">
        <v>1044</v>
      </c>
      <c r="AQ4" s="1894"/>
      <c r="AR4" s="1894"/>
      <c r="AS4" s="1895"/>
    </row>
    <row r="5" spans="1:45" ht="15" thickBot="1" x14ac:dyDescent="0.35">
      <c r="A5" s="1"/>
      <c r="B5" s="168" t="s">
        <v>80</v>
      </c>
      <c r="C5" s="168" t="s">
        <v>81</v>
      </c>
      <c r="D5" s="611" t="s">
        <v>80</v>
      </c>
      <c r="E5" s="612" t="s">
        <v>81</v>
      </c>
      <c r="F5" s="612" t="s">
        <v>80</v>
      </c>
      <c r="G5" s="612" t="s">
        <v>81</v>
      </c>
      <c r="H5" s="612" t="s">
        <v>80</v>
      </c>
      <c r="I5" s="612" t="s">
        <v>81</v>
      </c>
      <c r="J5" s="1920" t="s">
        <v>80</v>
      </c>
      <c r="K5" s="1896"/>
      <c r="L5" s="1920" t="s">
        <v>81</v>
      </c>
      <c r="M5" s="1921"/>
      <c r="N5" s="1897" t="s">
        <v>80</v>
      </c>
      <c r="O5" s="1897"/>
      <c r="P5" s="1897" t="s">
        <v>81</v>
      </c>
      <c r="Q5" s="1897"/>
      <c r="R5" s="1897" t="s">
        <v>80</v>
      </c>
      <c r="S5" s="1897"/>
      <c r="T5" s="1897" t="s">
        <v>81</v>
      </c>
      <c r="U5" s="1897"/>
      <c r="V5" s="1896" t="s">
        <v>80</v>
      </c>
      <c r="W5" s="1897"/>
      <c r="X5" s="1897" t="s">
        <v>81</v>
      </c>
      <c r="Y5" s="1898"/>
      <c r="Z5" s="1896" t="s">
        <v>80</v>
      </c>
      <c r="AA5" s="1897"/>
      <c r="AB5" s="1897" t="s">
        <v>81</v>
      </c>
      <c r="AC5" s="1898"/>
      <c r="AD5" s="1896" t="s">
        <v>80</v>
      </c>
      <c r="AE5" s="1897"/>
      <c r="AF5" s="1897" t="s">
        <v>81</v>
      </c>
      <c r="AG5" s="1898"/>
      <c r="AH5" s="1896" t="s">
        <v>80</v>
      </c>
      <c r="AI5" s="1897"/>
      <c r="AJ5" s="1897" t="s">
        <v>81</v>
      </c>
      <c r="AK5" s="1898"/>
      <c r="AL5" s="1896" t="s">
        <v>80</v>
      </c>
      <c r="AM5" s="1897"/>
      <c r="AN5" s="1897" t="s">
        <v>81</v>
      </c>
      <c r="AO5" s="1898"/>
      <c r="AP5" s="1896" t="s">
        <v>80</v>
      </c>
      <c r="AQ5" s="1897"/>
      <c r="AR5" s="1897" t="s">
        <v>81</v>
      </c>
      <c r="AS5" s="1898"/>
    </row>
    <row r="6" spans="1:45" ht="15" customHeight="1" thickBot="1" x14ac:dyDescent="0.35">
      <c r="A6" s="431" t="s">
        <v>72</v>
      </c>
      <c r="B6" s="752">
        <v>0.77100000000000002</v>
      </c>
      <c r="C6" s="757">
        <v>0.78500000000000003</v>
      </c>
      <c r="D6" s="599"/>
      <c r="E6" s="600"/>
      <c r="F6" s="601"/>
      <c r="G6" s="600"/>
      <c r="H6" s="601"/>
      <c r="I6" s="600"/>
      <c r="J6" s="601"/>
      <c r="K6" s="600"/>
      <c r="L6" s="362"/>
      <c r="M6" s="362"/>
      <c r="N6" s="601"/>
      <c r="O6" s="600"/>
      <c r="P6" s="362"/>
      <c r="Q6" s="362"/>
      <c r="R6" s="601"/>
      <c r="S6" s="600"/>
      <c r="T6" s="362"/>
      <c r="U6" s="362"/>
      <c r="V6" s="601"/>
      <c r="W6" s="600"/>
      <c r="X6" s="362"/>
      <c r="Y6" s="362"/>
      <c r="Z6" s="601"/>
      <c r="AA6" s="600"/>
      <c r="AB6" s="362"/>
      <c r="AC6" s="362"/>
      <c r="AD6" s="601"/>
      <c r="AE6" s="600"/>
      <c r="AF6" s="362"/>
      <c r="AG6" s="362"/>
      <c r="AH6" s="601"/>
      <c r="AI6" s="600"/>
      <c r="AJ6" s="362"/>
      <c r="AK6" s="362"/>
      <c r="AL6" s="601"/>
      <c r="AM6" s="600"/>
      <c r="AN6" s="362"/>
      <c r="AO6" s="362"/>
      <c r="AP6" s="601"/>
      <c r="AQ6" s="600"/>
      <c r="AR6" s="362"/>
      <c r="AS6" s="362"/>
    </row>
    <row r="7" spans="1:45" ht="15" customHeight="1" thickBot="1" x14ac:dyDescent="0.35">
      <c r="A7" s="6" t="s">
        <v>51</v>
      </c>
      <c r="B7" s="422"/>
      <c r="C7" s="422"/>
      <c r="D7" s="423"/>
      <c r="E7" s="424"/>
      <c r="F7" s="423"/>
      <c r="G7" s="424"/>
      <c r="H7" s="423"/>
      <c r="I7" s="424"/>
      <c r="J7" s="423"/>
      <c r="K7" s="424"/>
      <c r="L7" s="1899"/>
      <c r="M7" s="1899"/>
      <c r="N7" s="423"/>
      <c r="O7" s="424"/>
      <c r="P7" s="1899"/>
      <c r="Q7" s="1899"/>
      <c r="R7" s="423"/>
      <c r="S7" s="424"/>
      <c r="T7" s="1899"/>
      <c r="U7" s="1899"/>
      <c r="V7" s="423"/>
      <c r="W7" s="424"/>
      <c r="X7" s="1899"/>
      <c r="Y7" s="1899"/>
      <c r="Z7" s="423"/>
      <c r="AA7" s="424"/>
      <c r="AB7" s="1899"/>
      <c r="AC7" s="1899"/>
      <c r="AD7" s="423"/>
      <c r="AE7" s="424"/>
      <c r="AF7" s="1899"/>
      <c r="AG7" s="1899"/>
      <c r="AH7" s="423"/>
      <c r="AI7" s="424"/>
      <c r="AJ7" s="1899"/>
      <c r="AK7" s="1899"/>
      <c r="AL7" s="423"/>
      <c r="AM7" s="424"/>
      <c r="AN7" s="1899"/>
      <c r="AO7" s="1899"/>
      <c r="AP7" s="423"/>
      <c r="AQ7" s="424"/>
      <c r="AR7" s="1899"/>
      <c r="AS7" s="1899"/>
    </row>
    <row r="8" spans="1:45" ht="15" customHeight="1" x14ac:dyDescent="0.3">
      <c r="A8" s="107" t="s">
        <v>1</v>
      </c>
      <c r="B8" s="428">
        <v>0.74</v>
      </c>
      <c r="C8" s="320">
        <v>0.749</v>
      </c>
      <c r="D8" s="1911" t="s">
        <v>777</v>
      </c>
      <c r="E8" s="1912"/>
      <c r="F8" s="1911" t="s">
        <v>777</v>
      </c>
      <c r="G8" s="1912"/>
      <c r="H8" s="1911" t="s">
        <v>777</v>
      </c>
      <c r="I8" s="1912"/>
      <c r="J8" s="1900" t="s">
        <v>777</v>
      </c>
      <c r="K8" s="1901"/>
      <c r="L8" s="1901"/>
      <c r="M8" s="1902"/>
      <c r="N8" s="1900" t="s">
        <v>777</v>
      </c>
      <c r="O8" s="1901"/>
      <c r="P8" s="1901"/>
      <c r="Q8" s="1902"/>
      <c r="R8" s="1900" t="s">
        <v>777</v>
      </c>
      <c r="S8" s="1901"/>
      <c r="T8" s="1901"/>
      <c r="U8" s="1902"/>
      <c r="V8" s="1900" t="s">
        <v>778</v>
      </c>
      <c r="W8" s="1901"/>
      <c r="X8" s="1901"/>
      <c r="Y8" s="1902"/>
      <c r="Z8" s="1900" t="s">
        <v>778</v>
      </c>
      <c r="AA8" s="1901"/>
      <c r="AB8" s="1901"/>
      <c r="AC8" s="1902"/>
      <c r="AD8" s="1900" t="s">
        <v>778</v>
      </c>
      <c r="AE8" s="1901"/>
      <c r="AF8" s="1901"/>
      <c r="AG8" s="1902"/>
      <c r="AH8" s="1900" t="s">
        <v>975</v>
      </c>
      <c r="AI8" s="1901"/>
      <c r="AJ8" s="1901"/>
      <c r="AK8" s="1902"/>
      <c r="AL8" s="1900" t="s">
        <v>975</v>
      </c>
      <c r="AM8" s="1901"/>
      <c r="AN8" s="1901"/>
      <c r="AO8" s="1902"/>
      <c r="AP8" s="1900" t="s">
        <v>975</v>
      </c>
      <c r="AQ8" s="1901"/>
      <c r="AR8" s="1901"/>
      <c r="AS8" s="1902"/>
    </row>
    <row r="9" spans="1:45" ht="15" customHeight="1" x14ac:dyDescent="0.3">
      <c r="A9" s="97" t="s">
        <v>2</v>
      </c>
      <c r="B9" s="429">
        <v>0.78</v>
      </c>
      <c r="C9" s="321">
        <v>0.79300000000000004</v>
      </c>
      <c r="D9" s="1911"/>
      <c r="E9" s="1912"/>
      <c r="F9" s="1911"/>
      <c r="G9" s="1912"/>
      <c r="H9" s="1911"/>
      <c r="I9" s="1912"/>
      <c r="J9" s="1903"/>
      <c r="K9" s="1904"/>
      <c r="L9" s="1904"/>
      <c r="M9" s="1905"/>
      <c r="N9" s="1903"/>
      <c r="O9" s="1904"/>
      <c r="P9" s="1904"/>
      <c r="Q9" s="1905"/>
      <c r="R9" s="1903"/>
      <c r="S9" s="1904"/>
      <c r="T9" s="1904"/>
      <c r="U9" s="1905"/>
      <c r="V9" s="1903"/>
      <c r="W9" s="1904"/>
      <c r="X9" s="1904"/>
      <c r="Y9" s="1905"/>
      <c r="Z9" s="1903"/>
      <c r="AA9" s="1904"/>
      <c r="AB9" s="1904"/>
      <c r="AC9" s="1905"/>
      <c r="AD9" s="1903"/>
      <c r="AE9" s="1904"/>
      <c r="AF9" s="1904"/>
      <c r="AG9" s="1905"/>
      <c r="AH9" s="1903"/>
      <c r="AI9" s="1904"/>
      <c r="AJ9" s="1904"/>
      <c r="AK9" s="1905"/>
      <c r="AL9" s="1903"/>
      <c r="AM9" s="1904"/>
      <c r="AN9" s="1904"/>
      <c r="AO9" s="1905"/>
      <c r="AP9" s="1903"/>
      <c r="AQ9" s="1904"/>
      <c r="AR9" s="1904"/>
      <c r="AS9" s="1905"/>
    </row>
    <row r="10" spans="1:45" ht="15" customHeight="1" x14ac:dyDescent="0.3">
      <c r="A10" s="97" t="s">
        <v>281</v>
      </c>
      <c r="B10" s="429">
        <v>0.76</v>
      </c>
      <c r="C10" s="321">
        <v>0.77700000000000002</v>
      </c>
      <c r="D10" s="1911"/>
      <c r="E10" s="1912"/>
      <c r="F10" s="1911"/>
      <c r="G10" s="1912"/>
      <c r="H10" s="1911"/>
      <c r="I10" s="1912"/>
      <c r="J10" s="1903"/>
      <c r="K10" s="1904"/>
      <c r="L10" s="1904"/>
      <c r="M10" s="1905"/>
      <c r="N10" s="1903"/>
      <c r="O10" s="1904"/>
      <c r="P10" s="1904"/>
      <c r="Q10" s="1905"/>
      <c r="R10" s="1903"/>
      <c r="S10" s="1904"/>
      <c r="T10" s="1904"/>
      <c r="U10" s="1905"/>
      <c r="V10" s="1903"/>
      <c r="W10" s="1904"/>
      <c r="X10" s="1904"/>
      <c r="Y10" s="1905"/>
      <c r="Z10" s="1903"/>
      <c r="AA10" s="1904"/>
      <c r="AB10" s="1904"/>
      <c r="AC10" s="1905"/>
      <c r="AD10" s="1903"/>
      <c r="AE10" s="1904"/>
      <c r="AF10" s="1904"/>
      <c r="AG10" s="1905"/>
      <c r="AH10" s="1903"/>
      <c r="AI10" s="1904"/>
      <c r="AJ10" s="1904"/>
      <c r="AK10" s="1905"/>
      <c r="AL10" s="1903"/>
      <c r="AM10" s="1904"/>
      <c r="AN10" s="1904"/>
      <c r="AO10" s="1905"/>
      <c r="AP10" s="1903"/>
      <c r="AQ10" s="1904"/>
      <c r="AR10" s="1904"/>
      <c r="AS10" s="1905"/>
    </row>
    <row r="11" spans="1:45" ht="15" customHeight="1" x14ac:dyDescent="0.3">
      <c r="A11" s="97" t="s">
        <v>3</v>
      </c>
      <c r="B11" s="429">
        <v>0.79</v>
      </c>
      <c r="C11" s="321">
        <v>0.80300000000000005</v>
      </c>
      <c r="D11" s="1911"/>
      <c r="E11" s="1912"/>
      <c r="F11" s="1911"/>
      <c r="G11" s="1912"/>
      <c r="H11" s="1911"/>
      <c r="I11" s="1912"/>
      <c r="J11" s="1903"/>
      <c r="K11" s="1904"/>
      <c r="L11" s="1904"/>
      <c r="M11" s="1905"/>
      <c r="N11" s="1903"/>
      <c r="O11" s="1904"/>
      <c r="P11" s="1904"/>
      <c r="Q11" s="1905"/>
      <c r="R11" s="1903"/>
      <c r="S11" s="1904"/>
      <c r="T11" s="1904"/>
      <c r="U11" s="1905"/>
      <c r="V11" s="1903"/>
      <c r="W11" s="1904"/>
      <c r="X11" s="1904"/>
      <c r="Y11" s="1905"/>
      <c r="Z11" s="1903"/>
      <c r="AA11" s="1904"/>
      <c r="AB11" s="1904"/>
      <c r="AC11" s="1905"/>
      <c r="AD11" s="1903"/>
      <c r="AE11" s="1904"/>
      <c r="AF11" s="1904"/>
      <c r="AG11" s="1905"/>
      <c r="AH11" s="1903"/>
      <c r="AI11" s="1904"/>
      <c r="AJ11" s="1904"/>
      <c r="AK11" s="1905"/>
      <c r="AL11" s="1903"/>
      <c r="AM11" s="1904"/>
      <c r="AN11" s="1904"/>
      <c r="AO11" s="1905"/>
      <c r="AP11" s="1903"/>
      <c r="AQ11" s="1904"/>
      <c r="AR11" s="1904"/>
      <c r="AS11" s="1905"/>
    </row>
    <row r="12" spans="1:45" ht="15" customHeight="1" thickBot="1" x14ac:dyDescent="0.35">
      <c r="A12" s="108" t="s">
        <v>4</v>
      </c>
      <c r="B12" s="430">
        <v>0.78500000000000003</v>
      </c>
      <c r="C12" s="425">
        <v>0.79900000000000004</v>
      </c>
      <c r="D12" s="1911"/>
      <c r="E12" s="1912"/>
      <c r="F12" s="1911"/>
      <c r="G12" s="1912"/>
      <c r="H12" s="1911"/>
      <c r="I12" s="1912"/>
      <c r="J12" s="1906"/>
      <c r="K12" s="1907"/>
      <c r="L12" s="1907"/>
      <c r="M12" s="1908"/>
      <c r="N12" s="1906"/>
      <c r="O12" s="1907"/>
      <c r="P12" s="1907"/>
      <c r="Q12" s="1908"/>
      <c r="R12" s="1906"/>
      <c r="S12" s="1907"/>
      <c r="T12" s="1907"/>
      <c r="U12" s="1908"/>
      <c r="V12" s="1906"/>
      <c r="W12" s="1907"/>
      <c r="X12" s="1907"/>
      <c r="Y12" s="1908"/>
      <c r="Z12" s="1906"/>
      <c r="AA12" s="1907"/>
      <c r="AB12" s="1907"/>
      <c r="AC12" s="1908"/>
      <c r="AD12" s="1906"/>
      <c r="AE12" s="1907"/>
      <c r="AF12" s="1907"/>
      <c r="AG12" s="1908"/>
      <c r="AH12" s="1906"/>
      <c r="AI12" s="1907"/>
      <c r="AJ12" s="1907"/>
      <c r="AK12" s="1908"/>
      <c r="AL12" s="1906"/>
      <c r="AM12" s="1907"/>
      <c r="AN12" s="1907"/>
      <c r="AO12" s="1908"/>
      <c r="AP12" s="1906"/>
      <c r="AQ12" s="1907"/>
      <c r="AR12" s="1907"/>
      <c r="AS12" s="1908"/>
    </row>
    <row r="13" spans="1:45" ht="15" thickBot="1" x14ac:dyDescent="0.35">
      <c r="A13" s="324" t="s">
        <v>293</v>
      </c>
      <c r="B13" s="426"/>
      <c r="C13" s="426"/>
      <c r="D13" s="323"/>
      <c r="E13" s="323"/>
      <c r="F13" s="323"/>
      <c r="G13" s="323"/>
      <c r="H13" s="323"/>
      <c r="I13" s="323"/>
    </row>
    <row r="14" spans="1:45" ht="15" customHeight="1" x14ac:dyDescent="0.3">
      <c r="A14" s="1189" t="s">
        <v>58</v>
      </c>
      <c r="B14" s="1115">
        <v>0.78156312625250512</v>
      </c>
      <c r="C14" s="1116">
        <v>0.79639519359145527</v>
      </c>
      <c r="E14" s="24"/>
      <c r="G14" s="24"/>
      <c r="J14" s="1881"/>
      <c r="K14" s="1882"/>
      <c r="L14" s="1909"/>
      <c r="M14" s="1910"/>
      <c r="N14" s="1881"/>
      <c r="O14" s="1882"/>
      <c r="P14" s="1909"/>
      <c r="Q14" s="1910"/>
      <c r="R14" s="1881"/>
      <c r="S14" s="1882"/>
      <c r="T14" s="1909"/>
      <c r="U14" s="1910"/>
      <c r="V14" s="1881"/>
      <c r="W14" s="1882"/>
      <c r="X14" s="1909"/>
      <c r="Y14" s="1910"/>
      <c r="Z14" s="1881"/>
      <c r="AA14" s="1882"/>
      <c r="AB14" s="1909"/>
      <c r="AC14" s="1910"/>
      <c r="AD14" s="1881"/>
      <c r="AE14" s="1882"/>
      <c r="AF14" s="1909"/>
      <c r="AG14" s="1910"/>
      <c r="AH14" s="1881"/>
      <c r="AI14" s="1882"/>
      <c r="AJ14" s="1909"/>
      <c r="AK14" s="1910"/>
      <c r="AL14" s="1881"/>
      <c r="AM14" s="1882"/>
      <c r="AN14" s="1909"/>
      <c r="AO14" s="1910"/>
      <c r="AP14" s="1881"/>
      <c r="AQ14" s="1882"/>
      <c r="AR14" s="1909"/>
      <c r="AS14" s="1910"/>
    </row>
    <row r="15" spans="1:45" x14ac:dyDescent="0.3">
      <c r="A15" s="1190" t="s">
        <v>301</v>
      </c>
      <c r="B15" s="1117">
        <v>0.77322515212981746</v>
      </c>
      <c r="C15" s="1118">
        <v>0.79188640973630831</v>
      </c>
      <c r="E15" s="24"/>
      <c r="G15" s="24"/>
      <c r="J15" s="1865"/>
      <c r="K15" s="1860"/>
      <c r="L15" s="1885"/>
      <c r="M15" s="1886"/>
      <c r="N15" s="1865"/>
      <c r="O15" s="1860"/>
      <c r="P15" s="1885"/>
      <c r="Q15" s="1886"/>
      <c r="R15" s="1865"/>
      <c r="S15" s="1860"/>
      <c r="T15" s="1885"/>
      <c r="U15" s="1886"/>
      <c r="V15" s="1865"/>
      <c r="W15" s="1860"/>
      <c r="X15" s="1885"/>
      <c r="Y15" s="1886"/>
      <c r="Z15" s="1865"/>
      <c r="AA15" s="1860"/>
      <c r="AB15" s="1885"/>
      <c r="AC15" s="1886"/>
      <c r="AD15" s="1865"/>
      <c r="AE15" s="1860"/>
      <c r="AF15" s="1885"/>
      <c r="AG15" s="1886"/>
      <c r="AH15" s="1865"/>
      <c r="AI15" s="1860"/>
      <c r="AJ15" s="1885"/>
      <c r="AK15" s="1886"/>
      <c r="AL15" s="1865"/>
      <c r="AM15" s="1860"/>
      <c r="AN15" s="1885"/>
      <c r="AO15" s="1886"/>
      <c r="AP15" s="1865"/>
      <c r="AQ15" s="1860"/>
      <c r="AR15" s="1885"/>
      <c r="AS15" s="1886"/>
    </row>
    <row r="16" spans="1:45" x14ac:dyDescent="0.3">
      <c r="A16" s="1190" t="s">
        <v>1</v>
      </c>
      <c r="B16" s="1117">
        <v>0.71804752729608223</v>
      </c>
      <c r="C16" s="1118">
        <v>0.73587933247753545</v>
      </c>
      <c r="E16" s="24"/>
      <c r="G16" s="24"/>
      <c r="J16" s="1865"/>
      <c r="K16" s="1860"/>
      <c r="L16" s="1885"/>
      <c r="M16" s="1886"/>
      <c r="N16" s="1865"/>
      <c r="O16" s="1860"/>
      <c r="P16" s="1885"/>
      <c r="Q16" s="1886"/>
      <c r="R16" s="1865"/>
      <c r="S16" s="1860"/>
      <c r="T16" s="1885"/>
      <c r="U16" s="1886"/>
      <c r="V16" s="1865"/>
      <c r="W16" s="1860"/>
      <c r="X16" s="1885"/>
      <c r="Y16" s="1886"/>
      <c r="Z16" s="1865"/>
      <c r="AA16" s="1860"/>
      <c r="AB16" s="1885"/>
      <c r="AC16" s="1886"/>
      <c r="AD16" s="1865"/>
      <c r="AE16" s="1860"/>
      <c r="AF16" s="1885"/>
      <c r="AG16" s="1886"/>
      <c r="AH16" s="1865"/>
      <c r="AI16" s="1860"/>
      <c r="AJ16" s="1885"/>
      <c r="AK16" s="1886"/>
      <c r="AL16" s="1865"/>
      <c r="AM16" s="1860"/>
      <c r="AN16" s="1885"/>
      <c r="AO16" s="1886"/>
      <c r="AP16" s="1865"/>
      <c r="AQ16" s="1860"/>
      <c r="AR16" s="1885"/>
      <c r="AS16" s="1886"/>
    </row>
    <row r="17" spans="1:45" x14ac:dyDescent="0.3">
      <c r="A17" s="1190" t="s">
        <v>59</v>
      </c>
      <c r="B17" s="1117">
        <v>0.7696234843650287</v>
      </c>
      <c r="C17" s="1118">
        <v>0.78366305041480533</v>
      </c>
      <c r="E17" s="24"/>
      <c r="G17" s="24"/>
      <c r="J17" s="1884"/>
      <c r="K17" s="1885"/>
      <c r="L17" s="1885"/>
      <c r="M17" s="1886"/>
      <c r="N17" s="1884"/>
      <c r="O17" s="1885"/>
      <c r="P17" s="1885"/>
      <c r="Q17" s="1886"/>
      <c r="R17" s="1884"/>
      <c r="S17" s="1885"/>
      <c r="T17" s="1885"/>
      <c r="U17" s="1886"/>
      <c r="V17" s="1884"/>
      <c r="W17" s="1885"/>
      <c r="X17" s="1885"/>
      <c r="Y17" s="1886"/>
      <c r="Z17" s="1884"/>
      <c r="AA17" s="1885"/>
      <c r="AB17" s="1885"/>
      <c r="AC17" s="1886"/>
      <c r="AD17" s="1884"/>
      <c r="AE17" s="1885"/>
      <c r="AF17" s="1885"/>
      <c r="AG17" s="1886"/>
      <c r="AH17" s="1884"/>
      <c r="AI17" s="1885"/>
      <c r="AJ17" s="1885"/>
      <c r="AK17" s="1886"/>
      <c r="AL17" s="1884"/>
      <c r="AM17" s="1885"/>
      <c r="AN17" s="1885"/>
      <c r="AO17" s="1886"/>
      <c r="AP17" s="1884"/>
      <c r="AQ17" s="1885"/>
      <c r="AR17" s="1885"/>
      <c r="AS17" s="1886"/>
    </row>
    <row r="18" spans="1:45" x14ac:dyDescent="0.3">
      <c r="A18" s="1190" t="s">
        <v>302</v>
      </c>
      <c r="B18" s="1117">
        <v>0.78862660944206009</v>
      </c>
      <c r="C18" s="1118">
        <v>0.79142091152815008</v>
      </c>
      <c r="E18" s="24"/>
      <c r="G18" s="24"/>
      <c r="J18" s="1884"/>
      <c r="K18" s="1885"/>
      <c r="L18" s="1885"/>
      <c r="M18" s="1886"/>
      <c r="N18" s="1884"/>
      <c r="O18" s="1885"/>
      <c r="P18" s="1885"/>
      <c r="Q18" s="1886"/>
      <c r="R18" s="1884"/>
      <c r="S18" s="1885"/>
      <c r="T18" s="1885"/>
      <c r="U18" s="1886"/>
      <c r="V18" s="1884"/>
      <c r="W18" s="1885"/>
      <c r="X18" s="1885"/>
      <c r="Y18" s="1886"/>
      <c r="Z18" s="1884"/>
      <c r="AA18" s="1885"/>
      <c r="AB18" s="1885"/>
      <c r="AC18" s="1886"/>
      <c r="AD18" s="1884"/>
      <c r="AE18" s="1885"/>
      <c r="AF18" s="1885"/>
      <c r="AG18" s="1886"/>
      <c r="AH18" s="1884"/>
      <c r="AI18" s="1885"/>
      <c r="AJ18" s="1885"/>
      <c r="AK18" s="1886"/>
      <c r="AL18" s="1884"/>
      <c r="AM18" s="1885"/>
      <c r="AN18" s="1885"/>
      <c r="AO18" s="1886"/>
      <c r="AP18" s="1884"/>
      <c r="AQ18" s="1885"/>
      <c r="AR18" s="1885"/>
      <c r="AS18" s="1886"/>
    </row>
    <row r="19" spans="1:45" x14ac:dyDescent="0.3">
      <c r="A19" s="1190" t="s">
        <v>60</v>
      </c>
      <c r="B19" s="1117">
        <v>0.7908636688079943</v>
      </c>
      <c r="C19" s="1118">
        <v>0.81084939329050665</v>
      </c>
      <c r="E19" s="24"/>
      <c r="G19" s="24"/>
      <c r="J19" s="1884"/>
      <c r="K19" s="1885"/>
      <c r="L19" s="1885"/>
      <c r="M19" s="1886"/>
      <c r="N19" s="1884"/>
      <c r="O19" s="1885"/>
      <c r="P19" s="1885"/>
      <c r="Q19" s="1886"/>
      <c r="R19" s="1884"/>
      <c r="S19" s="1885"/>
      <c r="T19" s="1885"/>
      <c r="U19" s="1886"/>
      <c r="V19" s="1884"/>
      <c r="W19" s="1885"/>
      <c r="X19" s="1885"/>
      <c r="Y19" s="1886"/>
      <c r="Z19" s="1884"/>
      <c r="AA19" s="1885"/>
      <c r="AB19" s="1885"/>
      <c r="AC19" s="1886"/>
      <c r="AD19" s="1884"/>
      <c r="AE19" s="1885"/>
      <c r="AF19" s="1885"/>
      <c r="AG19" s="1886"/>
      <c r="AH19" s="1884"/>
      <c r="AI19" s="1885"/>
      <c r="AJ19" s="1885"/>
      <c r="AK19" s="1886"/>
      <c r="AL19" s="1884"/>
      <c r="AM19" s="1885"/>
      <c r="AN19" s="1885"/>
      <c r="AO19" s="1886"/>
      <c r="AP19" s="1884"/>
      <c r="AQ19" s="1885"/>
      <c r="AR19" s="1885"/>
      <c r="AS19" s="1886"/>
    </row>
    <row r="20" spans="1:45" x14ac:dyDescent="0.3">
      <c r="A20" s="1190" t="s">
        <v>61</v>
      </c>
      <c r="B20" s="1117">
        <v>0.78461538461538471</v>
      </c>
      <c r="C20" s="1118">
        <v>0.78671328671328666</v>
      </c>
      <c r="E20" s="24"/>
      <c r="G20" s="24"/>
      <c r="J20" s="1884"/>
      <c r="K20" s="1885"/>
      <c r="L20" s="1885"/>
      <c r="M20" s="1886"/>
      <c r="N20" s="1884"/>
      <c r="O20" s="1885"/>
      <c r="P20" s="1885"/>
      <c r="Q20" s="1886"/>
      <c r="R20" s="1884"/>
      <c r="S20" s="1885"/>
      <c r="T20" s="1885"/>
      <c r="U20" s="1886"/>
      <c r="V20" s="1884"/>
      <c r="W20" s="1885"/>
      <c r="X20" s="1885"/>
      <c r="Y20" s="1886"/>
      <c r="Z20" s="1884"/>
      <c r="AA20" s="1885"/>
      <c r="AB20" s="1885"/>
      <c r="AC20" s="1886"/>
      <c r="AD20" s="1884"/>
      <c r="AE20" s="1885"/>
      <c r="AF20" s="1885"/>
      <c r="AG20" s="1886"/>
      <c r="AH20" s="1884"/>
      <c r="AI20" s="1885"/>
      <c r="AJ20" s="1885"/>
      <c r="AK20" s="1886"/>
      <c r="AL20" s="1884"/>
      <c r="AM20" s="1885"/>
      <c r="AN20" s="1885"/>
      <c r="AO20" s="1886"/>
      <c r="AP20" s="1884"/>
      <c r="AQ20" s="1885"/>
      <c r="AR20" s="1885"/>
      <c r="AS20" s="1886"/>
    </row>
    <row r="21" spans="1:45" x14ac:dyDescent="0.3">
      <c r="A21" s="1190" t="s">
        <v>62</v>
      </c>
      <c r="B21" s="1117">
        <v>0.76529160739687052</v>
      </c>
      <c r="C21" s="1118">
        <v>0.78053977272727271</v>
      </c>
      <c r="E21" s="24"/>
      <c r="G21" s="24"/>
      <c r="J21" s="1884"/>
      <c r="K21" s="1885"/>
      <c r="L21" s="1885"/>
      <c r="M21" s="1886"/>
      <c r="N21" s="1884"/>
      <c r="O21" s="1885"/>
      <c r="P21" s="1885"/>
      <c r="Q21" s="1886"/>
      <c r="R21" s="1884"/>
      <c r="S21" s="1885"/>
      <c r="T21" s="1885"/>
      <c r="U21" s="1886"/>
      <c r="V21" s="1884"/>
      <c r="W21" s="1885"/>
      <c r="X21" s="1885"/>
      <c r="Y21" s="1886"/>
      <c r="Z21" s="1884"/>
      <c r="AA21" s="1885"/>
      <c r="AB21" s="1885"/>
      <c r="AC21" s="1886"/>
      <c r="AD21" s="1884"/>
      <c r="AE21" s="1885"/>
      <c r="AF21" s="1885"/>
      <c r="AG21" s="1886"/>
      <c r="AH21" s="1884"/>
      <c r="AI21" s="1885"/>
      <c r="AJ21" s="1885"/>
      <c r="AK21" s="1886"/>
      <c r="AL21" s="1884"/>
      <c r="AM21" s="1885"/>
      <c r="AN21" s="1885"/>
      <c r="AO21" s="1886"/>
      <c r="AP21" s="1884"/>
      <c r="AQ21" s="1885"/>
      <c r="AR21" s="1885"/>
      <c r="AS21" s="1886"/>
    </row>
    <row r="22" spans="1:45" x14ac:dyDescent="0.3">
      <c r="A22" s="1190" t="s">
        <v>63</v>
      </c>
      <c r="B22" s="1117">
        <v>0.79401805869074493</v>
      </c>
      <c r="C22" s="1118">
        <v>0.81602708803611734</v>
      </c>
      <c r="E22" s="24"/>
      <c r="G22" s="24"/>
      <c r="J22" s="1884"/>
      <c r="K22" s="1885"/>
      <c r="L22" s="1885"/>
      <c r="M22" s="1886"/>
      <c r="N22" s="1884"/>
      <c r="O22" s="1885"/>
      <c r="P22" s="1885"/>
      <c r="Q22" s="1886"/>
      <c r="R22" s="1884"/>
      <c r="S22" s="1885"/>
      <c r="T22" s="1885"/>
      <c r="U22" s="1886"/>
      <c r="V22" s="1884"/>
      <c r="W22" s="1885"/>
      <c r="X22" s="1885"/>
      <c r="Y22" s="1886"/>
      <c r="Z22" s="1884"/>
      <c r="AA22" s="1885"/>
      <c r="AB22" s="1885"/>
      <c r="AC22" s="1886"/>
      <c r="AD22" s="1884"/>
      <c r="AE22" s="1885"/>
      <c r="AF22" s="1885"/>
      <c r="AG22" s="1886"/>
      <c r="AH22" s="1884"/>
      <c r="AI22" s="1885"/>
      <c r="AJ22" s="1885"/>
      <c r="AK22" s="1886"/>
      <c r="AL22" s="1884"/>
      <c r="AM22" s="1885"/>
      <c r="AN22" s="1885"/>
      <c r="AO22" s="1886"/>
      <c r="AP22" s="1884"/>
      <c r="AQ22" s="1885"/>
      <c r="AR22" s="1885"/>
      <c r="AS22" s="1886"/>
    </row>
    <row r="23" spans="1:45" x14ac:dyDescent="0.3">
      <c r="A23" s="1190" t="s">
        <v>64</v>
      </c>
      <c r="B23" s="1117">
        <v>0.80867579908675813</v>
      </c>
      <c r="C23" s="1118">
        <v>0.81095890410958904</v>
      </c>
      <c r="E23" s="24"/>
      <c r="G23" s="24"/>
      <c r="J23" s="1884"/>
      <c r="K23" s="1885"/>
      <c r="L23" s="1885"/>
      <c r="M23" s="1886"/>
      <c r="N23" s="1884"/>
      <c r="O23" s="1885"/>
      <c r="P23" s="1885"/>
      <c r="Q23" s="1886"/>
      <c r="R23" s="1884"/>
      <c r="S23" s="1885"/>
      <c r="T23" s="1885"/>
      <c r="U23" s="1886"/>
      <c r="V23" s="1884"/>
      <c r="W23" s="1885"/>
      <c r="X23" s="1885"/>
      <c r="Y23" s="1886"/>
      <c r="Z23" s="1884"/>
      <c r="AA23" s="1885"/>
      <c r="AB23" s="1885"/>
      <c r="AC23" s="1886"/>
      <c r="AD23" s="1884"/>
      <c r="AE23" s="1885"/>
      <c r="AF23" s="1885"/>
      <c r="AG23" s="1886"/>
      <c r="AH23" s="1884"/>
      <c r="AI23" s="1885"/>
      <c r="AJ23" s="1885"/>
      <c r="AK23" s="1886"/>
      <c r="AL23" s="1884"/>
      <c r="AM23" s="1885"/>
      <c r="AN23" s="1885"/>
      <c r="AO23" s="1886"/>
      <c r="AP23" s="1884"/>
      <c r="AQ23" s="1885"/>
      <c r="AR23" s="1885"/>
      <c r="AS23" s="1886"/>
    </row>
    <row r="24" spans="1:45" ht="15" thickBot="1" x14ac:dyDescent="0.35">
      <c r="A24" s="1191" t="s">
        <v>303</v>
      </c>
      <c r="B24" s="752">
        <v>0.76510480887792853</v>
      </c>
      <c r="C24" s="1119">
        <v>0.78236744759556098</v>
      </c>
      <c r="E24" s="24"/>
      <c r="G24" s="24"/>
      <c r="J24" s="1887"/>
      <c r="K24" s="1888"/>
      <c r="L24" s="1888"/>
      <c r="M24" s="1889"/>
      <c r="N24" s="1887"/>
      <c r="O24" s="1888"/>
      <c r="P24" s="1888"/>
      <c r="Q24" s="1889"/>
      <c r="R24" s="1887"/>
      <c r="S24" s="1888"/>
      <c r="T24" s="1888"/>
      <c r="U24" s="1889"/>
      <c r="V24" s="1887"/>
      <c r="W24" s="1888"/>
      <c r="X24" s="1888"/>
      <c r="Y24" s="1889"/>
      <c r="Z24" s="1887"/>
      <c r="AA24" s="1888"/>
      <c r="AB24" s="1888"/>
      <c r="AC24" s="1889"/>
      <c r="AD24" s="1887"/>
      <c r="AE24" s="1888"/>
      <c r="AF24" s="1888"/>
      <c r="AG24" s="1889"/>
      <c r="AH24" s="1887"/>
      <c r="AI24" s="1888"/>
      <c r="AJ24" s="1888"/>
      <c r="AK24" s="1889"/>
      <c r="AL24" s="1887"/>
      <c r="AM24" s="1888"/>
      <c r="AN24" s="1888"/>
      <c r="AO24" s="1889"/>
      <c r="AP24" s="1887"/>
      <c r="AQ24" s="1888"/>
      <c r="AR24" s="1888"/>
      <c r="AS24" s="1889"/>
    </row>
    <row r="25" spans="1:45" ht="15" thickBot="1" x14ac:dyDescent="0.35">
      <c r="A25" s="322" t="s">
        <v>75</v>
      </c>
      <c r="B25" s="427"/>
      <c r="C25" s="1120"/>
      <c r="D25" s="323"/>
      <c r="E25" s="323"/>
      <c r="F25" s="323"/>
      <c r="G25" s="323"/>
      <c r="H25" s="323"/>
      <c r="I25" s="323"/>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row>
    <row r="26" spans="1:45" x14ac:dyDescent="0.3">
      <c r="A26" s="105" t="s">
        <v>68</v>
      </c>
      <c r="B26" s="1121">
        <v>0.64210526315789485</v>
      </c>
      <c r="C26" s="1116">
        <v>0.65089379600420605</v>
      </c>
      <c r="E26" s="24"/>
      <c r="G26" s="24"/>
      <c r="I26" s="327"/>
      <c r="J26" s="1881"/>
      <c r="K26" s="1882"/>
      <c r="L26" s="1882"/>
      <c r="M26" s="1883"/>
      <c r="N26" s="1881"/>
      <c r="O26" s="1882"/>
      <c r="P26" s="1882"/>
      <c r="Q26" s="1883"/>
      <c r="R26" s="1881"/>
      <c r="S26" s="1882"/>
      <c r="T26" s="1882"/>
      <c r="U26" s="1883"/>
      <c r="V26" s="1881"/>
      <c r="W26" s="1882"/>
      <c r="X26" s="1882"/>
      <c r="Y26" s="1883"/>
      <c r="Z26" s="1881"/>
      <c r="AA26" s="1882"/>
      <c r="AB26" s="1882"/>
      <c r="AC26" s="1883"/>
      <c r="AD26" s="1881"/>
      <c r="AE26" s="1882"/>
      <c r="AF26" s="1882"/>
      <c r="AG26" s="1883"/>
      <c r="AH26" s="1881"/>
      <c r="AI26" s="1882"/>
      <c r="AJ26" s="1882"/>
      <c r="AK26" s="1883"/>
      <c r="AL26" s="1881"/>
      <c r="AM26" s="1882"/>
      <c r="AN26" s="1882"/>
      <c r="AO26" s="1883"/>
      <c r="AP26" s="1881"/>
      <c r="AQ26" s="1882"/>
      <c r="AR26" s="1882"/>
      <c r="AS26" s="1883"/>
    </row>
    <row r="27" spans="1:45" x14ac:dyDescent="0.3">
      <c r="A27" s="106">
        <v>2</v>
      </c>
      <c r="B27" s="1122">
        <v>0.70343392299687824</v>
      </c>
      <c r="C27" s="1118">
        <v>0.71918876755070205</v>
      </c>
      <c r="E27" s="24"/>
      <c r="G27" s="24"/>
      <c r="I27" s="24"/>
      <c r="J27" s="1865"/>
      <c r="K27" s="1860"/>
      <c r="L27" s="1860"/>
      <c r="M27" s="1864"/>
      <c r="N27" s="1865"/>
      <c r="O27" s="1860"/>
      <c r="P27" s="1860"/>
      <c r="Q27" s="1864"/>
      <c r="R27" s="1865"/>
      <c r="S27" s="1860"/>
      <c r="T27" s="1860"/>
      <c r="U27" s="1864"/>
      <c r="V27" s="1865"/>
      <c r="W27" s="1860"/>
      <c r="X27" s="1860"/>
      <c r="Y27" s="1864"/>
      <c r="Z27" s="1865"/>
      <c r="AA27" s="1860"/>
      <c r="AB27" s="1860"/>
      <c r="AC27" s="1864"/>
      <c r="AD27" s="1865"/>
      <c r="AE27" s="1860"/>
      <c r="AF27" s="1860"/>
      <c r="AG27" s="1864"/>
      <c r="AH27" s="1865"/>
      <c r="AI27" s="1860"/>
      <c r="AJ27" s="1860"/>
      <c r="AK27" s="1864"/>
      <c r="AL27" s="1865"/>
      <c r="AM27" s="1860"/>
      <c r="AN27" s="1860"/>
      <c r="AO27" s="1864"/>
      <c r="AP27" s="1865"/>
      <c r="AQ27" s="1860"/>
      <c r="AR27" s="1860"/>
      <c r="AS27" s="1864"/>
    </row>
    <row r="28" spans="1:45" x14ac:dyDescent="0.3">
      <c r="A28" s="106">
        <v>3</v>
      </c>
      <c r="B28" s="1122">
        <v>0.73575691806836674</v>
      </c>
      <c r="C28" s="1118">
        <v>0.75311991318502447</v>
      </c>
      <c r="E28" s="24"/>
      <c r="G28" s="24"/>
      <c r="I28" s="24"/>
      <c r="J28" s="1865"/>
      <c r="K28" s="1860"/>
      <c r="L28" s="1860"/>
      <c r="M28" s="1864"/>
      <c r="N28" s="1865"/>
      <c r="O28" s="1860"/>
      <c r="P28" s="1860"/>
      <c r="Q28" s="1864"/>
      <c r="R28" s="1865"/>
      <c r="S28" s="1860"/>
      <c r="T28" s="1860"/>
      <c r="U28" s="1864"/>
      <c r="V28" s="1865"/>
      <c r="W28" s="1860"/>
      <c r="X28" s="1860"/>
      <c r="Y28" s="1864"/>
      <c r="Z28" s="1865"/>
      <c r="AA28" s="1860"/>
      <c r="AB28" s="1860"/>
      <c r="AC28" s="1864"/>
      <c r="AD28" s="1865"/>
      <c r="AE28" s="1860"/>
      <c r="AF28" s="1860"/>
      <c r="AG28" s="1864"/>
      <c r="AH28" s="1865"/>
      <c r="AI28" s="1860"/>
      <c r="AJ28" s="1860"/>
      <c r="AK28" s="1864"/>
      <c r="AL28" s="1865"/>
      <c r="AM28" s="1860"/>
      <c r="AN28" s="1860"/>
      <c r="AO28" s="1864"/>
      <c r="AP28" s="1865"/>
      <c r="AQ28" s="1860"/>
      <c r="AR28" s="1860"/>
      <c r="AS28" s="1864"/>
    </row>
    <row r="29" spans="1:45" x14ac:dyDescent="0.3">
      <c r="A29" s="106">
        <v>4</v>
      </c>
      <c r="B29" s="1122">
        <v>0.7548885857207821</v>
      </c>
      <c r="C29" s="1118">
        <v>0.77853569804456568</v>
      </c>
      <c r="E29" s="24"/>
      <c r="G29" s="24"/>
      <c r="I29" s="24"/>
      <c r="J29" s="1865"/>
      <c r="K29" s="1860"/>
      <c r="L29" s="1860"/>
      <c r="M29" s="1864"/>
      <c r="N29" s="1865"/>
      <c r="O29" s="1860"/>
      <c r="P29" s="1860"/>
      <c r="Q29" s="1864"/>
      <c r="R29" s="1865"/>
      <c r="S29" s="1860"/>
      <c r="T29" s="1860"/>
      <c r="U29" s="1864"/>
      <c r="V29" s="1865"/>
      <c r="W29" s="1860"/>
      <c r="X29" s="1860"/>
      <c r="Y29" s="1864"/>
      <c r="Z29" s="1865"/>
      <c r="AA29" s="1860"/>
      <c r="AB29" s="1860"/>
      <c r="AC29" s="1864"/>
      <c r="AD29" s="1865"/>
      <c r="AE29" s="1860"/>
      <c r="AF29" s="1860"/>
      <c r="AG29" s="1864"/>
      <c r="AH29" s="1865"/>
      <c r="AI29" s="1860"/>
      <c r="AJ29" s="1860"/>
      <c r="AK29" s="1864"/>
      <c r="AL29" s="1865"/>
      <c r="AM29" s="1860"/>
      <c r="AN29" s="1860"/>
      <c r="AO29" s="1864"/>
      <c r="AP29" s="1865"/>
      <c r="AQ29" s="1860"/>
      <c r="AR29" s="1860"/>
      <c r="AS29" s="1864"/>
    </row>
    <row r="30" spans="1:45" x14ac:dyDescent="0.3">
      <c r="A30" s="106">
        <v>5</v>
      </c>
      <c r="B30" s="1122">
        <v>0.7849073655671035</v>
      </c>
      <c r="C30" s="1118">
        <v>0.79078174423859016</v>
      </c>
      <c r="E30" s="24"/>
      <c r="G30" s="24"/>
      <c r="I30" s="24"/>
      <c r="J30" s="1865"/>
      <c r="K30" s="1860"/>
      <c r="L30" s="1860"/>
      <c r="M30" s="1864"/>
      <c r="N30" s="1865"/>
      <c r="O30" s="1860"/>
      <c r="P30" s="1860"/>
      <c r="Q30" s="1864"/>
      <c r="R30" s="1865"/>
      <c r="S30" s="1860"/>
      <c r="T30" s="1860"/>
      <c r="U30" s="1864"/>
      <c r="V30" s="1865"/>
      <c r="W30" s="1860"/>
      <c r="X30" s="1860"/>
      <c r="Y30" s="1864"/>
      <c r="Z30" s="1865"/>
      <c r="AA30" s="1860"/>
      <c r="AB30" s="1860"/>
      <c r="AC30" s="1864"/>
      <c r="AD30" s="1865"/>
      <c r="AE30" s="1860"/>
      <c r="AF30" s="1860"/>
      <c r="AG30" s="1864"/>
      <c r="AH30" s="1865"/>
      <c r="AI30" s="1860"/>
      <c r="AJ30" s="1860"/>
      <c r="AK30" s="1864"/>
      <c r="AL30" s="1865"/>
      <c r="AM30" s="1860"/>
      <c r="AN30" s="1860"/>
      <c r="AO30" s="1864"/>
      <c r="AP30" s="1865"/>
      <c r="AQ30" s="1860"/>
      <c r="AR30" s="1860"/>
      <c r="AS30" s="1864"/>
    </row>
    <row r="31" spans="1:45" x14ac:dyDescent="0.3">
      <c r="A31" s="106">
        <v>6</v>
      </c>
      <c r="B31" s="1122">
        <v>0.7903368794326241</v>
      </c>
      <c r="C31" s="1118">
        <v>0.81081081081081086</v>
      </c>
      <c r="E31" s="24"/>
      <c r="G31" s="24"/>
      <c r="I31" s="24"/>
      <c r="J31" s="1865"/>
      <c r="K31" s="1860"/>
      <c r="L31" s="1860"/>
      <c r="M31" s="1864"/>
      <c r="N31" s="1865"/>
      <c r="O31" s="1860"/>
      <c r="P31" s="1860"/>
      <c r="Q31" s="1864"/>
      <c r="R31" s="1865"/>
      <c r="S31" s="1860"/>
      <c r="T31" s="1860"/>
      <c r="U31" s="1864"/>
      <c r="V31" s="1865"/>
      <c r="W31" s="1860"/>
      <c r="X31" s="1860"/>
      <c r="Y31" s="1864"/>
      <c r="Z31" s="1865"/>
      <c r="AA31" s="1860"/>
      <c r="AB31" s="1860"/>
      <c r="AC31" s="1864"/>
      <c r="AD31" s="1865"/>
      <c r="AE31" s="1860"/>
      <c r="AF31" s="1860"/>
      <c r="AG31" s="1864"/>
      <c r="AH31" s="1865"/>
      <c r="AI31" s="1860"/>
      <c r="AJ31" s="1860"/>
      <c r="AK31" s="1864"/>
      <c r="AL31" s="1865"/>
      <c r="AM31" s="1860"/>
      <c r="AN31" s="1860"/>
      <c r="AO31" s="1864"/>
      <c r="AP31" s="1865"/>
      <c r="AQ31" s="1860"/>
      <c r="AR31" s="1860"/>
      <c r="AS31" s="1864"/>
    </row>
    <row r="32" spans="1:45" x14ac:dyDescent="0.3">
      <c r="A32" s="106">
        <v>7</v>
      </c>
      <c r="B32" s="1122">
        <v>0.80494766888677449</v>
      </c>
      <c r="C32" s="1118">
        <v>0.81930575368521164</v>
      </c>
      <c r="E32" s="24"/>
      <c r="G32" s="24"/>
      <c r="I32" s="24"/>
      <c r="J32" s="1865"/>
      <c r="K32" s="1860"/>
      <c r="L32" s="1860"/>
      <c r="M32" s="1864"/>
      <c r="N32" s="1865"/>
      <c r="O32" s="1860"/>
      <c r="P32" s="1860"/>
      <c r="Q32" s="1864"/>
      <c r="R32" s="1865"/>
      <c r="S32" s="1860"/>
      <c r="T32" s="1860"/>
      <c r="U32" s="1864"/>
      <c r="V32" s="1865"/>
      <c r="W32" s="1860"/>
      <c r="X32" s="1860"/>
      <c r="Y32" s="1864"/>
      <c r="Z32" s="1865"/>
      <c r="AA32" s="1860"/>
      <c r="AB32" s="1860"/>
      <c r="AC32" s="1864"/>
      <c r="AD32" s="1865"/>
      <c r="AE32" s="1860"/>
      <c r="AF32" s="1860"/>
      <c r="AG32" s="1864"/>
      <c r="AH32" s="1865"/>
      <c r="AI32" s="1860"/>
      <c r="AJ32" s="1860"/>
      <c r="AK32" s="1864"/>
      <c r="AL32" s="1865"/>
      <c r="AM32" s="1860"/>
      <c r="AN32" s="1860"/>
      <c r="AO32" s="1864"/>
      <c r="AP32" s="1865"/>
      <c r="AQ32" s="1860"/>
      <c r="AR32" s="1860"/>
      <c r="AS32" s="1864"/>
    </row>
    <row r="33" spans="1:45" x14ac:dyDescent="0.3">
      <c r="A33" s="106">
        <v>8</v>
      </c>
      <c r="B33" s="1122">
        <v>0.82816651904340122</v>
      </c>
      <c r="C33" s="1118">
        <v>0.84285081894643643</v>
      </c>
      <c r="E33" s="24"/>
      <c r="G33" s="24"/>
      <c r="I33" s="24"/>
      <c r="J33" s="1865"/>
      <c r="K33" s="1860"/>
      <c r="L33" s="1860"/>
      <c r="M33" s="1864"/>
      <c r="N33" s="1865"/>
      <c r="O33" s="1860"/>
      <c r="P33" s="1860"/>
      <c r="Q33" s="1864"/>
      <c r="R33" s="1865"/>
      <c r="S33" s="1860"/>
      <c r="T33" s="1860"/>
      <c r="U33" s="1864"/>
      <c r="V33" s="1865"/>
      <c r="W33" s="1860"/>
      <c r="X33" s="1860"/>
      <c r="Y33" s="1864"/>
      <c r="Z33" s="1865"/>
      <c r="AA33" s="1860"/>
      <c r="AB33" s="1860"/>
      <c r="AC33" s="1864"/>
      <c r="AD33" s="1865"/>
      <c r="AE33" s="1860"/>
      <c r="AF33" s="1860"/>
      <c r="AG33" s="1864"/>
      <c r="AH33" s="1865"/>
      <c r="AI33" s="1860"/>
      <c r="AJ33" s="1860"/>
      <c r="AK33" s="1864"/>
      <c r="AL33" s="1865"/>
      <c r="AM33" s="1860"/>
      <c r="AN33" s="1860"/>
      <c r="AO33" s="1864"/>
      <c r="AP33" s="1865"/>
      <c r="AQ33" s="1860"/>
      <c r="AR33" s="1860"/>
      <c r="AS33" s="1864"/>
    </row>
    <row r="34" spans="1:45" x14ac:dyDescent="0.3">
      <c r="A34" s="106">
        <v>9</v>
      </c>
      <c r="B34" s="1122">
        <v>0.82910750507099396</v>
      </c>
      <c r="C34" s="1118">
        <v>0.82758620689655171</v>
      </c>
      <c r="E34" s="24"/>
      <c r="G34" s="24"/>
      <c r="I34" s="24"/>
      <c r="J34" s="1865"/>
      <c r="K34" s="1860"/>
      <c r="L34" s="1860"/>
      <c r="M34" s="1864"/>
      <c r="N34" s="1865"/>
      <c r="O34" s="1860"/>
      <c r="P34" s="1860"/>
      <c r="Q34" s="1864"/>
      <c r="R34" s="1865"/>
      <c r="S34" s="1860"/>
      <c r="T34" s="1860"/>
      <c r="U34" s="1864"/>
      <c r="V34" s="1865"/>
      <c r="W34" s="1860"/>
      <c r="X34" s="1860"/>
      <c r="Y34" s="1864"/>
      <c r="Z34" s="1865"/>
      <c r="AA34" s="1860"/>
      <c r="AB34" s="1860"/>
      <c r="AC34" s="1864"/>
      <c r="AD34" s="1865"/>
      <c r="AE34" s="1860"/>
      <c r="AF34" s="1860"/>
      <c r="AG34" s="1864"/>
      <c r="AH34" s="1865"/>
      <c r="AI34" s="1860"/>
      <c r="AJ34" s="1860"/>
      <c r="AK34" s="1864"/>
      <c r="AL34" s="1865"/>
      <c r="AM34" s="1860"/>
      <c r="AN34" s="1860"/>
      <c r="AO34" s="1864"/>
      <c r="AP34" s="1865"/>
      <c r="AQ34" s="1860"/>
      <c r="AR34" s="1860"/>
      <c r="AS34" s="1864"/>
    </row>
    <row r="35" spans="1:45" ht="15" thickBot="1" x14ac:dyDescent="0.35">
      <c r="A35" s="98" t="s">
        <v>74</v>
      </c>
      <c r="B35" s="1123">
        <v>0.84652278177458029</v>
      </c>
      <c r="C35" s="1119">
        <v>0.86211031175059949</v>
      </c>
      <c r="D35" s="325"/>
      <c r="E35" s="326"/>
      <c r="F35" s="5"/>
      <c r="G35" s="326"/>
      <c r="H35" s="5"/>
      <c r="I35" s="326"/>
      <c r="J35" s="1878"/>
      <c r="K35" s="1879"/>
      <c r="L35" s="1879"/>
      <c r="M35" s="1880"/>
      <c r="N35" s="1878"/>
      <c r="O35" s="1879"/>
      <c r="P35" s="1879"/>
      <c r="Q35" s="1880"/>
      <c r="R35" s="1878"/>
      <c r="S35" s="1879"/>
      <c r="T35" s="1879"/>
      <c r="U35" s="1880"/>
      <c r="V35" s="1878"/>
      <c r="W35" s="1879"/>
      <c r="X35" s="1879"/>
      <c r="Y35" s="1880"/>
      <c r="Z35" s="1878"/>
      <c r="AA35" s="1879"/>
      <c r="AB35" s="1879"/>
      <c r="AC35" s="1880"/>
      <c r="AD35" s="1878"/>
      <c r="AE35" s="1879"/>
      <c r="AF35" s="1879"/>
      <c r="AG35" s="1880"/>
      <c r="AH35" s="1878"/>
      <c r="AI35" s="1879"/>
      <c r="AJ35" s="1879"/>
      <c r="AK35" s="1880"/>
      <c r="AL35" s="1878"/>
      <c r="AM35" s="1879"/>
      <c r="AN35" s="1879"/>
      <c r="AO35" s="1880"/>
      <c r="AP35" s="1878"/>
      <c r="AQ35" s="1879"/>
      <c r="AR35" s="1879"/>
      <c r="AS35" s="1880"/>
    </row>
    <row r="36" spans="1:45" x14ac:dyDescent="0.3">
      <c r="B36" s="25"/>
    </row>
    <row r="37" spans="1:45" ht="16.2" x14ac:dyDescent="0.3">
      <c r="A37" t="s">
        <v>780</v>
      </c>
    </row>
    <row r="39" spans="1:45" ht="16.2" x14ac:dyDescent="0.3">
      <c r="A39" t="s">
        <v>779</v>
      </c>
    </row>
    <row r="41" spans="1:45" ht="16.2" x14ac:dyDescent="0.3">
      <c r="A41" t="s">
        <v>926</v>
      </c>
    </row>
  </sheetData>
  <mergeCells count="441">
    <mergeCell ref="AD31:AE31"/>
    <mergeCell ref="AF31:AG31"/>
    <mergeCell ref="AD32:AE32"/>
    <mergeCell ref="AF32:AG32"/>
    <mergeCell ref="AD33:AE33"/>
    <mergeCell ref="AF33:AG33"/>
    <mergeCell ref="AD34:AE34"/>
    <mergeCell ref="AF34:AG34"/>
    <mergeCell ref="AD35:AE35"/>
    <mergeCell ref="AF35:AG35"/>
    <mergeCell ref="AD26:AE26"/>
    <mergeCell ref="AF26:AG26"/>
    <mergeCell ref="AD27:AE27"/>
    <mergeCell ref="AF27:AG27"/>
    <mergeCell ref="AD28:AE28"/>
    <mergeCell ref="AF28:AG28"/>
    <mergeCell ref="AD29:AE29"/>
    <mergeCell ref="AF29:AG29"/>
    <mergeCell ref="AD30:AE30"/>
    <mergeCell ref="AF30:AG30"/>
    <mergeCell ref="AD21:AE21"/>
    <mergeCell ref="AF21:AG21"/>
    <mergeCell ref="AD22:AE22"/>
    <mergeCell ref="AF22:AG22"/>
    <mergeCell ref="AD23:AE23"/>
    <mergeCell ref="AF23:AG23"/>
    <mergeCell ref="AD24:AE24"/>
    <mergeCell ref="AF24:AG24"/>
    <mergeCell ref="AD25:AG25"/>
    <mergeCell ref="AD16:AE16"/>
    <mergeCell ref="AF16:AG16"/>
    <mergeCell ref="AD17:AE17"/>
    <mergeCell ref="AF17:AG17"/>
    <mergeCell ref="AD18:AE18"/>
    <mergeCell ref="AF18:AG18"/>
    <mergeCell ref="AD19:AE19"/>
    <mergeCell ref="AF19:AG19"/>
    <mergeCell ref="AD20:AE20"/>
    <mergeCell ref="AF20:AG20"/>
    <mergeCell ref="AD4:AG4"/>
    <mergeCell ref="AD5:AE5"/>
    <mergeCell ref="AF5:AG5"/>
    <mergeCell ref="AF7:AG7"/>
    <mergeCell ref="AD8:AG12"/>
    <mergeCell ref="AD14:AE14"/>
    <mergeCell ref="AF14:AG14"/>
    <mergeCell ref="AD15:AE15"/>
    <mergeCell ref="AF15:AG15"/>
    <mergeCell ref="Z21:AA21"/>
    <mergeCell ref="AB21:AC21"/>
    <mergeCell ref="Z22:AA22"/>
    <mergeCell ref="AB22:AC22"/>
    <mergeCell ref="Z23:AA23"/>
    <mergeCell ref="AB23:AC23"/>
    <mergeCell ref="Z24:AA24"/>
    <mergeCell ref="AB24:AC24"/>
    <mergeCell ref="Z25:AC25"/>
    <mergeCell ref="Z35:AA35"/>
    <mergeCell ref="AB35:AC35"/>
    <mergeCell ref="Z26:AA26"/>
    <mergeCell ref="AB26:AC26"/>
    <mergeCell ref="Z27:AA27"/>
    <mergeCell ref="AB27:AC27"/>
    <mergeCell ref="Z28:AA28"/>
    <mergeCell ref="AB28:AC28"/>
    <mergeCell ref="Z29:AA29"/>
    <mergeCell ref="AB29:AC29"/>
    <mergeCell ref="Z30:AA30"/>
    <mergeCell ref="AB30:AC30"/>
    <mergeCell ref="Z31:AA31"/>
    <mergeCell ref="AB31:AC31"/>
    <mergeCell ref="Z32:AA32"/>
    <mergeCell ref="AB32:AC32"/>
    <mergeCell ref="Z33:AA33"/>
    <mergeCell ref="AB33:AC33"/>
    <mergeCell ref="Z34:AA34"/>
    <mergeCell ref="AB34:AC34"/>
    <mergeCell ref="Z19:AA19"/>
    <mergeCell ref="AB19:AC19"/>
    <mergeCell ref="Z20:AA20"/>
    <mergeCell ref="AB20:AC20"/>
    <mergeCell ref="Z4:AC4"/>
    <mergeCell ref="Z5:AA5"/>
    <mergeCell ref="AB5:AC5"/>
    <mergeCell ref="AB7:AC7"/>
    <mergeCell ref="Z8:AC12"/>
    <mergeCell ref="Z14:AA14"/>
    <mergeCell ref="AB14:AC14"/>
    <mergeCell ref="Z15:AA15"/>
    <mergeCell ref="AB15:AC15"/>
    <mergeCell ref="Z16:AA16"/>
    <mergeCell ref="AB16:AC16"/>
    <mergeCell ref="Z17:AA17"/>
    <mergeCell ref="AB17:AC17"/>
    <mergeCell ref="Z18:AA18"/>
    <mergeCell ref="AB18:AC18"/>
    <mergeCell ref="V32:W32"/>
    <mergeCell ref="X32:Y32"/>
    <mergeCell ref="V33:W33"/>
    <mergeCell ref="X33:Y33"/>
    <mergeCell ref="V34:W34"/>
    <mergeCell ref="X34:Y34"/>
    <mergeCell ref="V21:W21"/>
    <mergeCell ref="X21:Y21"/>
    <mergeCell ref="V22:W22"/>
    <mergeCell ref="X22:Y22"/>
    <mergeCell ref="V23:W23"/>
    <mergeCell ref="X23:Y23"/>
    <mergeCell ref="V24:W24"/>
    <mergeCell ref="X24:Y24"/>
    <mergeCell ref="V25:Y25"/>
    <mergeCell ref="V16:W16"/>
    <mergeCell ref="X16:Y16"/>
    <mergeCell ref="V17:W17"/>
    <mergeCell ref="X17:Y17"/>
    <mergeCell ref="V18:W18"/>
    <mergeCell ref="X18:Y18"/>
    <mergeCell ref="V35:W35"/>
    <mergeCell ref="X35:Y35"/>
    <mergeCell ref="V26:W26"/>
    <mergeCell ref="X26:Y26"/>
    <mergeCell ref="V27:W27"/>
    <mergeCell ref="X27:Y27"/>
    <mergeCell ref="V28:W28"/>
    <mergeCell ref="X28:Y28"/>
    <mergeCell ref="V29:W29"/>
    <mergeCell ref="X29:Y29"/>
    <mergeCell ref="V30:W30"/>
    <mergeCell ref="X30:Y30"/>
    <mergeCell ref="V19:W19"/>
    <mergeCell ref="X19:Y19"/>
    <mergeCell ref="V20:W20"/>
    <mergeCell ref="X20:Y20"/>
    <mergeCell ref="V31:W31"/>
    <mergeCell ref="X31:Y31"/>
    <mergeCell ref="V4:Y4"/>
    <mergeCell ref="V5:W5"/>
    <mergeCell ref="X5:Y5"/>
    <mergeCell ref="X7:Y7"/>
    <mergeCell ref="V8:Y12"/>
    <mergeCell ref="V14:W14"/>
    <mergeCell ref="X14:Y14"/>
    <mergeCell ref="V15:W15"/>
    <mergeCell ref="X15:Y15"/>
    <mergeCell ref="R33:S33"/>
    <mergeCell ref="T33:U33"/>
    <mergeCell ref="R34:S34"/>
    <mergeCell ref="T34:U34"/>
    <mergeCell ref="R35:S35"/>
    <mergeCell ref="T35:U35"/>
    <mergeCell ref="R30:S30"/>
    <mergeCell ref="T30:U30"/>
    <mergeCell ref="R31:S31"/>
    <mergeCell ref="T31:U31"/>
    <mergeCell ref="R32:S32"/>
    <mergeCell ref="T32:U32"/>
    <mergeCell ref="R28:S28"/>
    <mergeCell ref="T28:U28"/>
    <mergeCell ref="R29:S29"/>
    <mergeCell ref="T29:U29"/>
    <mergeCell ref="R24:S24"/>
    <mergeCell ref="T24:U24"/>
    <mergeCell ref="R25:U25"/>
    <mergeCell ref="R26:S26"/>
    <mergeCell ref="T26:U26"/>
    <mergeCell ref="R16:S16"/>
    <mergeCell ref="T16:U16"/>
    <mergeCell ref="R17:S17"/>
    <mergeCell ref="T17:U17"/>
    <mergeCell ref="R18:S18"/>
    <mergeCell ref="N32:O32"/>
    <mergeCell ref="P32:Q32"/>
    <mergeCell ref="N33:O33"/>
    <mergeCell ref="P33:Q33"/>
    <mergeCell ref="N29:O29"/>
    <mergeCell ref="P29:Q29"/>
    <mergeCell ref="R21:S21"/>
    <mergeCell ref="T21:U21"/>
    <mergeCell ref="R22:S22"/>
    <mergeCell ref="T22:U22"/>
    <mergeCell ref="R23:S23"/>
    <mergeCell ref="T23:U23"/>
    <mergeCell ref="T18:U18"/>
    <mergeCell ref="R19:S19"/>
    <mergeCell ref="T19:U19"/>
    <mergeCell ref="R20:S20"/>
    <mergeCell ref="T20:U20"/>
    <mergeCell ref="R27:S27"/>
    <mergeCell ref="T27:U27"/>
    <mergeCell ref="R4:U4"/>
    <mergeCell ref="R5:S5"/>
    <mergeCell ref="T5:U5"/>
    <mergeCell ref="T7:U7"/>
    <mergeCell ref="R8:U12"/>
    <mergeCell ref="R14:S14"/>
    <mergeCell ref="T14:U14"/>
    <mergeCell ref="R15:S15"/>
    <mergeCell ref="T15:U15"/>
    <mergeCell ref="N31:O31"/>
    <mergeCell ref="P31:Q31"/>
    <mergeCell ref="N26:O26"/>
    <mergeCell ref="P26:Q26"/>
    <mergeCell ref="N27:O27"/>
    <mergeCell ref="P27:Q27"/>
    <mergeCell ref="N28:O28"/>
    <mergeCell ref="P28:Q28"/>
    <mergeCell ref="N35:O35"/>
    <mergeCell ref="P35:Q35"/>
    <mergeCell ref="N34:O34"/>
    <mergeCell ref="P34:Q34"/>
    <mergeCell ref="N25:Q25"/>
    <mergeCell ref="N20:O20"/>
    <mergeCell ref="P20:Q20"/>
    <mergeCell ref="N21:O21"/>
    <mergeCell ref="P21:Q21"/>
    <mergeCell ref="N22:O22"/>
    <mergeCell ref="P22:Q22"/>
    <mergeCell ref="N30:O30"/>
    <mergeCell ref="P30:Q30"/>
    <mergeCell ref="P14:Q14"/>
    <mergeCell ref="N15:O15"/>
    <mergeCell ref="P15:Q15"/>
    <mergeCell ref="N16:O16"/>
    <mergeCell ref="P16:Q16"/>
    <mergeCell ref="N23:O23"/>
    <mergeCell ref="P23:Q23"/>
    <mergeCell ref="N24:O24"/>
    <mergeCell ref="P24:Q24"/>
    <mergeCell ref="J25:M25"/>
    <mergeCell ref="N4:Q4"/>
    <mergeCell ref="N5:O5"/>
    <mergeCell ref="P5:Q5"/>
    <mergeCell ref="P7:Q7"/>
    <mergeCell ref="N8:Q12"/>
    <mergeCell ref="L24:M24"/>
    <mergeCell ref="L19:M19"/>
    <mergeCell ref="L20:M20"/>
    <mergeCell ref="L21:M21"/>
    <mergeCell ref="L22:M22"/>
    <mergeCell ref="L23:M23"/>
    <mergeCell ref="L14:M14"/>
    <mergeCell ref="L15:M15"/>
    <mergeCell ref="L16:M16"/>
    <mergeCell ref="L17:M17"/>
    <mergeCell ref="L18:M18"/>
    <mergeCell ref="N17:O17"/>
    <mergeCell ref="P17:Q17"/>
    <mergeCell ref="N18:O18"/>
    <mergeCell ref="P18:Q18"/>
    <mergeCell ref="N19:O19"/>
    <mergeCell ref="P19:Q19"/>
    <mergeCell ref="N14:O14"/>
    <mergeCell ref="J20:K20"/>
    <mergeCell ref="J21:K21"/>
    <mergeCell ref="J22:K22"/>
    <mergeCell ref="J23:K23"/>
    <mergeCell ref="J33:K33"/>
    <mergeCell ref="J34:K34"/>
    <mergeCell ref="J35:K35"/>
    <mergeCell ref="L26:M26"/>
    <mergeCell ref="L27:M27"/>
    <mergeCell ref="L28:M28"/>
    <mergeCell ref="L29:M29"/>
    <mergeCell ref="L30:M30"/>
    <mergeCell ref="L31:M31"/>
    <mergeCell ref="L32:M32"/>
    <mergeCell ref="L34:M34"/>
    <mergeCell ref="L35:M35"/>
    <mergeCell ref="L33:M33"/>
    <mergeCell ref="J29:K29"/>
    <mergeCell ref="J30:K30"/>
    <mergeCell ref="J31:K31"/>
    <mergeCell ref="J32:K32"/>
    <mergeCell ref="J26:K26"/>
    <mergeCell ref="J27:K27"/>
    <mergeCell ref="J28:K28"/>
    <mergeCell ref="AH14:AI14"/>
    <mergeCell ref="AJ14:AK14"/>
    <mergeCell ref="AH15:AI15"/>
    <mergeCell ref="AJ15:AK15"/>
    <mergeCell ref="J24:K24"/>
    <mergeCell ref="D8:E12"/>
    <mergeCell ref="F8:G12"/>
    <mergeCell ref="H8:I12"/>
    <mergeCell ref="B2:C2"/>
    <mergeCell ref="H4:I4"/>
    <mergeCell ref="B4:C4"/>
    <mergeCell ref="D4:E4"/>
    <mergeCell ref="F4:G4"/>
    <mergeCell ref="J4:M4"/>
    <mergeCell ref="L5:M5"/>
    <mergeCell ref="L7:M7"/>
    <mergeCell ref="J8:M12"/>
    <mergeCell ref="J5:K5"/>
    <mergeCell ref="J14:K14"/>
    <mergeCell ref="J15:K15"/>
    <mergeCell ref="J16:K16"/>
    <mergeCell ref="J17:K17"/>
    <mergeCell ref="J18:K18"/>
    <mergeCell ref="J19:K19"/>
    <mergeCell ref="AH16:AI16"/>
    <mergeCell ref="AJ16:AK16"/>
    <mergeCell ref="AH17:AI17"/>
    <mergeCell ref="AJ17:AK17"/>
    <mergeCell ref="AH18:AI18"/>
    <mergeCell ref="AJ18:AK18"/>
    <mergeCell ref="AH35:AI35"/>
    <mergeCell ref="AJ35:AK35"/>
    <mergeCell ref="AH26:AI26"/>
    <mergeCell ref="AJ26:AK26"/>
    <mergeCell ref="AH27:AI27"/>
    <mergeCell ref="AJ27:AK27"/>
    <mergeCell ref="AH28:AI28"/>
    <mergeCell ref="AJ28:AK28"/>
    <mergeCell ref="AH29:AI29"/>
    <mergeCell ref="AJ29:AK29"/>
    <mergeCell ref="AH30:AI30"/>
    <mergeCell ref="AJ30:AK30"/>
    <mergeCell ref="AH19:AI19"/>
    <mergeCell ref="AJ19:AK19"/>
    <mergeCell ref="AH20:AI20"/>
    <mergeCell ref="AJ20:AK20"/>
    <mergeCell ref="AH31:AI31"/>
    <mergeCell ref="AJ31:AK31"/>
    <mergeCell ref="AH32:AI32"/>
    <mergeCell ref="AJ32:AK32"/>
    <mergeCell ref="AH33:AI33"/>
    <mergeCell ref="AJ33:AK33"/>
    <mergeCell ref="AH34:AI34"/>
    <mergeCell ref="AJ34:AK34"/>
    <mergeCell ref="AH21:AI21"/>
    <mergeCell ref="AJ21:AK21"/>
    <mergeCell ref="AH22:AI22"/>
    <mergeCell ref="AJ22:AK22"/>
    <mergeCell ref="AH23:AI23"/>
    <mergeCell ref="AJ23:AK23"/>
    <mergeCell ref="AH24:AI24"/>
    <mergeCell ref="AJ24:AK24"/>
    <mergeCell ref="AH25:AK25"/>
    <mergeCell ref="AL16:AM16"/>
    <mergeCell ref="AN16:AO16"/>
    <mergeCell ref="AL17:AM17"/>
    <mergeCell ref="AN17:AO17"/>
    <mergeCell ref="AL18:AM18"/>
    <mergeCell ref="AN18:AO18"/>
    <mergeCell ref="AL35:AM35"/>
    <mergeCell ref="AN35:AO35"/>
    <mergeCell ref="AL26:AM26"/>
    <mergeCell ref="AN26:AO26"/>
    <mergeCell ref="AL27:AM27"/>
    <mergeCell ref="AN27:AO27"/>
    <mergeCell ref="AL28:AM28"/>
    <mergeCell ref="AN28:AO28"/>
    <mergeCell ref="AL29:AM29"/>
    <mergeCell ref="AN29:AO29"/>
    <mergeCell ref="AL30:AM30"/>
    <mergeCell ref="AN30:AO30"/>
    <mergeCell ref="AL19:AM19"/>
    <mergeCell ref="AN19:AO19"/>
    <mergeCell ref="AL20:AM20"/>
    <mergeCell ref="AN20:AO20"/>
    <mergeCell ref="AL31:AM31"/>
    <mergeCell ref="AN31:AO31"/>
    <mergeCell ref="AL32:AM32"/>
    <mergeCell ref="AN32:AO32"/>
    <mergeCell ref="AL33:AM33"/>
    <mergeCell ref="AN33:AO33"/>
    <mergeCell ref="AL34:AM34"/>
    <mergeCell ref="AN34:AO34"/>
    <mergeCell ref="AL21:AM21"/>
    <mergeCell ref="AN21:AO21"/>
    <mergeCell ref="AL22:AM22"/>
    <mergeCell ref="AN22:AO22"/>
    <mergeCell ref="AL23:AM23"/>
    <mergeCell ref="AN23:AO23"/>
    <mergeCell ref="AL24:AM24"/>
    <mergeCell ref="AN24:AO24"/>
    <mergeCell ref="AL25:AO25"/>
    <mergeCell ref="A3:AS3"/>
    <mergeCell ref="AP4:AS4"/>
    <mergeCell ref="AP5:AQ5"/>
    <mergeCell ref="AR5:AS5"/>
    <mergeCell ref="AR7:AS7"/>
    <mergeCell ref="AP8:AS12"/>
    <mergeCell ref="AP14:AQ14"/>
    <mergeCell ref="AR14:AS14"/>
    <mergeCell ref="AP15:AQ15"/>
    <mergeCell ref="AR15:AS15"/>
    <mergeCell ref="AL4:AO4"/>
    <mergeCell ref="AL5:AM5"/>
    <mergeCell ref="AN5:AO5"/>
    <mergeCell ref="AN7:AO7"/>
    <mergeCell ref="AL8:AO12"/>
    <mergeCell ref="AL14:AM14"/>
    <mergeCell ref="AN14:AO14"/>
    <mergeCell ref="AL15:AM15"/>
    <mergeCell ref="AN15:AO15"/>
    <mergeCell ref="AH4:AK4"/>
    <mergeCell ref="AH5:AI5"/>
    <mergeCell ref="AJ5:AK5"/>
    <mergeCell ref="AJ7:AK7"/>
    <mergeCell ref="AH8:AK12"/>
    <mergeCell ref="AP16:AQ16"/>
    <mergeCell ref="AR16:AS16"/>
    <mergeCell ref="AP17:AQ17"/>
    <mergeCell ref="AR17:AS17"/>
    <mergeCell ref="AP18:AQ18"/>
    <mergeCell ref="AR18:AS18"/>
    <mergeCell ref="AP19:AQ19"/>
    <mergeCell ref="AR19:AS19"/>
    <mergeCell ref="AP20:AQ20"/>
    <mergeCell ref="AR20:AS20"/>
    <mergeCell ref="AP21:AQ21"/>
    <mergeCell ref="AR21:AS21"/>
    <mergeCell ref="AP22:AQ22"/>
    <mergeCell ref="AR22:AS22"/>
    <mergeCell ref="AP23:AQ23"/>
    <mergeCell ref="AR23:AS23"/>
    <mergeCell ref="AP24:AQ24"/>
    <mergeCell ref="AR24:AS24"/>
    <mergeCell ref="AP25:AS25"/>
    <mergeCell ref="AP26:AQ26"/>
    <mergeCell ref="AR26:AS26"/>
    <mergeCell ref="AP27:AQ27"/>
    <mergeCell ref="AR27:AS27"/>
    <mergeCell ref="AP28:AQ28"/>
    <mergeCell ref="AR28:AS28"/>
    <mergeCell ref="AP29:AQ29"/>
    <mergeCell ref="AR29:AS29"/>
    <mergeCell ref="AP30:AQ30"/>
    <mergeCell ref="AR30:AS30"/>
    <mergeCell ref="AP31:AQ31"/>
    <mergeCell ref="AR31:AS31"/>
    <mergeCell ref="AP32:AQ32"/>
    <mergeCell ref="AR32:AS32"/>
    <mergeCell ref="AP33:AQ33"/>
    <mergeCell ref="AR33:AS33"/>
    <mergeCell ref="AP34:AQ34"/>
    <mergeCell ref="AR34:AS34"/>
    <mergeCell ref="AP35:AQ35"/>
    <mergeCell ref="AR35:AS35"/>
  </mergeCells>
  <hyperlinks>
    <hyperlink ref="A4" location="'Indicator Summary'!B19" display="Return to Summary" xr:uid="{BC8A6189-D6F8-4FDF-BAD7-31E6E717B84B}"/>
  </hyperlink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47920"/>
  </sheetPr>
  <dimension ref="A1:C35"/>
  <sheetViews>
    <sheetView workbookViewId="0">
      <selection activeCell="E43" sqref="E43"/>
    </sheetView>
  </sheetViews>
  <sheetFormatPr defaultColWidth="9.109375" defaultRowHeight="14.4" x14ac:dyDescent="0.3"/>
  <cols>
    <col min="1" max="1" width="27.5546875" style="11" customWidth="1"/>
    <col min="2" max="2" width="128" style="11" customWidth="1"/>
  </cols>
  <sheetData>
    <row r="1" spans="1:3" x14ac:dyDescent="0.3">
      <c r="A1" s="15" t="s">
        <v>564</v>
      </c>
      <c r="C1" s="770"/>
    </row>
    <row r="2" spans="1:3" x14ac:dyDescent="0.3">
      <c r="A2" s="11" t="s">
        <v>90</v>
      </c>
      <c r="B2" s="613" t="s">
        <v>153</v>
      </c>
    </row>
    <row r="3" spans="1:3" ht="43.2" x14ac:dyDescent="0.3">
      <c r="A3" s="11" t="s">
        <v>91</v>
      </c>
      <c r="B3" s="38" t="s">
        <v>731</v>
      </c>
      <c r="C3" s="38"/>
    </row>
    <row r="4" spans="1:3" x14ac:dyDescent="0.3">
      <c r="A4" s="11" t="s">
        <v>92</v>
      </c>
      <c r="B4" s="16" t="s">
        <v>1060</v>
      </c>
    </row>
    <row r="5" spans="1:3" x14ac:dyDescent="0.3">
      <c r="A5" s="15"/>
      <c r="B5"/>
    </row>
    <row r="6" spans="1:3" x14ac:dyDescent="0.3">
      <c r="A6" s="15" t="s">
        <v>93</v>
      </c>
      <c r="B6"/>
    </row>
    <row r="7" spans="1:3" x14ac:dyDescent="0.3">
      <c r="A7" s="11" t="s">
        <v>94</v>
      </c>
      <c r="B7" s="11" t="s">
        <v>927</v>
      </c>
    </row>
    <row r="8" spans="1:3" x14ac:dyDescent="0.3">
      <c r="A8" s="11" t="s">
        <v>95</v>
      </c>
      <c r="B8" s="46" t="s">
        <v>928</v>
      </c>
    </row>
    <row r="9" spans="1:3" x14ac:dyDescent="0.3">
      <c r="A9" s="11" t="s">
        <v>96</v>
      </c>
      <c r="B9" s="17" t="s">
        <v>1061</v>
      </c>
    </row>
    <row r="10" spans="1:3" x14ac:dyDescent="0.3">
      <c r="B10"/>
    </row>
    <row r="11" spans="1:3" ht="43.2" x14ac:dyDescent="0.3">
      <c r="A11" s="15" t="s">
        <v>98</v>
      </c>
      <c r="B11"/>
    </row>
    <row r="12" spans="1:3" x14ac:dyDescent="0.3">
      <c r="A12" s="11" t="s">
        <v>99</v>
      </c>
      <c r="B12" s="16" t="s">
        <v>881</v>
      </c>
    </row>
    <row r="13" spans="1:3" ht="28.8" x14ac:dyDescent="0.3">
      <c r="A13" s="11" t="s">
        <v>101</v>
      </c>
      <c r="B13" s="11" t="s">
        <v>154</v>
      </c>
    </row>
    <row r="14" spans="1:3" ht="28.8" x14ac:dyDescent="0.3">
      <c r="A14" s="11" t="s">
        <v>102</v>
      </c>
      <c r="B14" s="11" t="s">
        <v>882</v>
      </c>
    </row>
    <row r="15" spans="1:3" x14ac:dyDescent="0.3">
      <c r="A15" s="11" t="s">
        <v>104</v>
      </c>
      <c r="B15" s="11" t="s">
        <v>72</v>
      </c>
    </row>
    <row r="16" spans="1:3" x14ac:dyDescent="0.3">
      <c r="A16" s="11" t="s">
        <v>106</v>
      </c>
      <c r="B16" s="11" t="s">
        <v>155</v>
      </c>
    </row>
    <row r="17" spans="1:2" x14ac:dyDescent="0.3">
      <c r="A17" s="11" t="s">
        <v>107</v>
      </c>
      <c r="B17" s="11" t="s">
        <v>136</v>
      </c>
    </row>
    <row r="18" spans="1:2" x14ac:dyDescent="0.3">
      <c r="A18" s="15"/>
      <c r="B18"/>
    </row>
    <row r="19" spans="1:2" x14ac:dyDescent="0.3">
      <c r="A19" s="15" t="s">
        <v>108</v>
      </c>
      <c r="B19"/>
    </row>
    <row r="20" spans="1:2" x14ac:dyDescent="0.3">
      <c r="A20" s="11" t="s">
        <v>109</v>
      </c>
      <c r="B20" s="11" t="s">
        <v>136</v>
      </c>
    </row>
    <row r="21" spans="1:2" x14ac:dyDescent="0.3">
      <c r="A21" s="11" t="s">
        <v>110</v>
      </c>
      <c r="B21" s="11" t="s">
        <v>929</v>
      </c>
    </row>
    <row r="22" spans="1:2" x14ac:dyDescent="0.3">
      <c r="A22" s="11" t="s">
        <v>112</v>
      </c>
      <c r="B22" s="11" t="s">
        <v>136</v>
      </c>
    </row>
    <row r="23" spans="1:2" x14ac:dyDescent="0.3">
      <c r="A23" s="11" t="s">
        <v>113</v>
      </c>
      <c r="B23" s="11" t="s">
        <v>930</v>
      </c>
    </row>
    <row r="24" spans="1:2" x14ac:dyDescent="0.3">
      <c r="A24" s="11" t="s">
        <v>114</v>
      </c>
      <c r="B24" s="11" t="s">
        <v>931</v>
      </c>
    </row>
    <row r="25" spans="1:2" ht="43.2" x14ac:dyDescent="0.3">
      <c r="A25" s="11" t="s">
        <v>115</v>
      </c>
      <c r="B25" s="26" t="s">
        <v>976</v>
      </c>
    </row>
    <row r="26" spans="1:2" x14ac:dyDescent="0.3">
      <c r="A26" s="11" t="s">
        <v>116</v>
      </c>
      <c r="B26" s="18" t="s">
        <v>932</v>
      </c>
    </row>
    <row r="27" spans="1:2" x14ac:dyDescent="0.3">
      <c r="A27" s="11" t="s">
        <v>118</v>
      </c>
      <c r="B27" s="18" t="s">
        <v>933</v>
      </c>
    </row>
    <row r="28" spans="1:2" x14ac:dyDescent="0.3">
      <c r="A28" s="11" t="s">
        <v>120</v>
      </c>
      <c r="B28" s="11" t="s">
        <v>156</v>
      </c>
    </row>
    <row r="29" spans="1:2" x14ac:dyDescent="0.3">
      <c r="A29" s="11" t="s">
        <v>122</v>
      </c>
      <c r="B29" s="27" t="s">
        <v>934</v>
      </c>
    </row>
    <row r="30" spans="1:2" x14ac:dyDescent="0.3">
      <c r="B30"/>
    </row>
    <row r="31" spans="1:2" x14ac:dyDescent="0.3">
      <c r="A31" s="15" t="s">
        <v>123</v>
      </c>
      <c r="B31"/>
    </row>
    <row r="32" spans="1:2" x14ac:dyDescent="0.3">
      <c r="A32" s="11" t="s">
        <v>124</v>
      </c>
      <c r="B32" s="16" t="s">
        <v>935</v>
      </c>
    </row>
    <row r="33" spans="1:2" x14ac:dyDescent="0.3">
      <c r="A33" s="11" t="s">
        <v>126</v>
      </c>
      <c r="B33" s="16" t="s">
        <v>157</v>
      </c>
    </row>
    <row r="34" spans="1:2" x14ac:dyDescent="0.3">
      <c r="A34" s="15"/>
      <c r="B34"/>
    </row>
    <row r="35" spans="1:2" x14ac:dyDescent="0.3">
      <c r="A35" s="15" t="s">
        <v>129</v>
      </c>
      <c r="B35" s="16"/>
    </row>
  </sheetData>
  <hyperlinks>
    <hyperlink ref="B8" r:id="rId1" xr:uid="{88FE3120-B4CC-4FE4-BE51-8F01E52FCA4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47920"/>
  </sheetPr>
  <dimension ref="A1:R130"/>
  <sheetViews>
    <sheetView showGridLines="0" zoomScaleNormal="100" workbookViewId="0">
      <pane xSplit="1" ySplit="4" topLeftCell="B5" activePane="bottomRight" state="frozen"/>
      <selection activeCell="D26" sqref="D26"/>
      <selection pane="topRight" activeCell="D26" sqref="D26"/>
      <selection pane="bottomLeft" activeCell="D26" sqref="D26"/>
      <selection pane="bottomRight" activeCell="S86" sqref="S86"/>
    </sheetView>
  </sheetViews>
  <sheetFormatPr defaultColWidth="9.109375" defaultRowHeight="14.4" x14ac:dyDescent="0.3"/>
  <cols>
    <col min="1" max="1" width="34" customWidth="1"/>
    <col min="2" max="18" width="12.77734375" customWidth="1"/>
  </cols>
  <sheetData>
    <row r="1" spans="1:18" ht="15" thickBot="1" x14ac:dyDescent="0.35">
      <c r="Q1" s="770"/>
      <c r="R1" s="770"/>
    </row>
    <row r="2" spans="1:18" ht="15" thickBot="1" x14ac:dyDescent="0.35">
      <c r="B2" s="813"/>
      <c r="C2" s="813"/>
      <c r="D2" s="813"/>
      <c r="E2" s="59" t="s">
        <v>571</v>
      </c>
      <c r="F2" s="813"/>
      <c r="G2" s="813"/>
      <c r="H2" s="813"/>
      <c r="I2" s="813"/>
      <c r="J2" s="813"/>
      <c r="K2" s="813"/>
      <c r="L2" s="813"/>
      <c r="M2" s="813"/>
      <c r="N2" s="813"/>
      <c r="O2" s="813"/>
      <c r="P2" s="813"/>
      <c r="Q2" s="813"/>
      <c r="R2" s="813"/>
    </row>
    <row r="3" spans="1:18" ht="15" customHeight="1" thickBot="1" x14ac:dyDescent="0.35">
      <c r="A3" s="596" t="s">
        <v>566</v>
      </c>
      <c r="B3" s="1922" t="s">
        <v>579</v>
      </c>
      <c r="C3" s="1923"/>
      <c r="D3" s="1923"/>
      <c r="E3" s="1923"/>
      <c r="F3" s="1923"/>
      <c r="G3" s="1923"/>
      <c r="H3" s="1923"/>
      <c r="I3" s="1923"/>
      <c r="J3" s="1923"/>
      <c r="K3" s="1923"/>
      <c r="L3" s="1923"/>
      <c r="M3" s="1923"/>
      <c r="N3" s="1923"/>
      <c r="O3" s="1923"/>
      <c r="P3" s="1923"/>
      <c r="Q3" s="1923"/>
      <c r="R3" s="1924"/>
    </row>
    <row r="4" spans="1:18" ht="16.8" thickBot="1" x14ac:dyDescent="0.35">
      <c r="A4" s="676" t="s">
        <v>645</v>
      </c>
      <c r="B4" s="999" t="s">
        <v>56</v>
      </c>
      <c r="C4" s="814" t="s">
        <v>55</v>
      </c>
      <c r="D4" s="1001" t="s">
        <v>35</v>
      </c>
      <c r="E4" s="406" t="s">
        <v>580</v>
      </c>
      <c r="F4" s="999" t="s">
        <v>50</v>
      </c>
      <c r="G4" s="814" t="s">
        <v>285</v>
      </c>
      <c r="H4" s="1000" t="s">
        <v>309</v>
      </c>
      <c r="I4" s="814" t="s">
        <v>402</v>
      </c>
      <c r="J4" s="1000" t="s">
        <v>425</v>
      </c>
      <c r="K4" s="1000" t="s">
        <v>619</v>
      </c>
      <c r="L4" s="1000" t="s">
        <v>653</v>
      </c>
      <c r="M4" s="814" t="s">
        <v>781</v>
      </c>
      <c r="N4" s="1000" t="s">
        <v>883</v>
      </c>
      <c r="O4" s="1000" t="s">
        <v>884</v>
      </c>
      <c r="P4" s="1000" t="s">
        <v>905</v>
      </c>
      <c r="Q4" s="1000" t="s">
        <v>967</v>
      </c>
      <c r="R4" s="1000" t="s">
        <v>1044</v>
      </c>
    </row>
    <row r="5" spans="1:18" x14ac:dyDescent="0.3">
      <c r="A5" s="105" t="s">
        <v>72</v>
      </c>
      <c r="B5" s="432">
        <v>0.58399999999999996</v>
      </c>
      <c r="C5" s="433">
        <v>0.59</v>
      </c>
      <c r="D5" s="434">
        <v>0.59499999999999997</v>
      </c>
      <c r="E5" s="746">
        <v>0.62</v>
      </c>
      <c r="F5" s="436">
        <v>0.622</v>
      </c>
      <c r="G5" s="433">
        <v>0.63500000000000001</v>
      </c>
      <c r="H5" s="432">
        <v>0.66</v>
      </c>
      <c r="I5" s="432">
        <v>0.67700000000000005</v>
      </c>
      <c r="J5" s="581">
        <v>0.69599999999999995</v>
      </c>
      <c r="K5" s="581">
        <v>0.70599999999999996</v>
      </c>
      <c r="L5" s="581">
        <v>0.70799999999999996</v>
      </c>
      <c r="M5" s="581">
        <v>0.76200000000000001</v>
      </c>
      <c r="N5" s="581">
        <v>0.77700000000000002</v>
      </c>
      <c r="O5" s="581">
        <v>0.78</v>
      </c>
      <c r="P5" s="581">
        <v>0.76100000000000001</v>
      </c>
      <c r="Q5" s="581">
        <v>0.71599999999999997</v>
      </c>
      <c r="R5" s="581">
        <v>0.71899999999999997</v>
      </c>
    </row>
    <row r="6" spans="1:18" x14ac:dyDescent="0.3">
      <c r="A6" s="106" t="s">
        <v>31</v>
      </c>
      <c r="B6" s="432">
        <v>0.34</v>
      </c>
      <c r="C6" s="433">
        <v>0.36399999999999999</v>
      </c>
      <c r="D6" s="434">
        <v>0.35599999999999998</v>
      </c>
      <c r="E6" s="747">
        <v>0.40100000000000002</v>
      </c>
      <c r="F6" s="436">
        <v>0.38</v>
      </c>
      <c r="G6" s="433">
        <v>0.39400000000000002</v>
      </c>
      <c r="H6" s="432">
        <v>0.42499999999999999</v>
      </c>
      <c r="I6" s="432">
        <v>0.45899999999999996</v>
      </c>
      <c r="J6" s="581">
        <v>0.48799999999999999</v>
      </c>
      <c r="K6" s="581">
        <v>0.51300000000000001</v>
      </c>
      <c r="L6" s="581">
        <v>0.52300000000000002</v>
      </c>
      <c r="M6" s="581">
        <v>0.56999999999999995</v>
      </c>
      <c r="N6" s="581">
        <v>0.60099999999999998</v>
      </c>
      <c r="O6" s="581">
        <v>0.59399999999999997</v>
      </c>
      <c r="P6" s="581">
        <v>0.56799999999999995</v>
      </c>
      <c r="Q6" s="581">
        <v>0.53800000000000003</v>
      </c>
      <c r="R6" s="581">
        <v>0.51700000000000002</v>
      </c>
    </row>
    <row r="7" spans="1:18" ht="15" thickBot="1" x14ac:dyDescent="0.35">
      <c r="A7" s="98" t="s">
        <v>85</v>
      </c>
      <c r="B7" s="440">
        <f t="shared" ref="B7:I7" si="0">ABS(B6-B5)/B5</f>
        <v>0.41780821917808214</v>
      </c>
      <c r="C7" s="440">
        <f t="shared" si="0"/>
        <v>0.38305084745762707</v>
      </c>
      <c r="D7" s="440">
        <f t="shared" si="0"/>
        <v>0.40168067226890758</v>
      </c>
      <c r="E7" s="439">
        <f t="shared" si="0"/>
        <v>0.35322580645161283</v>
      </c>
      <c r="F7" s="438">
        <f t="shared" si="0"/>
        <v>0.38906752411575563</v>
      </c>
      <c r="G7" s="440">
        <f t="shared" si="0"/>
        <v>0.37952755905511809</v>
      </c>
      <c r="H7" s="440">
        <f t="shared" si="0"/>
        <v>0.35606060606060613</v>
      </c>
      <c r="I7" s="440">
        <f t="shared" si="0"/>
        <v>0.32200886262924677</v>
      </c>
      <c r="J7" s="603">
        <f>ABS(J6-J5)/J5</f>
        <v>0.29885057471264365</v>
      </c>
      <c r="K7" s="603">
        <f t="shared" ref="K7" si="1">ABS(K6-K5)/K5</f>
        <v>0.27337110481586396</v>
      </c>
      <c r="L7" s="603">
        <f>ABS(L6-L5)/L5</f>
        <v>0.26129943502824854</v>
      </c>
      <c r="M7" s="603">
        <f>ABS(M6-M5)/M5</f>
        <v>0.25196850393700793</v>
      </c>
      <c r="N7" s="603">
        <f t="shared" ref="N7:P7" si="2">ABS(N6-N5)/N5</f>
        <v>0.22651222651222655</v>
      </c>
      <c r="O7" s="603">
        <f t="shared" si="2"/>
        <v>0.23846153846153853</v>
      </c>
      <c r="P7" s="603">
        <f t="shared" si="2"/>
        <v>0.25361366622864662</v>
      </c>
      <c r="Q7" s="603">
        <f>ABS(Q6-Q5)/Q5</f>
        <v>0.24860335195530719</v>
      </c>
      <c r="R7" s="603">
        <f>ABS(R6-R5)/R5</f>
        <v>0.28094575799721833</v>
      </c>
    </row>
    <row r="8" spans="1:18" ht="15" thickBot="1" x14ac:dyDescent="0.35">
      <c r="A8" s="9" t="s">
        <v>51</v>
      </c>
      <c r="B8" s="360"/>
      <c r="C8" s="360"/>
      <c r="D8" s="360"/>
      <c r="E8" s="368"/>
      <c r="F8" s="360"/>
      <c r="G8" s="360"/>
      <c r="H8" s="360"/>
      <c r="I8" s="360"/>
      <c r="J8" s="562"/>
      <c r="K8" s="562"/>
      <c r="L8" s="562"/>
      <c r="M8" s="562"/>
      <c r="N8" s="562"/>
      <c r="O8" s="562"/>
      <c r="P8" s="562"/>
      <c r="Q8" s="562"/>
      <c r="R8" s="562"/>
    </row>
    <row r="9" spans="1:18" x14ac:dyDescent="0.3">
      <c r="A9" s="102" t="s">
        <v>1</v>
      </c>
      <c r="B9" s="441">
        <v>0.55700000000000005</v>
      </c>
      <c r="C9" s="442">
        <v>0.55600000000000005</v>
      </c>
      <c r="D9" s="443">
        <v>0.55399999999999994</v>
      </c>
      <c r="E9" s="1011">
        <v>0.58399999999999996</v>
      </c>
      <c r="F9" s="443">
        <v>0.57499999999999996</v>
      </c>
      <c r="G9" s="442">
        <v>0.61099999999999999</v>
      </c>
      <c r="H9" s="443">
        <v>0.629</v>
      </c>
      <c r="I9" s="442">
        <v>0.64</v>
      </c>
      <c r="J9" s="582">
        <v>0.65700000000000003</v>
      </c>
      <c r="K9" s="582">
        <v>0.67400000000000004</v>
      </c>
      <c r="L9" s="582">
        <v>0.69</v>
      </c>
      <c r="M9" s="582">
        <v>0.72199999999999998</v>
      </c>
      <c r="N9" s="582">
        <v>0.74</v>
      </c>
      <c r="O9" s="582">
        <v>0.73699999999999999</v>
      </c>
      <c r="P9" s="1357">
        <v>0.73899999999999999</v>
      </c>
      <c r="Q9" s="1357">
        <v>0.70199999999999996</v>
      </c>
      <c r="R9" s="582">
        <v>0.69299999999999995</v>
      </c>
    </row>
    <row r="10" spans="1:18" x14ac:dyDescent="0.3">
      <c r="A10" s="103" t="s">
        <v>2</v>
      </c>
      <c r="B10" s="432">
        <v>0.59</v>
      </c>
      <c r="C10" s="433">
        <v>0.58299999999999996</v>
      </c>
      <c r="D10" s="434">
        <v>0.59799999999999998</v>
      </c>
      <c r="E10" s="1013">
        <v>0.60599999999999998</v>
      </c>
      <c r="F10" s="434">
        <v>0.61799999999999999</v>
      </c>
      <c r="G10" s="433">
        <v>0.63400000000000001</v>
      </c>
      <c r="H10" s="434">
        <v>0.65600000000000003</v>
      </c>
      <c r="I10" s="433">
        <v>0.66900000000000004</v>
      </c>
      <c r="J10" s="581">
        <v>0.7</v>
      </c>
      <c r="K10" s="581">
        <v>0.71499999999999997</v>
      </c>
      <c r="L10" s="581">
        <v>0.70899999999999996</v>
      </c>
      <c r="M10" s="581">
        <v>0.77100000000000002</v>
      </c>
      <c r="N10" s="581">
        <v>0.77599999999999991</v>
      </c>
      <c r="O10" s="581">
        <v>0.78500000000000003</v>
      </c>
      <c r="P10" s="1358">
        <v>0.76800000000000002</v>
      </c>
      <c r="Q10" s="1358">
        <v>0.71499999999999997</v>
      </c>
      <c r="R10" s="581">
        <v>0.72299999999999998</v>
      </c>
    </row>
    <row r="11" spans="1:18" x14ac:dyDescent="0.3">
      <c r="A11" s="103" t="s">
        <v>281</v>
      </c>
      <c r="B11" s="432">
        <v>0.59299999999999997</v>
      </c>
      <c r="C11" s="433">
        <v>0.59699999999999998</v>
      </c>
      <c r="D11" s="434">
        <v>0.59699999999999998</v>
      </c>
      <c r="E11" s="1013">
        <v>0.66500000000000004</v>
      </c>
      <c r="F11" s="434">
        <v>0.64100000000000001</v>
      </c>
      <c r="G11" s="433">
        <v>0.66200000000000003</v>
      </c>
      <c r="H11" s="434">
        <v>0.67900000000000005</v>
      </c>
      <c r="I11" s="433">
        <v>0.71400000000000008</v>
      </c>
      <c r="J11" s="581">
        <v>0.72599999999999998</v>
      </c>
      <c r="K11" s="581">
        <v>0.73399999999999999</v>
      </c>
      <c r="L11" s="581">
        <v>0.72199999999999998</v>
      </c>
      <c r="M11" s="581">
        <v>0.76800000000000002</v>
      </c>
      <c r="N11" s="581">
        <v>0.79</v>
      </c>
      <c r="O11" s="581">
        <v>0.80599999999999994</v>
      </c>
      <c r="P11" s="1358">
        <v>0.77900000000000003</v>
      </c>
      <c r="Q11" s="1358">
        <v>0.73099999999999998</v>
      </c>
      <c r="R11" s="581">
        <v>0.73</v>
      </c>
    </row>
    <row r="12" spans="1:18" x14ac:dyDescent="0.3">
      <c r="A12" s="103" t="s">
        <v>3</v>
      </c>
      <c r="B12" s="432">
        <v>0.61399999999999999</v>
      </c>
      <c r="C12" s="433">
        <v>0.621</v>
      </c>
      <c r="D12" s="434">
        <v>0.623</v>
      </c>
      <c r="E12" s="1013">
        <v>0.61599999999999999</v>
      </c>
      <c r="F12" s="434">
        <v>0.63100000000000001</v>
      </c>
      <c r="G12" s="433">
        <v>0.63400000000000001</v>
      </c>
      <c r="H12" s="434">
        <v>0.67700000000000005</v>
      </c>
      <c r="I12" s="433">
        <v>0.67900000000000005</v>
      </c>
      <c r="J12" s="581">
        <v>0.69499999999999995</v>
      </c>
      <c r="K12" s="581">
        <v>0.69199999999999995</v>
      </c>
      <c r="L12" s="581">
        <v>0.69599999999999995</v>
      </c>
      <c r="M12" s="581">
        <v>0.75800000000000001</v>
      </c>
      <c r="N12" s="581">
        <v>0.76300000000000001</v>
      </c>
      <c r="O12" s="581">
        <v>0.78299999999999992</v>
      </c>
      <c r="P12" s="1358">
        <v>0.751</v>
      </c>
      <c r="Q12" s="1358">
        <v>0.71</v>
      </c>
      <c r="R12" s="581">
        <v>0.71599999999999997</v>
      </c>
    </row>
    <row r="13" spans="1:18" ht="15" thickBot="1" x14ac:dyDescent="0.35">
      <c r="A13" s="104" t="s">
        <v>4</v>
      </c>
      <c r="B13" s="444">
        <v>0.57799999999999996</v>
      </c>
      <c r="C13" s="445">
        <v>0.60599999999999998</v>
      </c>
      <c r="D13" s="446">
        <v>0.61299999999999999</v>
      </c>
      <c r="E13" s="1015">
        <v>0.63800000000000001</v>
      </c>
      <c r="F13" s="446">
        <v>0.65100000000000002</v>
      </c>
      <c r="G13" s="445">
        <v>0.63400000000000001</v>
      </c>
      <c r="H13" s="446">
        <v>0.65800000000000003</v>
      </c>
      <c r="I13" s="445">
        <v>0.68700000000000006</v>
      </c>
      <c r="J13" s="583">
        <v>0.69699999999999995</v>
      </c>
      <c r="K13" s="583">
        <v>0.71499999999999997</v>
      </c>
      <c r="L13" s="583">
        <v>0.72399999999999998</v>
      </c>
      <c r="M13" s="583">
        <v>0.78300000000000003</v>
      </c>
      <c r="N13" s="583">
        <v>0.81799999999999995</v>
      </c>
      <c r="O13" s="583">
        <v>0.77900000000000003</v>
      </c>
      <c r="P13" s="1359">
        <v>0.76400000000000001</v>
      </c>
      <c r="Q13" s="1359">
        <v>0.72499999999999998</v>
      </c>
      <c r="R13" s="583">
        <v>0.73</v>
      </c>
    </row>
    <row r="14" spans="1:18" ht="15" thickBot="1" x14ac:dyDescent="0.35">
      <c r="A14" s="324" t="s">
        <v>295</v>
      </c>
      <c r="B14" s="369"/>
      <c r="C14" s="360"/>
      <c r="D14" s="360"/>
      <c r="E14" s="368"/>
      <c r="F14" s="360"/>
      <c r="G14" s="360"/>
      <c r="H14" s="360"/>
      <c r="I14" s="360"/>
    </row>
    <row r="15" spans="1:18" x14ac:dyDescent="0.3">
      <c r="A15" s="1189" t="s">
        <v>58</v>
      </c>
      <c r="B15" s="756">
        <v>0.58700000000000008</v>
      </c>
      <c r="C15" s="582">
        <v>0.57899999999999996</v>
      </c>
      <c r="D15" s="1014">
        <v>0.58499999999999996</v>
      </c>
      <c r="E15" s="1010">
        <v>0.59599999999999997</v>
      </c>
      <c r="F15" s="1014">
        <v>0.61499999999999999</v>
      </c>
      <c r="G15" s="582">
        <v>0.60299999999999998</v>
      </c>
      <c r="H15" s="1014">
        <v>0.66800000000000004</v>
      </c>
      <c r="I15" s="582">
        <v>0.66299999999999992</v>
      </c>
      <c r="J15" s="582">
        <v>0.69799999999999995</v>
      </c>
      <c r="K15" s="582">
        <v>0.69712460063897763</v>
      </c>
      <c r="L15" s="582">
        <v>0.70599999999999996</v>
      </c>
      <c r="M15" s="582">
        <v>0.76500000000000001</v>
      </c>
      <c r="N15" s="582">
        <v>0.78900000000000003</v>
      </c>
      <c r="O15" s="582">
        <v>0.79099999999999993</v>
      </c>
      <c r="P15" s="1357">
        <v>0.78</v>
      </c>
      <c r="Q15" s="1357">
        <v>0.71400000000000008</v>
      </c>
      <c r="R15" s="582">
        <v>0.79300000000000004</v>
      </c>
    </row>
    <row r="16" spans="1:18" x14ac:dyDescent="0.3">
      <c r="A16" s="1190" t="s">
        <v>301</v>
      </c>
      <c r="B16" s="760">
        <v>0.58700000000000008</v>
      </c>
      <c r="C16" s="581">
        <v>0.57999999999999996</v>
      </c>
      <c r="D16" s="562">
        <v>0.56999999999999995</v>
      </c>
      <c r="E16" s="1012">
        <v>0.59</v>
      </c>
      <c r="F16" s="562">
        <v>0.61599999999999999</v>
      </c>
      <c r="G16" s="581">
        <v>0.63400000000000001</v>
      </c>
      <c r="H16" s="562">
        <v>0.68100000000000005</v>
      </c>
      <c r="I16" s="581">
        <v>0.66799999999999993</v>
      </c>
      <c r="J16" s="581">
        <v>0.70099999999999996</v>
      </c>
      <c r="K16" s="581">
        <v>0.67166535122336224</v>
      </c>
      <c r="L16" s="581">
        <v>0.68300000000000005</v>
      </c>
      <c r="M16" s="581">
        <v>0.746</v>
      </c>
      <c r="N16" s="581">
        <v>0.74400000000000011</v>
      </c>
      <c r="O16" s="581">
        <v>0.76</v>
      </c>
      <c r="P16" s="1358">
        <v>0.72299999999999998</v>
      </c>
      <c r="Q16" s="1358">
        <v>0.68900000000000006</v>
      </c>
      <c r="R16" s="581">
        <v>0.73699999999999999</v>
      </c>
    </row>
    <row r="17" spans="1:18" x14ac:dyDescent="0.3">
      <c r="A17" s="1190" t="s">
        <v>1</v>
      </c>
      <c r="B17" s="760">
        <v>0.52900000000000003</v>
      </c>
      <c r="C17" s="581">
        <v>0.52900000000000003</v>
      </c>
      <c r="D17" s="562">
        <v>0.52500000000000002</v>
      </c>
      <c r="E17" s="1012">
        <v>0.55700000000000005</v>
      </c>
      <c r="F17" s="562">
        <v>0.54799999999999993</v>
      </c>
      <c r="G17" s="581">
        <v>0.57699999999999996</v>
      </c>
      <c r="H17" s="562">
        <v>0.60199999999999998</v>
      </c>
      <c r="I17" s="581">
        <v>0.61499999999999999</v>
      </c>
      <c r="J17" s="581">
        <v>0.63300000000000001</v>
      </c>
      <c r="K17" s="581">
        <v>0.65475099297280781</v>
      </c>
      <c r="L17" s="581">
        <v>0.66400000000000003</v>
      </c>
      <c r="M17" s="581">
        <v>0.69699999999999995</v>
      </c>
      <c r="N17" s="581">
        <v>0.71799999999999997</v>
      </c>
      <c r="O17" s="581">
        <v>0.71</v>
      </c>
      <c r="P17" s="1358">
        <v>0.71699999999999997</v>
      </c>
      <c r="Q17" s="1358">
        <v>0.67700000000000005</v>
      </c>
      <c r="R17" s="581">
        <v>0.77200000000000002</v>
      </c>
    </row>
    <row r="18" spans="1:18" x14ac:dyDescent="0.3">
      <c r="A18" s="1190" t="s">
        <v>59</v>
      </c>
      <c r="B18" s="760">
        <v>0.58399999999999996</v>
      </c>
      <c r="C18" s="581">
        <v>0.57499999999999996</v>
      </c>
      <c r="D18" s="562">
        <v>0.58199999999999996</v>
      </c>
      <c r="E18" s="1012">
        <v>0.62</v>
      </c>
      <c r="F18" s="562">
        <v>0.61899999999999999</v>
      </c>
      <c r="G18" s="581">
        <v>0.64200000000000002</v>
      </c>
      <c r="H18" s="562">
        <v>0.61299999999999999</v>
      </c>
      <c r="I18" s="581">
        <v>0.68</v>
      </c>
      <c r="J18" s="581">
        <v>0.67200000000000004</v>
      </c>
      <c r="K18" s="581">
        <v>0.70581527936145949</v>
      </c>
      <c r="L18" s="581">
        <v>0.7</v>
      </c>
      <c r="M18" s="581">
        <v>0.754</v>
      </c>
      <c r="N18" s="581">
        <v>0.77400000000000002</v>
      </c>
      <c r="O18" s="581">
        <v>0.77700000000000002</v>
      </c>
      <c r="P18" s="1358">
        <v>0.72599999999999998</v>
      </c>
      <c r="Q18" s="1358">
        <v>0.69599999999999995</v>
      </c>
      <c r="R18" s="581">
        <v>0.77200000000000002</v>
      </c>
    </row>
    <row r="19" spans="1:18" x14ac:dyDescent="0.3">
      <c r="A19" s="1190" t="s">
        <v>302</v>
      </c>
      <c r="B19" s="760">
        <v>0.54400000000000004</v>
      </c>
      <c r="C19" s="581">
        <v>0.57600000000000007</v>
      </c>
      <c r="D19" s="562">
        <v>0.57399999999999995</v>
      </c>
      <c r="E19" s="1012">
        <v>0.60499999999999998</v>
      </c>
      <c r="F19" s="562">
        <v>0.61299999999999999</v>
      </c>
      <c r="G19" s="581">
        <v>0.58699999999999997</v>
      </c>
      <c r="H19" s="562">
        <v>0.63200000000000001</v>
      </c>
      <c r="I19" s="581">
        <v>0.68200000000000005</v>
      </c>
      <c r="J19" s="581">
        <v>0.69299999999999995</v>
      </c>
      <c r="K19" s="581">
        <v>0.70015948963317387</v>
      </c>
      <c r="L19" s="581">
        <v>0.70099999999999996</v>
      </c>
      <c r="M19" s="581">
        <v>0.755</v>
      </c>
      <c r="N19" s="581">
        <v>0.79900000000000004</v>
      </c>
      <c r="O19" s="581">
        <v>0.755</v>
      </c>
      <c r="P19" s="1358">
        <v>0.748</v>
      </c>
      <c r="Q19" s="1358">
        <v>0.69799999999999995</v>
      </c>
      <c r="R19" s="581">
        <v>0.76800000000000002</v>
      </c>
    </row>
    <row r="20" spans="1:18" x14ac:dyDescent="0.3">
      <c r="A20" s="1190" t="s">
        <v>60</v>
      </c>
      <c r="B20" s="760">
        <v>0.622</v>
      </c>
      <c r="C20" s="581">
        <v>0.65400000000000003</v>
      </c>
      <c r="D20" s="562">
        <v>0.67200000000000004</v>
      </c>
      <c r="E20" s="1012">
        <v>0.68599999999999994</v>
      </c>
      <c r="F20" s="562">
        <v>0.70299999999999996</v>
      </c>
      <c r="G20" s="581">
        <v>0.70799999999999996</v>
      </c>
      <c r="H20" s="562">
        <v>0.69299999999999995</v>
      </c>
      <c r="I20" s="581">
        <v>0.69599999999999995</v>
      </c>
      <c r="J20" s="581">
        <v>0.71399999999999997</v>
      </c>
      <c r="K20" s="581">
        <v>0.73812580231065472</v>
      </c>
      <c r="L20" s="581">
        <v>0.76900000000000002</v>
      </c>
      <c r="M20" s="581">
        <v>0.83299999999999996</v>
      </c>
      <c r="N20" s="581">
        <v>0.8590000000000001</v>
      </c>
      <c r="O20" s="581">
        <v>0.82299999999999995</v>
      </c>
      <c r="P20" s="1358">
        <v>0.81</v>
      </c>
      <c r="Q20" s="1358">
        <v>0.77</v>
      </c>
      <c r="R20" s="581">
        <v>0.82799999999999996</v>
      </c>
    </row>
    <row r="21" spans="1:18" x14ac:dyDescent="0.3">
      <c r="A21" s="1190" t="s">
        <v>61</v>
      </c>
      <c r="B21" s="760">
        <v>0.65800000000000003</v>
      </c>
      <c r="C21" s="581">
        <v>0.69599999999999995</v>
      </c>
      <c r="D21" s="562">
        <v>0.67500000000000004</v>
      </c>
      <c r="E21" s="1012">
        <v>0.72900000000000009</v>
      </c>
      <c r="F21" s="562">
        <v>0.69499999999999995</v>
      </c>
      <c r="G21" s="581">
        <v>0.748</v>
      </c>
      <c r="H21" s="562">
        <v>0.73599999999999999</v>
      </c>
      <c r="I21" s="581">
        <v>0.77900000000000003</v>
      </c>
      <c r="J21" s="581">
        <v>0.77600000000000002</v>
      </c>
      <c r="K21" s="581">
        <v>0.77992277992277992</v>
      </c>
      <c r="L21" s="581">
        <v>0.78700000000000003</v>
      </c>
      <c r="M21" s="581">
        <v>0.80400000000000005</v>
      </c>
      <c r="N21" s="581">
        <v>0.82</v>
      </c>
      <c r="O21" s="581">
        <v>0.84400000000000008</v>
      </c>
      <c r="P21" s="1358">
        <v>0.83</v>
      </c>
      <c r="Q21" s="1358">
        <v>0.79500000000000004</v>
      </c>
      <c r="R21" s="581">
        <v>0.82799999999999996</v>
      </c>
    </row>
    <row r="22" spans="1:18" x14ac:dyDescent="0.3">
      <c r="A22" s="1190" t="s">
        <v>62</v>
      </c>
      <c r="B22" s="760">
        <v>0.58399999999999996</v>
      </c>
      <c r="C22" s="581">
        <v>0.56999999999999995</v>
      </c>
      <c r="D22" s="562">
        <v>0.58699999999999997</v>
      </c>
      <c r="E22" s="1012">
        <v>0.60299999999999998</v>
      </c>
      <c r="F22" s="562">
        <v>0.60899999999999999</v>
      </c>
      <c r="G22" s="581">
        <v>0.66900000000000004</v>
      </c>
      <c r="H22" s="562">
        <v>0.67700000000000005</v>
      </c>
      <c r="I22" s="581">
        <v>0.68400000000000005</v>
      </c>
      <c r="J22" s="581">
        <v>0.70799999999999996</v>
      </c>
      <c r="K22" s="581">
        <v>0.73799999999999999</v>
      </c>
      <c r="L22" s="581">
        <v>0.68799999999999994</v>
      </c>
      <c r="M22" s="581">
        <v>0.755</v>
      </c>
      <c r="N22" s="581">
        <v>0.748</v>
      </c>
      <c r="O22" s="581">
        <v>0.75700000000000001</v>
      </c>
      <c r="P22" s="1358">
        <v>0.748</v>
      </c>
      <c r="Q22" s="1358">
        <v>0.72</v>
      </c>
      <c r="R22" s="581">
        <v>0.75700000000000001</v>
      </c>
    </row>
    <row r="23" spans="1:18" x14ac:dyDescent="0.3">
      <c r="A23" s="1190" t="s">
        <v>63</v>
      </c>
      <c r="B23" s="760">
        <v>0.624</v>
      </c>
      <c r="C23" s="581">
        <v>0.623</v>
      </c>
      <c r="D23" s="562">
        <v>0.64600000000000002</v>
      </c>
      <c r="E23" s="1012">
        <v>0.628</v>
      </c>
      <c r="F23" s="562">
        <v>0.64</v>
      </c>
      <c r="G23" s="581">
        <v>0.61199999999999999</v>
      </c>
      <c r="H23" s="562">
        <v>0.66400000000000003</v>
      </c>
      <c r="I23" s="581">
        <v>0.66</v>
      </c>
      <c r="J23" s="581">
        <v>0.71199999999999997</v>
      </c>
      <c r="K23" s="581">
        <v>0.71</v>
      </c>
      <c r="L23" s="581">
        <v>0.73</v>
      </c>
      <c r="M23" s="581">
        <v>0.79300000000000004</v>
      </c>
      <c r="N23" s="581">
        <v>0.78500000000000003</v>
      </c>
      <c r="O23" s="581">
        <v>0.81099999999999994</v>
      </c>
      <c r="P23" s="1358">
        <v>0.79700000000000004</v>
      </c>
      <c r="Q23" s="1358">
        <v>0.73</v>
      </c>
      <c r="R23" s="581">
        <v>0.78500000000000003</v>
      </c>
    </row>
    <row r="24" spans="1:18" x14ac:dyDescent="0.3">
      <c r="A24" s="1190" t="s">
        <v>64</v>
      </c>
      <c r="B24" s="760">
        <v>0.60399999999999998</v>
      </c>
      <c r="C24" s="581">
        <v>0.61099999999999999</v>
      </c>
      <c r="D24" s="562">
        <v>0.627</v>
      </c>
      <c r="E24" s="1012">
        <v>0.65</v>
      </c>
      <c r="F24" s="562">
        <v>0.65300000000000002</v>
      </c>
      <c r="G24" s="581">
        <v>0.65100000000000002</v>
      </c>
      <c r="H24" s="562">
        <v>0.69199999999999995</v>
      </c>
      <c r="I24" s="581">
        <v>0.69299999999999995</v>
      </c>
      <c r="J24" s="581">
        <v>0.68500000000000005</v>
      </c>
      <c r="K24" s="581">
        <v>0.70399999999999996</v>
      </c>
      <c r="L24" s="581">
        <v>0.71899999999999997</v>
      </c>
      <c r="M24" s="581">
        <v>0.76900000000000002</v>
      </c>
      <c r="N24" s="581">
        <v>0.79400000000000004</v>
      </c>
      <c r="O24" s="581">
        <v>0.81299999999999994</v>
      </c>
      <c r="P24" s="1358">
        <v>0.77500000000000002</v>
      </c>
      <c r="Q24" s="1358">
        <v>0.72400000000000009</v>
      </c>
      <c r="R24" s="581">
        <v>0.77</v>
      </c>
    </row>
    <row r="25" spans="1:18" ht="15" thickBot="1" x14ac:dyDescent="0.35">
      <c r="A25" s="1191" t="s">
        <v>303</v>
      </c>
      <c r="B25" s="748">
        <v>0.621</v>
      </c>
      <c r="C25" s="583">
        <v>0.61499999999999999</v>
      </c>
      <c r="D25" s="1009">
        <v>0.63300000000000001</v>
      </c>
      <c r="E25" s="1008">
        <v>0.66</v>
      </c>
      <c r="F25" s="1009">
        <v>0.6409999999999999</v>
      </c>
      <c r="G25" s="583">
        <v>0.64700000000000002</v>
      </c>
      <c r="H25" s="1009">
        <v>0.66700000000000004</v>
      </c>
      <c r="I25" s="583">
        <v>0.71400000000000008</v>
      </c>
      <c r="J25" s="583">
        <v>0.74199999999999999</v>
      </c>
      <c r="K25" s="583">
        <v>0.75800000000000001</v>
      </c>
      <c r="L25" s="583">
        <v>0.71099999999999997</v>
      </c>
      <c r="M25" s="583">
        <v>0.78900000000000003</v>
      </c>
      <c r="N25" s="583">
        <v>0.79799999999999993</v>
      </c>
      <c r="O25" s="583">
        <v>0.82</v>
      </c>
      <c r="P25" s="1359">
        <v>0.78400000000000003</v>
      </c>
      <c r="Q25" s="1359">
        <v>0.73399999999999999</v>
      </c>
      <c r="R25" s="583">
        <v>0.80400000000000005</v>
      </c>
    </row>
    <row r="26" spans="1:18" ht="16.8" thickBot="1" x14ac:dyDescent="0.35">
      <c r="A26" s="7" t="s">
        <v>656</v>
      </c>
      <c r="B26" s="360"/>
      <c r="C26" s="360"/>
      <c r="D26" s="360"/>
      <c r="E26" s="368"/>
      <c r="F26" s="360"/>
      <c r="G26" s="360"/>
      <c r="H26" s="360"/>
      <c r="I26" s="360"/>
    </row>
    <row r="27" spans="1:18" x14ac:dyDescent="0.3">
      <c r="A27" s="102" t="s">
        <v>68</v>
      </c>
      <c r="B27" s="441">
        <v>0.34</v>
      </c>
      <c r="C27" s="442">
        <v>0.36399999999999999</v>
      </c>
      <c r="D27" s="443">
        <v>0.35599999999999998</v>
      </c>
      <c r="E27" s="746">
        <v>0.40100000000000002</v>
      </c>
      <c r="F27" s="443">
        <v>0.38</v>
      </c>
      <c r="G27" s="442">
        <v>0.39400000000000002</v>
      </c>
      <c r="H27" s="443">
        <v>0.42499999999999999</v>
      </c>
      <c r="I27" s="442">
        <v>0.45899999999999996</v>
      </c>
      <c r="J27" s="582">
        <v>0.48799999999999999</v>
      </c>
      <c r="K27" s="582">
        <v>0.51300000000000001</v>
      </c>
      <c r="L27" s="582">
        <v>0.52300000000000002</v>
      </c>
      <c r="M27" s="582">
        <v>0.56999999999999995</v>
      </c>
      <c r="N27" s="582">
        <v>0.60099999999999998</v>
      </c>
      <c r="O27" s="582">
        <v>0.59399999999999997</v>
      </c>
      <c r="P27" s="582">
        <v>0.56799999999999995</v>
      </c>
      <c r="Q27" s="582">
        <v>0.53799999999999992</v>
      </c>
      <c r="R27" s="582">
        <v>0.51700000000000002</v>
      </c>
    </row>
    <row r="28" spans="1:18" x14ac:dyDescent="0.3">
      <c r="A28" s="133">
        <v>2</v>
      </c>
      <c r="B28" s="432">
        <v>0.42299999999999999</v>
      </c>
      <c r="C28" s="433">
        <v>0.44600000000000001</v>
      </c>
      <c r="D28" s="434">
        <v>0.44900000000000001</v>
      </c>
      <c r="E28" s="747">
        <v>0.46899999999999997</v>
      </c>
      <c r="F28" s="434">
        <v>0.46100000000000002</v>
      </c>
      <c r="G28" s="433">
        <v>0.51</v>
      </c>
      <c r="H28" s="434">
        <v>0.53700000000000003</v>
      </c>
      <c r="I28" s="433">
        <v>0.53600000000000003</v>
      </c>
      <c r="J28" s="581">
        <v>0.58599999999999997</v>
      </c>
      <c r="K28" s="581">
        <v>0.58599999999999997</v>
      </c>
      <c r="L28" s="581">
        <v>0.59799999999999998</v>
      </c>
      <c r="M28" s="581">
        <v>0.65100000000000002</v>
      </c>
      <c r="N28" s="581">
        <v>0.67900000000000005</v>
      </c>
      <c r="O28" s="581">
        <v>0.68400000000000005</v>
      </c>
      <c r="P28" s="581">
        <v>0.65799999999999992</v>
      </c>
      <c r="Q28" s="581">
        <v>0.60199999999999998</v>
      </c>
      <c r="R28" s="581">
        <v>0.627</v>
      </c>
    </row>
    <row r="29" spans="1:18" x14ac:dyDescent="0.3">
      <c r="A29" s="133">
        <v>3</v>
      </c>
      <c r="B29" s="432">
        <v>0.48299999999999998</v>
      </c>
      <c r="C29" s="433">
        <v>0.50700000000000001</v>
      </c>
      <c r="D29" s="434">
        <v>0.51900000000000002</v>
      </c>
      <c r="E29" s="747">
        <v>0.53200000000000003</v>
      </c>
      <c r="F29" s="434">
        <v>0.52800000000000002</v>
      </c>
      <c r="G29" s="433">
        <v>0.53600000000000003</v>
      </c>
      <c r="H29" s="434">
        <v>0.57099999999999995</v>
      </c>
      <c r="I29" s="433">
        <v>0.622</v>
      </c>
      <c r="J29" s="581">
        <v>0.63700000000000001</v>
      </c>
      <c r="K29" s="581">
        <v>0.63800000000000001</v>
      </c>
      <c r="L29" s="581">
        <v>0.66</v>
      </c>
      <c r="M29" s="581">
        <v>0.71799999999999997</v>
      </c>
      <c r="N29" s="581">
        <v>0.73299999999999998</v>
      </c>
      <c r="O29" s="581">
        <v>0.74</v>
      </c>
      <c r="P29" s="581">
        <v>0.7</v>
      </c>
      <c r="Q29" s="581">
        <v>0.66299999999999992</v>
      </c>
      <c r="R29" s="581">
        <v>0.66299999999999992</v>
      </c>
    </row>
    <row r="30" spans="1:18" x14ac:dyDescent="0.3">
      <c r="A30" s="133">
        <v>4</v>
      </c>
      <c r="B30" s="432">
        <v>0.56299999999999994</v>
      </c>
      <c r="C30" s="433">
        <v>0.55200000000000005</v>
      </c>
      <c r="D30" s="434">
        <v>0.56200000000000006</v>
      </c>
      <c r="E30" s="747">
        <v>0.59899999999999998</v>
      </c>
      <c r="F30" s="434">
        <v>0.6</v>
      </c>
      <c r="G30" s="433">
        <v>0.62</v>
      </c>
      <c r="H30" s="434">
        <v>0.63500000000000001</v>
      </c>
      <c r="I30" s="450">
        <v>0.65</v>
      </c>
      <c r="J30" s="581">
        <v>0.65900000000000003</v>
      </c>
      <c r="K30" s="581">
        <v>0.68500000000000005</v>
      </c>
      <c r="L30" s="581">
        <v>0.66500000000000004</v>
      </c>
      <c r="M30" s="581">
        <v>0.73099999999999998</v>
      </c>
      <c r="N30" s="581">
        <v>0.76400000000000001</v>
      </c>
      <c r="O30" s="581">
        <v>0.754</v>
      </c>
      <c r="P30" s="581">
        <v>0.75599999999999989</v>
      </c>
      <c r="Q30" s="581">
        <v>0.69799999999999995</v>
      </c>
      <c r="R30" s="581">
        <v>0.68200000000000005</v>
      </c>
    </row>
    <row r="31" spans="1:18" x14ac:dyDescent="0.3">
      <c r="A31" s="133">
        <v>5</v>
      </c>
      <c r="B31" s="432">
        <v>0.59499999999999997</v>
      </c>
      <c r="C31" s="433">
        <v>0.61199999999999999</v>
      </c>
      <c r="D31" s="434">
        <v>0.59399999999999997</v>
      </c>
      <c r="E31" s="747">
        <v>0.61099999999999999</v>
      </c>
      <c r="F31" s="434">
        <v>0.63700000000000001</v>
      </c>
      <c r="G31" s="433">
        <v>0.64100000000000001</v>
      </c>
      <c r="H31" s="434">
        <v>0.67300000000000004</v>
      </c>
      <c r="I31" s="450">
        <v>0.68300000000000005</v>
      </c>
      <c r="J31" s="581">
        <v>0.69499999999999995</v>
      </c>
      <c r="K31" s="581">
        <v>0.69899999999999995</v>
      </c>
      <c r="L31" s="581">
        <v>0.71599999999999997</v>
      </c>
      <c r="M31" s="581">
        <v>0.78400000000000003</v>
      </c>
      <c r="N31" s="581">
        <v>0.79299999999999993</v>
      </c>
      <c r="O31" s="581">
        <v>0.80200000000000005</v>
      </c>
      <c r="P31" s="581">
        <v>0.76500000000000001</v>
      </c>
      <c r="Q31" s="581">
        <v>0.71200000000000008</v>
      </c>
      <c r="R31" s="581">
        <v>0.73499999999999999</v>
      </c>
    </row>
    <row r="32" spans="1:18" x14ac:dyDescent="0.3">
      <c r="A32" s="133">
        <v>6</v>
      </c>
      <c r="B32" s="432">
        <v>0.64200000000000002</v>
      </c>
      <c r="C32" s="433">
        <v>0.63300000000000001</v>
      </c>
      <c r="D32" s="434">
        <v>0.629</v>
      </c>
      <c r="E32" s="747">
        <v>0.65800000000000003</v>
      </c>
      <c r="F32" s="434">
        <v>0.65700000000000003</v>
      </c>
      <c r="G32" s="433">
        <v>0.66700000000000004</v>
      </c>
      <c r="H32" s="434">
        <v>0.69299999999999995</v>
      </c>
      <c r="I32" s="450">
        <v>0.70799999999999996</v>
      </c>
      <c r="J32" s="581">
        <v>0.71</v>
      </c>
      <c r="K32" s="581">
        <v>0.72</v>
      </c>
      <c r="L32" s="581">
        <v>0.70399999999999996</v>
      </c>
      <c r="M32" s="581">
        <v>0.76900000000000002</v>
      </c>
      <c r="N32" s="581">
        <v>0.78900000000000003</v>
      </c>
      <c r="O32" s="581">
        <v>0.78599999999999992</v>
      </c>
      <c r="P32" s="581">
        <v>0.78500000000000003</v>
      </c>
      <c r="Q32" s="581">
        <v>0.71400000000000008</v>
      </c>
      <c r="R32" s="581">
        <v>0.73199999999999998</v>
      </c>
    </row>
    <row r="33" spans="1:18" x14ac:dyDescent="0.3">
      <c r="A33" s="133">
        <v>7</v>
      </c>
      <c r="B33" s="432">
        <v>0.66</v>
      </c>
      <c r="C33" s="433">
        <v>0.63100000000000001</v>
      </c>
      <c r="D33" s="434">
        <v>0.68100000000000005</v>
      </c>
      <c r="E33" s="747">
        <v>0.66700000000000004</v>
      </c>
      <c r="F33" s="434">
        <v>0.67799999999999994</v>
      </c>
      <c r="G33" s="433">
        <v>0.69899999999999995</v>
      </c>
      <c r="H33" s="434">
        <v>0.71099999999999997</v>
      </c>
      <c r="I33" s="450">
        <v>0.72699999999999998</v>
      </c>
      <c r="J33" s="581">
        <v>0.73699999999999999</v>
      </c>
      <c r="K33" s="581">
        <v>0.754</v>
      </c>
      <c r="L33" s="581">
        <v>0.74299999999999999</v>
      </c>
      <c r="M33" s="581">
        <v>0.79800000000000004</v>
      </c>
      <c r="N33" s="581">
        <v>0.81</v>
      </c>
      <c r="O33" s="581">
        <v>0.80700000000000005</v>
      </c>
      <c r="P33" s="581">
        <v>0.80299999999999994</v>
      </c>
      <c r="Q33" s="581">
        <v>0.76</v>
      </c>
      <c r="R33" s="581">
        <v>0.75900000000000001</v>
      </c>
    </row>
    <row r="34" spans="1:18" x14ac:dyDescent="0.3">
      <c r="A34" s="133">
        <v>8</v>
      </c>
      <c r="B34" s="432">
        <v>0.65099999999999991</v>
      </c>
      <c r="C34" s="433">
        <v>0.66799999999999993</v>
      </c>
      <c r="D34" s="434">
        <v>0.67</v>
      </c>
      <c r="E34" s="747">
        <v>0.68600000000000005</v>
      </c>
      <c r="F34" s="434">
        <v>0.69599999999999995</v>
      </c>
      <c r="G34" s="433">
        <v>0.71</v>
      </c>
      <c r="H34" s="434">
        <v>0.71499999999999997</v>
      </c>
      <c r="I34" s="450">
        <v>0.74399999999999999</v>
      </c>
      <c r="J34" s="581">
        <v>0.77800000000000002</v>
      </c>
      <c r="K34" s="581">
        <v>0.78300000000000003</v>
      </c>
      <c r="L34" s="581">
        <v>0.79200000000000004</v>
      </c>
      <c r="M34" s="581">
        <v>0.84199999999999997</v>
      </c>
      <c r="N34" s="581">
        <v>0.83499999999999996</v>
      </c>
      <c r="O34" s="581">
        <v>0.86</v>
      </c>
      <c r="P34" s="581">
        <v>0.83</v>
      </c>
      <c r="Q34" s="581">
        <v>0.79700000000000004</v>
      </c>
      <c r="R34" s="581">
        <v>0.78900000000000003</v>
      </c>
    </row>
    <row r="35" spans="1:18" x14ac:dyDescent="0.3">
      <c r="A35" s="133">
        <v>9</v>
      </c>
      <c r="B35" s="432">
        <v>0.70400000000000007</v>
      </c>
      <c r="C35" s="433">
        <v>0.71700000000000008</v>
      </c>
      <c r="D35" s="434">
        <v>0.73299999999999998</v>
      </c>
      <c r="E35" s="747">
        <v>0.73699999999999999</v>
      </c>
      <c r="F35" s="434">
        <v>0.76</v>
      </c>
      <c r="G35" s="433">
        <v>0.75</v>
      </c>
      <c r="H35" s="434">
        <v>0.78700000000000003</v>
      </c>
      <c r="I35" s="450">
        <v>0.79100000000000004</v>
      </c>
      <c r="J35" s="581">
        <v>0.80100000000000005</v>
      </c>
      <c r="K35" s="581">
        <v>0.79600000000000004</v>
      </c>
      <c r="L35" s="581">
        <v>0.80400000000000005</v>
      </c>
      <c r="M35" s="581">
        <v>0.84299999999999997</v>
      </c>
      <c r="N35" s="581">
        <v>0.85400000000000009</v>
      </c>
      <c r="O35" s="581">
        <v>0.86499999999999999</v>
      </c>
      <c r="P35" s="581">
        <v>0.84400000000000008</v>
      </c>
      <c r="Q35" s="581">
        <v>0.79900000000000004</v>
      </c>
      <c r="R35" s="581">
        <v>0.79900000000000004</v>
      </c>
    </row>
    <row r="36" spans="1:18" ht="15" thickBot="1" x14ac:dyDescent="0.35">
      <c r="A36" s="104" t="s">
        <v>74</v>
      </c>
      <c r="B36" s="444">
        <v>0.8</v>
      </c>
      <c r="C36" s="445">
        <v>0.80299999999999994</v>
      </c>
      <c r="D36" s="446">
        <v>0.79500000000000004</v>
      </c>
      <c r="E36" s="755">
        <v>0.83</v>
      </c>
      <c r="F36" s="446">
        <v>0.81200000000000006</v>
      </c>
      <c r="G36" s="445">
        <v>0.81100000000000005</v>
      </c>
      <c r="H36" s="446">
        <v>0.84199999999999997</v>
      </c>
      <c r="I36" s="445">
        <v>0.85400000000000009</v>
      </c>
      <c r="J36" s="583">
        <v>0.85650000000000004</v>
      </c>
      <c r="K36" s="583">
        <v>0.88600000000000001</v>
      </c>
      <c r="L36" s="583">
        <v>0.876</v>
      </c>
      <c r="M36" s="583">
        <v>0.90100000000000002</v>
      </c>
      <c r="N36" s="583">
        <v>0.91299999999999992</v>
      </c>
      <c r="O36" s="583">
        <v>0.90900000000000003</v>
      </c>
      <c r="P36" s="583">
        <v>0.91</v>
      </c>
      <c r="Q36" s="583">
        <v>0.88400000000000001</v>
      </c>
      <c r="R36" s="583">
        <v>0.89700000000000002</v>
      </c>
    </row>
    <row r="37" spans="1:18" ht="15" thickBot="1" x14ac:dyDescent="0.35">
      <c r="A37" s="7" t="s">
        <v>71</v>
      </c>
      <c r="B37" s="360"/>
      <c r="C37" s="360"/>
      <c r="D37" s="360"/>
      <c r="E37" s="368"/>
      <c r="F37" s="360"/>
      <c r="G37" s="360"/>
      <c r="H37" s="360"/>
      <c r="I37" s="360"/>
    </row>
    <row r="38" spans="1:18" x14ac:dyDescent="0.3">
      <c r="A38" s="102" t="s">
        <v>32</v>
      </c>
      <c r="B38" s="442">
        <v>0.63300000000000001</v>
      </c>
      <c r="C38" s="442">
        <v>0.64800000000000002</v>
      </c>
      <c r="D38" s="443">
        <v>0.65400000000000003</v>
      </c>
      <c r="E38" s="1011">
        <v>0.66500000000000004</v>
      </c>
      <c r="F38" s="448">
        <v>0.68700000000000006</v>
      </c>
      <c r="G38" s="442">
        <v>0.69</v>
      </c>
      <c r="H38" s="441">
        <v>0.70899999999999996</v>
      </c>
      <c r="I38" s="442">
        <v>0.72499999999999998</v>
      </c>
      <c r="J38" s="582">
        <v>0.74199999999999999</v>
      </c>
      <c r="K38" s="582">
        <v>0.75</v>
      </c>
      <c r="L38" s="582">
        <v>0.755</v>
      </c>
      <c r="M38" s="582">
        <v>0.81499999999999995</v>
      </c>
      <c r="N38" s="582">
        <v>0.82400000000000007</v>
      </c>
      <c r="O38" s="582">
        <v>0.83400000000000007</v>
      </c>
      <c r="P38" s="582">
        <v>0.81400000000000006</v>
      </c>
      <c r="Q38" s="582">
        <v>0.7659999999999999</v>
      </c>
      <c r="R38" s="582">
        <v>0.77700000000000002</v>
      </c>
    </row>
    <row r="39" spans="1:18" ht="15" thickBot="1" x14ac:dyDescent="0.35">
      <c r="A39" s="104" t="s">
        <v>33</v>
      </c>
      <c r="B39" s="445">
        <v>0.55899999999999994</v>
      </c>
      <c r="C39" s="445">
        <v>0.55799999999999994</v>
      </c>
      <c r="D39" s="446">
        <v>0.56299999999999994</v>
      </c>
      <c r="E39" s="1015">
        <v>0.59200000000000008</v>
      </c>
      <c r="F39" s="449">
        <v>0.58200000000000007</v>
      </c>
      <c r="G39" s="445">
        <v>0.59899999999999998</v>
      </c>
      <c r="H39" s="444">
        <v>0.627</v>
      </c>
      <c r="I39" s="445">
        <v>0.64500000000000002</v>
      </c>
      <c r="J39" s="583">
        <v>0.66400000000000003</v>
      </c>
      <c r="K39" s="583">
        <v>0.67600000000000005</v>
      </c>
      <c r="L39" s="583">
        <v>0.67500000000000004</v>
      </c>
      <c r="M39" s="583">
        <v>0.72399999999999998</v>
      </c>
      <c r="N39" s="583">
        <v>0.74400000000000011</v>
      </c>
      <c r="O39" s="583">
        <v>0.74199999999999999</v>
      </c>
      <c r="P39" s="583">
        <v>0.72299999999999998</v>
      </c>
      <c r="Q39" s="583">
        <v>0.68099999999999994</v>
      </c>
      <c r="R39" s="583">
        <v>0.67900000000000005</v>
      </c>
    </row>
    <row r="40" spans="1:18" ht="15" thickBot="1" x14ac:dyDescent="0.35">
      <c r="A40" s="754" t="s">
        <v>391</v>
      </c>
    </row>
    <row r="41" spans="1:18" x14ac:dyDescent="0.3">
      <c r="A41" s="759" t="s">
        <v>322</v>
      </c>
      <c r="B41" s="756">
        <v>0.57700000000000007</v>
      </c>
      <c r="C41" s="582">
        <v>0.65900000000000003</v>
      </c>
      <c r="D41" s="756">
        <v>0.64200000000000002</v>
      </c>
      <c r="E41" s="746">
        <v>0.69</v>
      </c>
      <c r="F41" s="590">
        <v>0.71400000000000008</v>
      </c>
      <c r="G41" s="582">
        <v>0.73499999999999999</v>
      </c>
      <c r="H41" s="582">
        <v>0.73299999999999998</v>
      </c>
      <c r="I41" s="582">
        <v>0.77300000000000002</v>
      </c>
      <c r="J41" s="582">
        <v>0.77600000000000002</v>
      </c>
      <c r="K41" s="582">
        <v>0.77100000000000002</v>
      </c>
      <c r="L41" s="756">
        <v>0.78500000000000003</v>
      </c>
      <c r="M41" s="1007">
        <v>0.84799999999999998</v>
      </c>
      <c r="N41" s="1007">
        <v>0.85199999999999998</v>
      </c>
      <c r="O41" s="1007">
        <v>0.877</v>
      </c>
      <c r="P41" s="1360">
        <v>0.83799999999999997</v>
      </c>
      <c r="Q41" s="1360">
        <v>0.81499999999999995</v>
      </c>
      <c r="R41" s="582">
        <v>0.81299999999999994</v>
      </c>
    </row>
    <row r="42" spans="1:18" x14ac:dyDescent="0.3">
      <c r="A42" s="759" t="s">
        <v>37</v>
      </c>
      <c r="B42" s="760">
        <v>0.47399999999999998</v>
      </c>
      <c r="C42" s="581">
        <v>0.44</v>
      </c>
      <c r="D42" s="760">
        <v>0.46700000000000003</v>
      </c>
      <c r="E42" s="747">
        <v>0.47299999999999998</v>
      </c>
      <c r="F42" s="591">
        <v>0.47600000000000003</v>
      </c>
      <c r="G42" s="581">
        <v>0.57299999999999995</v>
      </c>
      <c r="H42" s="581">
        <v>0.48099999999999998</v>
      </c>
      <c r="I42" s="581">
        <v>0.55500000000000005</v>
      </c>
      <c r="J42" s="581">
        <v>0.55100000000000005</v>
      </c>
      <c r="K42" s="581">
        <v>0.58099999999999996</v>
      </c>
      <c r="L42" s="760">
        <v>0.61899999999999999</v>
      </c>
      <c r="M42" s="581">
        <v>0.70499999999999996</v>
      </c>
      <c r="N42" s="581">
        <v>0.68700000000000006</v>
      </c>
      <c r="O42" s="581">
        <v>0.76200000000000001</v>
      </c>
      <c r="P42" s="1358">
        <v>0.68100000000000005</v>
      </c>
      <c r="Q42" s="1358">
        <v>0.58099999999999996</v>
      </c>
      <c r="R42" s="581">
        <v>0.67900000000000005</v>
      </c>
    </row>
    <row r="43" spans="1:18" x14ac:dyDescent="0.3">
      <c r="A43" s="759" t="s">
        <v>323</v>
      </c>
      <c r="B43" s="760">
        <v>0.60699999999999998</v>
      </c>
      <c r="C43" s="581">
        <v>0.65099999999999991</v>
      </c>
      <c r="D43" s="760">
        <v>0.60899999999999999</v>
      </c>
      <c r="E43" s="747">
        <v>0.67</v>
      </c>
      <c r="F43" s="591">
        <v>0.65900000000000003</v>
      </c>
      <c r="G43" s="581">
        <v>0.55500000000000005</v>
      </c>
      <c r="H43" s="581">
        <v>0.63600000000000001</v>
      </c>
      <c r="I43" s="581">
        <v>0.65900000000000003</v>
      </c>
      <c r="J43" s="581">
        <v>0.71199999999999997</v>
      </c>
      <c r="K43" s="581">
        <v>0.68300000000000005</v>
      </c>
      <c r="L43" s="760">
        <v>0.70099999999999996</v>
      </c>
      <c r="M43" s="581">
        <v>0.75900000000000001</v>
      </c>
      <c r="N43" s="581">
        <v>0.77300000000000002</v>
      </c>
      <c r="O43" s="581">
        <v>0.81700000000000006</v>
      </c>
      <c r="P43" s="1358">
        <v>0.77600000000000002</v>
      </c>
      <c r="Q43" s="1358">
        <v>0.70499999999999996</v>
      </c>
      <c r="R43" s="581">
        <v>0.73599999999999999</v>
      </c>
    </row>
    <row r="44" spans="1:18" x14ac:dyDescent="0.3">
      <c r="A44" s="759" t="s">
        <v>324</v>
      </c>
      <c r="B44" s="760">
        <v>0.65799999999999992</v>
      </c>
      <c r="C44" s="581">
        <v>0.60499999999999998</v>
      </c>
      <c r="D44" s="760">
        <v>0.70900000000000007</v>
      </c>
      <c r="E44" s="747">
        <v>0.68200000000000005</v>
      </c>
      <c r="F44" s="591">
        <v>0.74299999999999999</v>
      </c>
      <c r="G44" s="581">
        <v>0.64400000000000002</v>
      </c>
      <c r="H44" s="581">
        <v>0.74099999999999999</v>
      </c>
      <c r="I44" s="581">
        <v>0.73599999999999999</v>
      </c>
      <c r="J44" s="581">
        <v>0.78400000000000003</v>
      </c>
      <c r="K44" s="581">
        <v>0.77200000000000002</v>
      </c>
      <c r="L44" s="760">
        <v>0.76200000000000001</v>
      </c>
      <c r="M44" s="581">
        <v>0.876</v>
      </c>
      <c r="N44" s="581">
        <v>0.85400000000000009</v>
      </c>
      <c r="O44" s="581">
        <v>0.81700000000000006</v>
      </c>
      <c r="P44" s="1358">
        <v>0.86199999999999999</v>
      </c>
      <c r="Q44" s="1358">
        <v>0.77200000000000002</v>
      </c>
      <c r="R44" s="581">
        <v>0.86099999999999999</v>
      </c>
    </row>
    <row r="45" spans="1:18" x14ac:dyDescent="0.3">
      <c r="A45" s="759" t="s">
        <v>325</v>
      </c>
      <c r="B45" s="760">
        <v>0.69599999999999995</v>
      </c>
      <c r="C45" s="581">
        <v>0.63300000000000001</v>
      </c>
      <c r="D45" s="760">
        <v>0.65300000000000002</v>
      </c>
      <c r="E45" s="747">
        <v>0.66299999999999992</v>
      </c>
      <c r="F45" s="591">
        <v>0.61899999999999999</v>
      </c>
      <c r="G45" s="581">
        <v>0.63700000000000001</v>
      </c>
      <c r="H45" s="581">
        <v>0.71499999999999997</v>
      </c>
      <c r="I45" s="581">
        <v>0.66500000000000004</v>
      </c>
      <c r="J45" s="581">
        <v>0.747</v>
      </c>
      <c r="K45" s="581">
        <v>0.69699999999999995</v>
      </c>
      <c r="L45" s="760">
        <v>0.77700000000000002</v>
      </c>
      <c r="M45" s="581">
        <v>0.81200000000000006</v>
      </c>
      <c r="N45" s="581">
        <v>0.82499999999999996</v>
      </c>
      <c r="O45" s="581">
        <v>0.81499999999999995</v>
      </c>
      <c r="P45" s="1358">
        <v>0.84099999999999997</v>
      </c>
      <c r="Q45" s="1358">
        <v>0.751</v>
      </c>
      <c r="R45" s="581">
        <v>0.76</v>
      </c>
    </row>
    <row r="46" spans="1:18" x14ac:dyDescent="0.3">
      <c r="A46" s="759" t="s">
        <v>326</v>
      </c>
      <c r="B46" s="760">
        <v>0.43099999999999999</v>
      </c>
      <c r="C46" s="581">
        <v>0.45500000000000002</v>
      </c>
      <c r="D46" s="760">
        <v>0.36499999999999999</v>
      </c>
      <c r="E46" s="747">
        <v>0.42299999999999999</v>
      </c>
      <c r="F46" s="591">
        <v>0.42899999999999999</v>
      </c>
      <c r="G46" s="581">
        <v>0.47499999999999998</v>
      </c>
      <c r="H46" s="581">
        <v>0.65100000000000002</v>
      </c>
      <c r="I46" s="581">
        <v>0.57999999999999996</v>
      </c>
      <c r="J46" s="581">
        <v>0.57999999999999996</v>
      </c>
      <c r="K46" s="581">
        <v>0.629</v>
      </c>
      <c r="L46" s="760">
        <v>0.53900000000000003</v>
      </c>
      <c r="M46" s="581">
        <v>0.61299999999999999</v>
      </c>
      <c r="N46" s="581">
        <v>0.67900000000000005</v>
      </c>
      <c r="O46" s="581">
        <v>0.66700000000000004</v>
      </c>
      <c r="P46" s="1358">
        <v>0.66300000000000003</v>
      </c>
      <c r="Q46" s="1358">
        <v>0.628</v>
      </c>
      <c r="R46" s="581">
        <v>0.55800000000000005</v>
      </c>
    </row>
    <row r="47" spans="1:18" x14ac:dyDescent="0.3">
      <c r="A47" s="759" t="s">
        <v>327</v>
      </c>
      <c r="B47" s="760">
        <v>0.624</v>
      </c>
      <c r="C47" s="581">
        <v>0.58799999999999997</v>
      </c>
      <c r="D47" s="760">
        <v>0.58499999999999996</v>
      </c>
      <c r="E47" s="747">
        <v>0.54500000000000004</v>
      </c>
      <c r="F47" s="591">
        <v>0.64400000000000002</v>
      </c>
      <c r="G47" s="581">
        <v>0.56100000000000005</v>
      </c>
      <c r="H47" s="581">
        <v>0.71699999999999997</v>
      </c>
      <c r="I47" s="581">
        <v>0.66</v>
      </c>
      <c r="J47" s="581">
        <v>0.69099999999999995</v>
      </c>
      <c r="K47" s="581">
        <v>0.71399999999999997</v>
      </c>
      <c r="L47" s="760">
        <v>0.73699999999999999</v>
      </c>
      <c r="M47" s="581">
        <v>0.72399999999999998</v>
      </c>
      <c r="N47" s="581">
        <v>0.83299999999999996</v>
      </c>
      <c r="O47" s="581">
        <v>0.77</v>
      </c>
      <c r="P47" s="1358">
        <v>0.79100000000000004</v>
      </c>
      <c r="Q47" s="1358">
        <v>0.75700000000000001</v>
      </c>
      <c r="R47" s="581">
        <v>0.71599999999999997</v>
      </c>
    </row>
    <row r="48" spans="1:18" x14ac:dyDescent="0.3">
      <c r="A48" s="759" t="s">
        <v>38</v>
      </c>
      <c r="B48" s="760">
        <v>0.68</v>
      </c>
      <c r="C48" s="581">
        <v>0.63600000000000001</v>
      </c>
      <c r="D48" s="760">
        <v>0.59899999999999998</v>
      </c>
      <c r="E48" s="747">
        <v>0.64500000000000002</v>
      </c>
      <c r="F48" s="591">
        <v>0.67900000000000005</v>
      </c>
      <c r="G48" s="581">
        <v>0.71499999999999997</v>
      </c>
      <c r="H48" s="581">
        <v>0.747</v>
      </c>
      <c r="I48" s="581">
        <v>0.70599999999999996</v>
      </c>
      <c r="J48" s="581">
        <v>0.77500000000000002</v>
      </c>
      <c r="K48" s="581">
        <v>0.73099999999999998</v>
      </c>
      <c r="L48" s="760">
        <v>0.7</v>
      </c>
      <c r="M48" s="581">
        <v>0.76100000000000001</v>
      </c>
      <c r="N48" s="581">
        <v>0.72599999999999998</v>
      </c>
      <c r="O48" s="581">
        <v>0.745</v>
      </c>
      <c r="P48" s="1358">
        <v>0.71799999999999997</v>
      </c>
      <c r="Q48" s="1358">
        <v>0.65600000000000003</v>
      </c>
      <c r="R48" s="581">
        <v>0.65900000000000003</v>
      </c>
    </row>
    <row r="49" spans="1:18" x14ac:dyDescent="0.3">
      <c r="A49" s="759" t="s">
        <v>41</v>
      </c>
      <c r="B49" s="760">
        <v>0.55899999999999994</v>
      </c>
      <c r="C49" s="581">
        <v>0.53100000000000003</v>
      </c>
      <c r="D49" s="760">
        <v>0.54400000000000004</v>
      </c>
      <c r="E49" s="747">
        <v>0.59200000000000008</v>
      </c>
      <c r="F49" s="591">
        <v>0.623</v>
      </c>
      <c r="G49" s="581">
        <v>0.59200000000000008</v>
      </c>
      <c r="H49" s="581">
        <v>0.7</v>
      </c>
      <c r="I49" s="581">
        <v>0.68700000000000006</v>
      </c>
      <c r="J49" s="581">
        <v>0.69899999999999995</v>
      </c>
      <c r="K49" s="581">
        <v>0.70899999999999996</v>
      </c>
      <c r="L49" s="760">
        <v>0.68900000000000006</v>
      </c>
      <c r="M49" s="581">
        <v>0.75800000000000001</v>
      </c>
      <c r="N49" s="581">
        <v>0.75099999999999989</v>
      </c>
      <c r="O49" s="581">
        <v>0.76</v>
      </c>
      <c r="P49" s="1358">
        <v>0.747</v>
      </c>
      <c r="Q49" s="1358">
        <v>0.69899999999999995</v>
      </c>
      <c r="R49" s="581">
        <v>0.74299999999999999</v>
      </c>
    </row>
    <row r="50" spans="1:18" x14ac:dyDescent="0.3">
      <c r="A50" s="759" t="s">
        <v>43</v>
      </c>
      <c r="B50" s="760">
        <v>0.52600000000000002</v>
      </c>
      <c r="C50" s="581">
        <v>0.52</v>
      </c>
      <c r="D50" s="760">
        <v>0.55500000000000005</v>
      </c>
      <c r="E50" s="747">
        <v>0.58599999999999997</v>
      </c>
      <c r="F50" s="591">
        <v>0.59099999999999997</v>
      </c>
      <c r="G50" s="581">
        <v>0.59399999999999997</v>
      </c>
      <c r="H50" s="581">
        <v>0.60399999999999998</v>
      </c>
      <c r="I50" s="581">
        <v>0.625</v>
      </c>
      <c r="J50" s="581">
        <v>0.66800000000000004</v>
      </c>
      <c r="K50" s="581">
        <v>0.64200000000000002</v>
      </c>
      <c r="L50" s="760">
        <v>0.627</v>
      </c>
      <c r="M50" s="581">
        <v>0.72199999999999998</v>
      </c>
      <c r="N50" s="581">
        <v>0.72900000000000009</v>
      </c>
      <c r="O50" s="581">
        <v>0.74400000000000011</v>
      </c>
      <c r="P50" s="1358">
        <v>0.68700000000000006</v>
      </c>
      <c r="Q50" s="1358">
        <v>0.70499999999999996</v>
      </c>
      <c r="R50" s="581">
        <v>0.67400000000000004</v>
      </c>
    </row>
    <row r="51" spans="1:18" x14ac:dyDescent="0.3">
      <c r="A51" s="759" t="s">
        <v>328</v>
      </c>
      <c r="B51" s="760">
        <v>0.60799999999999998</v>
      </c>
      <c r="C51" s="581">
        <v>0.629</v>
      </c>
      <c r="D51" s="760">
        <v>0.59499999999999997</v>
      </c>
      <c r="E51" s="747">
        <v>0.59499999999999997</v>
      </c>
      <c r="F51" s="591">
        <v>0.6</v>
      </c>
      <c r="G51" s="581">
        <v>0.65599999999999992</v>
      </c>
      <c r="H51" s="581">
        <v>0.72299999999999998</v>
      </c>
      <c r="I51" s="581">
        <v>0.70299999999999996</v>
      </c>
      <c r="J51" s="581">
        <v>0.74199999999999999</v>
      </c>
      <c r="K51" s="581">
        <v>0.66200000000000003</v>
      </c>
      <c r="L51" s="760">
        <v>0.748</v>
      </c>
      <c r="M51" s="581">
        <v>0.74199999999999999</v>
      </c>
      <c r="N51" s="581">
        <v>0.80200000000000005</v>
      </c>
      <c r="O51" s="581">
        <v>0.77800000000000002</v>
      </c>
      <c r="P51" s="1358">
        <v>0.76700000000000002</v>
      </c>
      <c r="Q51" s="1358">
        <v>0.71099999999999997</v>
      </c>
      <c r="R51" s="581">
        <v>0.74199999999999999</v>
      </c>
    </row>
    <row r="52" spans="1:18" x14ac:dyDescent="0.3">
      <c r="A52" s="759" t="s">
        <v>329</v>
      </c>
      <c r="B52" s="760">
        <v>0.63500000000000001</v>
      </c>
      <c r="C52" s="581">
        <v>0.61599999999999999</v>
      </c>
      <c r="D52" s="760">
        <v>0.54500000000000004</v>
      </c>
      <c r="E52" s="747">
        <v>0.626</v>
      </c>
      <c r="F52" s="591">
        <v>0.7340000000000001</v>
      </c>
      <c r="G52" s="581">
        <v>0.65900000000000003</v>
      </c>
      <c r="H52" s="581">
        <v>0.70699999999999996</v>
      </c>
      <c r="I52" s="581">
        <v>0.73599999999999999</v>
      </c>
      <c r="J52" s="581">
        <v>0.73499999999999999</v>
      </c>
      <c r="K52" s="581">
        <v>0.73299999999999998</v>
      </c>
      <c r="L52" s="760">
        <v>0.73499999999999999</v>
      </c>
      <c r="M52" s="581">
        <v>0.76500000000000001</v>
      </c>
      <c r="N52" s="581">
        <v>0.76900000000000002</v>
      </c>
      <c r="O52" s="581">
        <v>0.83599999999999997</v>
      </c>
      <c r="P52" s="1358">
        <v>0.81699999999999995</v>
      </c>
      <c r="Q52" s="1358">
        <v>0.76400000000000001</v>
      </c>
      <c r="R52" s="581">
        <v>0.76500000000000001</v>
      </c>
    </row>
    <row r="53" spans="1:18" x14ac:dyDescent="0.3">
      <c r="A53" s="759" t="s">
        <v>330</v>
      </c>
      <c r="B53" s="760">
        <v>0.60499999999999998</v>
      </c>
      <c r="C53" s="581">
        <v>0.60599999999999998</v>
      </c>
      <c r="D53" s="760">
        <v>0.57700000000000007</v>
      </c>
      <c r="E53" s="747">
        <v>0.55500000000000005</v>
      </c>
      <c r="F53" s="591">
        <v>0.58399999999999996</v>
      </c>
      <c r="G53" s="581">
        <v>0.61699999999999999</v>
      </c>
      <c r="H53" s="581">
        <v>0.60299999999999998</v>
      </c>
      <c r="I53" s="581">
        <v>0.61899999999999999</v>
      </c>
      <c r="J53" s="581">
        <v>0.65700000000000003</v>
      </c>
      <c r="K53" s="581">
        <v>0.63700000000000001</v>
      </c>
      <c r="L53" s="760">
        <v>0.64</v>
      </c>
      <c r="M53" s="581">
        <v>0.72599999999999998</v>
      </c>
      <c r="N53" s="581">
        <v>0.73699999999999999</v>
      </c>
      <c r="O53" s="581">
        <v>0.75099999999999989</v>
      </c>
      <c r="P53" s="1358">
        <v>0.67700000000000005</v>
      </c>
      <c r="Q53" s="1358">
        <v>0.67300000000000004</v>
      </c>
      <c r="R53" s="581">
        <v>0.65300000000000002</v>
      </c>
    </row>
    <row r="54" spans="1:18" x14ac:dyDescent="0.3">
      <c r="A54" s="759" t="s">
        <v>331</v>
      </c>
      <c r="B54" s="760">
        <v>0.501</v>
      </c>
      <c r="C54" s="581">
        <v>0.53</v>
      </c>
      <c r="D54" s="760">
        <v>0.56299999999999994</v>
      </c>
      <c r="E54" s="747">
        <v>0.54899999999999993</v>
      </c>
      <c r="F54" s="591">
        <v>0.52300000000000002</v>
      </c>
      <c r="G54" s="581">
        <v>0.61299999999999999</v>
      </c>
      <c r="H54" s="581">
        <v>0.65200000000000002</v>
      </c>
      <c r="I54" s="581">
        <v>0.62</v>
      </c>
      <c r="J54" s="581">
        <v>0.627</v>
      </c>
      <c r="K54" s="581">
        <v>0.57699999999999996</v>
      </c>
      <c r="L54" s="760">
        <v>0.65500000000000003</v>
      </c>
      <c r="M54" s="581">
        <v>0.751</v>
      </c>
      <c r="N54" s="581">
        <v>0.7</v>
      </c>
      <c r="O54" s="581">
        <v>0.72599999999999998</v>
      </c>
      <c r="P54" s="1358">
        <v>0.68899999999999995</v>
      </c>
      <c r="Q54" s="1358">
        <v>0.64200000000000002</v>
      </c>
      <c r="R54" s="581">
        <v>0.61699999999999999</v>
      </c>
    </row>
    <row r="55" spans="1:18" x14ac:dyDescent="0.3">
      <c r="A55" s="759" t="s">
        <v>332</v>
      </c>
      <c r="B55" s="760">
        <v>0.75599999999999989</v>
      </c>
      <c r="C55" s="581">
        <v>0.76500000000000001</v>
      </c>
      <c r="D55" s="760">
        <v>0.78</v>
      </c>
      <c r="E55" s="747">
        <v>0.79599999999999993</v>
      </c>
      <c r="F55" s="591">
        <v>0.75700000000000001</v>
      </c>
      <c r="G55" s="581">
        <v>0.80299999999999994</v>
      </c>
      <c r="H55" s="581">
        <v>0.85699999999999998</v>
      </c>
      <c r="I55" s="581">
        <v>0.83</v>
      </c>
      <c r="J55" s="581">
        <v>0.83699999999999997</v>
      </c>
      <c r="K55" s="581">
        <v>0.85799999999999998</v>
      </c>
      <c r="L55" s="760">
        <v>0.84699999999999998</v>
      </c>
      <c r="M55" s="581">
        <v>0.84499999999999997</v>
      </c>
      <c r="N55" s="581">
        <v>0.89300000000000002</v>
      </c>
      <c r="O55" s="581">
        <v>0.878</v>
      </c>
      <c r="P55" s="1358">
        <v>0.84399999999999997</v>
      </c>
      <c r="Q55" s="1358">
        <v>0.86599999999999999</v>
      </c>
      <c r="R55" s="581">
        <v>0.83699999999999997</v>
      </c>
    </row>
    <row r="56" spans="1:18" x14ac:dyDescent="0.3">
      <c r="A56" s="759" t="s">
        <v>333</v>
      </c>
      <c r="B56" s="760">
        <v>0.48200000000000004</v>
      </c>
      <c r="C56" s="581">
        <v>0.46500000000000002</v>
      </c>
      <c r="D56" s="760">
        <v>0.45799999999999996</v>
      </c>
      <c r="E56" s="747">
        <v>0.502</v>
      </c>
      <c r="F56" s="591">
        <v>0.52500000000000002</v>
      </c>
      <c r="G56" s="581">
        <v>0.55799999999999994</v>
      </c>
      <c r="H56" s="581">
        <v>0.51500000000000001</v>
      </c>
      <c r="I56" s="581">
        <v>0.54800000000000004</v>
      </c>
      <c r="J56" s="581">
        <v>0.54400000000000004</v>
      </c>
      <c r="K56" s="581">
        <v>0.60299999999999998</v>
      </c>
      <c r="L56" s="760">
        <v>0.68599999999999994</v>
      </c>
      <c r="M56" s="581">
        <v>0.66100000000000003</v>
      </c>
      <c r="N56" s="581">
        <v>0.71099999999999997</v>
      </c>
      <c r="O56" s="581">
        <v>0.65099999999999991</v>
      </c>
      <c r="P56" s="1358">
        <v>0.67900000000000005</v>
      </c>
      <c r="Q56" s="1358">
        <v>0.60199999999999998</v>
      </c>
      <c r="R56" s="581">
        <v>0.60299999999999998</v>
      </c>
    </row>
    <row r="57" spans="1:18" x14ac:dyDescent="0.3">
      <c r="A57" s="759" t="s">
        <v>334</v>
      </c>
      <c r="B57" s="760">
        <v>0.51900000000000002</v>
      </c>
      <c r="C57" s="581">
        <v>0.52900000000000003</v>
      </c>
      <c r="D57" s="760">
        <v>0.55399999999999994</v>
      </c>
      <c r="E57" s="747">
        <v>0.60499999999999998</v>
      </c>
      <c r="F57" s="591">
        <v>0.52900000000000003</v>
      </c>
      <c r="G57" s="581">
        <v>0.63700000000000001</v>
      </c>
      <c r="H57" s="581">
        <v>0.65400000000000003</v>
      </c>
      <c r="I57" s="581">
        <v>0.65600000000000003</v>
      </c>
      <c r="J57" s="581">
        <v>0.65900000000000003</v>
      </c>
      <c r="K57" s="581">
        <v>0.66100000000000003</v>
      </c>
      <c r="L57" s="760">
        <v>0.68200000000000005</v>
      </c>
      <c r="M57" s="581">
        <v>0.72499999999999998</v>
      </c>
      <c r="N57" s="581">
        <v>0.67200000000000004</v>
      </c>
      <c r="O57" s="581">
        <v>0.72799999999999998</v>
      </c>
      <c r="P57" s="1358">
        <v>0.72199999999999998</v>
      </c>
      <c r="Q57" s="1358">
        <v>0.69899999999999995</v>
      </c>
      <c r="R57" s="581">
        <v>0.72799999999999998</v>
      </c>
    </row>
    <row r="58" spans="1:18" x14ac:dyDescent="0.3">
      <c r="A58" s="759" t="s">
        <v>335</v>
      </c>
      <c r="B58" s="760">
        <v>0.64800000000000002</v>
      </c>
      <c r="C58" s="581">
        <v>0.55799999999999994</v>
      </c>
      <c r="D58" s="760">
        <v>0.57999999999999996</v>
      </c>
      <c r="E58" s="747">
        <v>0.61699999999999999</v>
      </c>
      <c r="F58" s="591">
        <v>0.624</v>
      </c>
      <c r="G58" s="581">
        <v>0.59299999999999997</v>
      </c>
      <c r="H58" s="581">
        <v>0.65900000000000003</v>
      </c>
      <c r="I58" s="581">
        <v>0.65600000000000003</v>
      </c>
      <c r="J58" s="581">
        <v>0.65900000000000003</v>
      </c>
      <c r="K58" s="581">
        <v>0.71199999999999997</v>
      </c>
      <c r="L58" s="760">
        <v>0.70299999999999996</v>
      </c>
      <c r="M58" s="581">
        <v>0.753</v>
      </c>
      <c r="N58" s="581">
        <v>0.75099999999999989</v>
      </c>
      <c r="O58" s="581">
        <v>0.79099999999999993</v>
      </c>
      <c r="P58" s="1358">
        <v>0.78900000000000003</v>
      </c>
      <c r="Q58" s="1358">
        <v>0.73</v>
      </c>
      <c r="R58" s="581">
        <v>0.67300000000000004</v>
      </c>
    </row>
    <row r="59" spans="1:18" x14ac:dyDescent="0.3">
      <c r="A59" s="759" t="s">
        <v>336</v>
      </c>
      <c r="B59" s="760">
        <v>0.56399999999999995</v>
      </c>
      <c r="C59" s="581">
        <v>0.55600000000000005</v>
      </c>
      <c r="D59" s="760">
        <v>0.54200000000000004</v>
      </c>
      <c r="E59" s="747">
        <v>0.58799999999999997</v>
      </c>
      <c r="F59" s="591">
        <v>0.57799999999999996</v>
      </c>
      <c r="G59" s="581">
        <v>0.59299999999999997</v>
      </c>
      <c r="H59" s="581">
        <v>0.61499999999999999</v>
      </c>
      <c r="I59" s="581">
        <v>0.61</v>
      </c>
      <c r="J59" s="581">
        <v>0.61699999999999999</v>
      </c>
      <c r="K59" s="581">
        <v>0.67300000000000004</v>
      </c>
      <c r="L59" s="760">
        <v>0.65300000000000002</v>
      </c>
      <c r="M59" s="581">
        <v>0.67200000000000004</v>
      </c>
      <c r="N59" s="581">
        <v>0.70599999999999996</v>
      </c>
      <c r="O59" s="581">
        <v>0.68700000000000006</v>
      </c>
      <c r="P59" s="1358">
        <v>0.70399999999999996</v>
      </c>
      <c r="Q59" s="1358">
        <v>0.623</v>
      </c>
      <c r="R59" s="581">
        <v>0.63700000000000001</v>
      </c>
    </row>
    <row r="60" spans="1:18" x14ac:dyDescent="0.3">
      <c r="A60" s="759" t="s">
        <v>337</v>
      </c>
      <c r="B60" s="760">
        <v>0.27800000000000002</v>
      </c>
      <c r="C60" s="581">
        <v>0.41</v>
      </c>
      <c r="D60" s="760">
        <v>0.32700000000000001</v>
      </c>
      <c r="E60" s="747">
        <v>0.38299999999999995</v>
      </c>
      <c r="F60" s="591">
        <v>0.4</v>
      </c>
      <c r="G60" s="581">
        <v>0.38299999999999995</v>
      </c>
      <c r="H60" s="581">
        <v>0.377</v>
      </c>
      <c r="I60" s="581">
        <v>0.45500000000000002</v>
      </c>
      <c r="J60" s="581">
        <v>0.46899999999999997</v>
      </c>
      <c r="K60" s="581">
        <v>0.45800000000000002</v>
      </c>
      <c r="L60" s="760">
        <v>0.5</v>
      </c>
      <c r="M60" s="581">
        <v>0.57199999999999995</v>
      </c>
      <c r="N60" s="581">
        <v>0.59899999999999998</v>
      </c>
      <c r="O60" s="581">
        <v>0.59299999999999997</v>
      </c>
      <c r="P60" s="1358">
        <v>0.60499999999999998</v>
      </c>
      <c r="Q60" s="1358">
        <v>0.55500000000000005</v>
      </c>
      <c r="R60" s="581">
        <v>0.56000000000000005</v>
      </c>
    </row>
    <row r="61" spans="1:18" x14ac:dyDescent="0.3">
      <c r="A61" s="759" t="s">
        <v>338</v>
      </c>
      <c r="B61" s="760">
        <v>0.63900000000000001</v>
      </c>
      <c r="C61" s="581">
        <v>0.66900000000000004</v>
      </c>
      <c r="D61" s="760">
        <v>0.68900000000000006</v>
      </c>
      <c r="E61" s="747">
        <v>0.66900000000000004</v>
      </c>
      <c r="F61" s="591">
        <v>0.66200000000000003</v>
      </c>
      <c r="G61" s="581">
        <v>0.72799999999999998</v>
      </c>
      <c r="H61" s="581">
        <v>0.81699999999999995</v>
      </c>
      <c r="I61" s="581">
        <v>0.76800000000000002</v>
      </c>
      <c r="J61" s="581">
        <v>0.78600000000000003</v>
      </c>
      <c r="K61" s="581">
        <v>0.76500000000000001</v>
      </c>
      <c r="L61" s="760">
        <v>0.82599999999999996</v>
      </c>
      <c r="M61" s="581">
        <v>0.82299999999999995</v>
      </c>
      <c r="N61" s="581">
        <v>0.84200000000000008</v>
      </c>
      <c r="O61" s="581">
        <v>0.79900000000000004</v>
      </c>
      <c r="P61" s="1358">
        <v>0.90900000000000003</v>
      </c>
      <c r="Q61" s="1358">
        <v>0.86699999999999999</v>
      </c>
      <c r="R61" s="581">
        <v>0.83899999999999997</v>
      </c>
    </row>
    <row r="62" spans="1:18" x14ac:dyDescent="0.3">
      <c r="A62" s="759" t="s">
        <v>339</v>
      </c>
      <c r="B62" s="760">
        <v>0.41600000000000004</v>
      </c>
      <c r="C62" s="581">
        <v>0.376</v>
      </c>
      <c r="D62" s="760">
        <v>0.37200000000000005</v>
      </c>
      <c r="E62" s="747">
        <v>0.42299999999999999</v>
      </c>
      <c r="F62" s="591">
        <v>0.40100000000000002</v>
      </c>
      <c r="G62" s="581">
        <v>0.37799999999999995</v>
      </c>
      <c r="H62" s="581">
        <v>0.41099999999999998</v>
      </c>
      <c r="I62" s="581">
        <v>0.47699999999999998</v>
      </c>
      <c r="J62" s="581">
        <v>0.59399999999999997</v>
      </c>
      <c r="K62" s="581">
        <v>0.55200000000000005</v>
      </c>
      <c r="L62" s="760">
        <v>0.53100000000000003</v>
      </c>
      <c r="M62" s="581">
        <v>0.58599999999999997</v>
      </c>
      <c r="N62" s="581">
        <v>0.60299999999999998</v>
      </c>
      <c r="O62" s="581">
        <v>0.60799999999999998</v>
      </c>
      <c r="P62" s="1358">
        <v>0.63500000000000001</v>
      </c>
      <c r="Q62" s="1358">
        <v>0.55200000000000005</v>
      </c>
      <c r="R62" s="581">
        <v>0.52200000000000002</v>
      </c>
    </row>
    <row r="63" spans="1:18" x14ac:dyDescent="0.3">
      <c r="A63" s="759" t="s">
        <v>340</v>
      </c>
      <c r="B63" s="760">
        <v>0.72099999999999997</v>
      </c>
      <c r="C63" s="581">
        <v>0.66400000000000003</v>
      </c>
      <c r="D63" s="760">
        <v>0.70099999999999996</v>
      </c>
      <c r="E63" s="747">
        <v>0.68500000000000005</v>
      </c>
      <c r="F63" s="591">
        <v>0.70099999999999996</v>
      </c>
      <c r="G63" s="581">
        <v>0.73099999999999998</v>
      </c>
      <c r="H63" s="581">
        <v>0.82599999999999996</v>
      </c>
      <c r="I63" s="581">
        <v>0.747</v>
      </c>
      <c r="J63" s="581">
        <v>0.78300000000000003</v>
      </c>
      <c r="K63" s="581">
        <v>0.81200000000000006</v>
      </c>
      <c r="L63" s="760">
        <v>0.77300000000000002</v>
      </c>
      <c r="M63" s="581">
        <v>0.84</v>
      </c>
      <c r="N63" s="581">
        <v>0.875</v>
      </c>
      <c r="O63" s="581">
        <v>0.84900000000000009</v>
      </c>
      <c r="P63" s="1358">
        <v>0.82499999999999996</v>
      </c>
      <c r="Q63" s="1358">
        <v>0.83499999999999996</v>
      </c>
      <c r="R63" s="581">
        <v>0.81399999999999995</v>
      </c>
    </row>
    <row r="64" spans="1:18" x14ac:dyDescent="0.3">
      <c r="A64" s="759" t="s">
        <v>341</v>
      </c>
      <c r="B64" s="760">
        <v>0.34299999999999997</v>
      </c>
      <c r="C64" s="581">
        <v>0.40100000000000002</v>
      </c>
      <c r="D64" s="760">
        <v>0.40200000000000002</v>
      </c>
      <c r="E64" s="747">
        <v>0.39299999999999996</v>
      </c>
      <c r="F64" s="591">
        <v>0.33899999999999997</v>
      </c>
      <c r="G64" s="581">
        <v>0.50800000000000001</v>
      </c>
      <c r="H64" s="581">
        <v>0.46899999999999997</v>
      </c>
      <c r="I64" s="581">
        <v>0.53700000000000003</v>
      </c>
      <c r="J64" s="581">
        <v>0.51700000000000002</v>
      </c>
      <c r="K64" s="581">
        <v>0.55100000000000005</v>
      </c>
      <c r="L64" s="760">
        <v>0.51500000000000001</v>
      </c>
      <c r="M64" s="581">
        <v>0.59799999999999998</v>
      </c>
      <c r="N64" s="581">
        <v>0.61899999999999999</v>
      </c>
      <c r="O64" s="581">
        <v>0.62</v>
      </c>
      <c r="P64" s="1358">
        <v>0.60399999999999998</v>
      </c>
      <c r="Q64" s="1358">
        <v>0.57799999999999996</v>
      </c>
      <c r="R64" s="581">
        <v>0.60599999999999998</v>
      </c>
    </row>
    <row r="65" spans="1:18" x14ac:dyDescent="0.3">
      <c r="A65" s="759" t="s">
        <v>40</v>
      </c>
      <c r="B65" s="760">
        <v>0.624</v>
      </c>
      <c r="C65" s="581">
        <v>0.54600000000000004</v>
      </c>
      <c r="D65" s="760">
        <v>0.56499999999999995</v>
      </c>
      <c r="E65" s="747">
        <v>0.57399999999999995</v>
      </c>
      <c r="F65" s="591">
        <v>0.60299999999999998</v>
      </c>
      <c r="G65" s="581">
        <v>0.65799999999999992</v>
      </c>
      <c r="H65" s="581">
        <v>0.63800000000000001</v>
      </c>
      <c r="I65" s="581">
        <v>0.67700000000000005</v>
      </c>
      <c r="J65" s="581">
        <v>0.67300000000000004</v>
      </c>
      <c r="K65" s="581">
        <v>0.68700000000000006</v>
      </c>
      <c r="L65" s="760">
        <v>0.70900000000000007</v>
      </c>
      <c r="M65" s="581">
        <v>0.74299999999999999</v>
      </c>
      <c r="N65" s="581">
        <v>0.80099999999999993</v>
      </c>
      <c r="O65" s="581">
        <v>0.81299999999999994</v>
      </c>
      <c r="P65" s="1358">
        <v>0.72099999999999997</v>
      </c>
      <c r="Q65" s="1358">
        <v>0.69899999999999995</v>
      </c>
      <c r="R65" s="581">
        <v>0.70299999999999996</v>
      </c>
    </row>
    <row r="66" spans="1:18" x14ac:dyDescent="0.3">
      <c r="A66" s="759" t="s">
        <v>342</v>
      </c>
      <c r="B66" s="760">
        <v>0.61799999999999999</v>
      </c>
      <c r="C66" s="581">
        <v>0.67700000000000005</v>
      </c>
      <c r="D66" s="760">
        <v>0.64500000000000002</v>
      </c>
      <c r="E66" s="747">
        <v>0.63900000000000001</v>
      </c>
      <c r="F66" s="591">
        <v>0.67599999999999993</v>
      </c>
      <c r="G66" s="581">
        <v>0.64800000000000002</v>
      </c>
      <c r="H66" s="581">
        <v>0.58599999999999997</v>
      </c>
      <c r="I66" s="581">
        <v>0.752</v>
      </c>
      <c r="J66" s="581">
        <v>0.67400000000000004</v>
      </c>
      <c r="K66" s="581">
        <v>0.78400000000000003</v>
      </c>
      <c r="L66" s="760">
        <v>0.77700000000000002</v>
      </c>
      <c r="M66" s="581">
        <v>0.79100000000000004</v>
      </c>
      <c r="N66" s="581">
        <v>0.78599999999999992</v>
      </c>
      <c r="O66" s="581">
        <v>0.82700000000000007</v>
      </c>
      <c r="P66" s="1358">
        <v>0.77</v>
      </c>
      <c r="Q66" s="1358">
        <v>0.72799999999999998</v>
      </c>
      <c r="R66" s="581">
        <v>0.76600000000000001</v>
      </c>
    </row>
    <row r="67" spans="1:18" x14ac:dyDescent="0.3">
      <c r="A67" s="759" t="s">
        <v>343</v>
      </c>
      <c r="B67" s="760">
        <v>0.63400000000000001</v>
      </c>
      <c r="C67" s="581">
        <v>0.59399999999999997</v>
      </c>
      <c r="D67" s="760">
        <v>0.61899999999999999</v>
      </c>
      <c r="E67" s="747">
        <v>0.61699999999999999</v>
      </c>
      <c r="F67" s="591">
        <v>0.69</v>
      </c>
      <c r="G67" s="581">
        <v>0.66400000000000003</v>
      </c>
      <c r="H67" s="581">
        <v>0.70199999999999996</v>
      </c>
      <c r="I67" s="581">
        <v>0.73899999999999999</v>
      </c>
      <c r="J67" s="581">
        <v>0.71399999999999997</v>
      </c>
      <c r="K67" s="581">
        <v>0.70499999999999996</v>
      </c>
      <c r="L67" s="760">
        <v>0.74099999999999999</v>
      </c>
      <c r="M67" s="581">
        <v>0.78900000000000003</v>
      </c>
      <c r="N67" s="581">
        <v>0.79500000000000004</v>
      </c>
      <c r="O67" s="581">
        <v>0.76400000000000001</v>
      </c>
      <c r="P67" s="1358">
        <v>0.70399999999999996</v>
      </c>
      <c r="Q67" s="1358">
        <v>0.72199999999999998</v>
      </c>
      <c r="R67" s="581">
        <v>0.73799999999999999</v>
      </c>
    </row>
    <row r="68" spans="1:18" x14ac:dyDescent="0.3">
      <c r="A68" s="759" t="s">
        <v>344</v>
      </c>
      <c r="B68" s="760">
        <v>0.57200000000000006</v>
      </c>
      <c r="C68" s="581">
        <v>0.58299999999999996</v>
      </c>
      <c r="D68" s="760">
        <v>0.63200000000000001</v>
      </c>
      <c r="E68" s="747">
        <v>0.63600000000000001</v>
      </c>
      <c r="F68" s="591">
        <v>0.57799999999999996</v>
      </c>
      <c r="G68" s="581">
        <v>0.623</v>
      </c>
      <c r="H68" s="581">
        <v>0.58799999999999997</v>
      </c>
      <c r="I68" s="581">
        <v>0.65200000000000002</v>
      </c>
      <c r="J68" s="581">
        <v>0.64</v>
      </c>
      <c r="K68" s="581">
        <v>0.751</v>
      </c>
      <c r="L68" s="760">
        <v>0.71400000000000008</v>
      </c>
      <c r="M68" s="581">
        <v>0.77300000000000002</v>
      </c>
      <c r="N68" s="581">
        <v>0.74900000000000011</v>
      </c>
      <c r="O68" s="581">
        <v>0.81799999999999995</v>
      </c>
      <c r="P68" s="1358">
        <v>0.78300000000000003</v>
      </c>
      <c r="Q68" s="1358">
        <v>0.68600000000000005</v>
      </c>
      <c r="R68" s="581">
        <v>0.70299999999999996</v>
      </c>
    </row>
    <row r="69" spans="1:18" x14ac:dyDescent="0.3">
      <c r="A69" s="759" t="s">
        <v>42</v>
      </c>
      <c r="B69" s="760">
        <v>0.51100000000000001</v>
      </c>
      <c r="C69" s="581">
        <v>0.52600000000000002</v>
      </c>
      <c r="D69" s="760">
        <v>0.52500000000000002</v>
      </c>
      <c r="E69" s="747">
        <v>0.63700000000000001</v>
      </c>
      <c r="F69" s="591">
        <v>0.52800000000000002</v>
      </c>
      <c r="G69" s="581">
        <v>0.623</v>
      </c>
      <c r="H69" s="581">
        <v>0.433</v>
      </c>
      <c r="I69" s="581">
        <v>0.59599999999999997</v>
      </c>
      <c r="J69" s="581">
        <v>0.65900000000000003</v>
      </c>
      <c r="K69" s="581">
        <v>0.61</v>
      </c>
      <c r="L69" s="760">
        <v>0.60899999999999999</v>
      </c>
      <c r="M69" s="581">
        <v>0.71399999999999997</v>
      </c>
      <c r="N69" s="581">
        <v>0.746</v>
      </c>
      <c r="O69" s="581">
        <v>0.7340000000000001</v>
      </c>
      <c r="P69" s="1358">
        <v>0.70099999999999996</v>
      </c>
      <c r="Q69" s="1358">
        <v>0.63200000000000001</v>
      </c>
      <c r="R69" s="581">
        <v>0.64300000000000002</v>
      </c>
    </row>
    <row r="70" spans="1:18" x14ac:dyDescent="0.3">
      <c r="A70" s="759" t="s">
        <v>46</v>
      </c>
      <c r="B70" s="760">
        <v>0.55899999999999994</v>
      </c>
      <c r="C70" s="581">
        <v>0.59299999999999997</v>
      </c>
      <c r="D70" s="760">
        <v>0.59299999999999997</v>
      </c>
      <c r="E70" s="747">
        <v>0.623</v>
      </c>
      <c r="F70" s="591">
        <v>0.61399999999999999</v>
      </c>
      <c r="G70" s="581">
        <v>0.56000000000000005</v>
      </c>
      <c r="H70" s="581">
        <v>0.626</v>
      </c>
      <c r="I70" s="581">
        <v>0.61</v>
      </c>
      <c r="J70" s="581">
        <v>0.58899999999999997</v>
      </c>
      <c r="K70" s="581">
        <v>0.68100000000000005</v>
      </c>
      <c r="L70" s="760">
        <v>0.63200000000000001</v>
      </c>
      <c r="M70" s="581">
        <v>0.68899999999999995</v>
      </c>
      <c r="N70" s="581">
        <v>0.70099999999999996</v>
      </c>
      <c r="O70" s="581">
        <v>0.71599999999999997</v>
      </c>
      <c r="P70" s="1358">
        <v>0.61699999999999999</v>
      </c>
      <c r="Q70" s="1358">
        <v>0.65500000000000003</v>
      </c>
      <c r="R70" s="581">
        <v>0.67600000000000005</v>
      </c>
    </row>
    <row r="71" spans="1:18" x14ac:dyDescent="0.3">
      <c r="A71" s="759" t="s">
        <v>345</v>
      </c>
      <c r="B71" s="760">
        <v>0.58099999999999996</v>
      </c>
      <c r="C71" s="581">
        <v>0.52600000000000002</v>
      </c>
      <c r="D71" s="760">
        <v>0.504</v>
      </c>
      <c r="E71" s="747">
        <v>0.62</v>
      </c>
      <c r="F71" s="591">
        <v>0.68400000000000005</v>
      </c>
      <c r="G71" s="581">
        <v>0.72</v>
      </c>
      <c r="H71" s="581">
        <v>0.70499999999999996</v>
      </c>
      <c r="I71" s="581">
        <v>0.74099999999999999</v>
      </c>
      <c r="J71" s="581">
        <v>0.748</v>
      </c>
      <c r="K71" s="581">
        <v>0.73899999999999999</v>
      </c>
      <c r="L71" s="760">
        <v>0.73299999999999998</v>
      </c>
      <c r="M71" s="581">
        <v>0.77300000000000002</v>
      </c>
      <c r="N71" s="581">
        <v>0.82400000000000007</v>
      </c>
      <c r="O71" s="581">
        <v>0.76500000000000001</v>
      </c>
      <c r="P71" s="1358">
        <v>0.77300000000000002</v>
      </c>
      <c r="Q71" s="1358">
        <v>0.751</v>
      </c>
      <c r="R71" s="581">
        <v>0.72799999999999998</v>
      </c>
    </row>
    <row r="72" spans="1:18" x14ac:dyDescent="0.3">
      <c r="A72" s="759" t="s">
        <v>346</v>
      </c>
      <c r="B72" s="760">
        <v>0.56700000000000006</v>
      </c>
      <c r="C72" s="581">
        <v>0.52500000000000002</v>
      </c>
      <c r="D72" s="760">
        <v>0.57999999999999996</v>
      </c>
      <c r="E72" s="747">
        <v>0.58499999999999996</v>
      </c>
      <c r="F72" s="591">
        <v>0.59099999999999997</v>
      </c>
      <c r="G72" s="581">
        <v>0.6409999999999999</v>
      </c>
      <c r="H72" s="581">
        <v>0.68</v>
      </c>
      <c r="I72" s="581">
        <v>0.71399999999999997</v>
      </c>
      <c r="J72" s="581">
        <v>0.70499999999999996</v>
      </c>
      <c r="K72" s="581">
        <v>0.752</v>
      </c>
      <c r="L72" s="760">
        <v>0.70599999999999996</v>
      </c>
      <c r="M72" s="581">
        <v>0.74099999999999999</v>
      </c>
      <c r="N72" s="581">
        <v>0.80799999999999994</v>
      </c>
      <c r="O72" s="581">
        <v>0.70700000000000007</v>
      </c>
      <c r="P72" s="1358">
        <v>0.74199999999999999</v>
      </c>
      <c r="Q72" s="1358">
        <v>0.71499999999999997</v>
      </c>
      <c r="R72" s="581">
        <v>0.70099999999999996</v>
      </c>
    </row>
    <row r="73" spans="1:18" x14ac:dyDescent="0.3">
      <c r="A73" s="759" t="s">
        <v>347</v>
      </c>
      <c r="B73" s="760">
        <v>0.56200000000000006</v>
      </c>
      <c r="C73" s="581">
        <v>0.59299999999999997</v>
      </c>
      <c r="D73" s="760">
        <v>0.60099999999999998</v>
      </c>
      <c r="E73" s="747">
        <v>0.57799999999999996</v>
      </c>
      <c r="F73" s="591">
        <v>0.498</v>
      </c>
      <c r="G73" s="581">
        <v>0.63300000000000001</v>
      </c>
      <c r="H73" s="581">
        <v>0.58499999999999996</v>
      </c>
      <c r="I73" s="581">
        <v>0.64</v>
      </c>
      <c r="J73" s="581">
        <v>0.71699999999999997</v>
      </c>
      <c r="K73" s="581">
        <v>0.70799999999999996</v>
      </c>
      <c r="L73" s="760">
        <v>0.69400000000000006</v>
      </c>
      <c r="M73" s="581">
        <v>0.81</v>
      </c>
      <c r="N73" s="581">
        <v>0.79799999999999993</v>
      </c>
      <c r="O73" s="581">
        <v>0.77</v>
      </c>
      <c r="P73" s="1358">
        <v>0.79</v>
      </c>
      <c r="Q73" s="1358">
        <v>0.73099999999999998</v>
      </c>
      <c r="R73" s="581">
        <v>0.69599999999999995</v>
      </c>
    </row>
    <row r="74" spans="1:18" x14ac:dyDescent="0.3">
      <c r="A74" s="759" t="s">
        <v>348</v>
      </c>
      <c r="B74" s="760">
        <v>0.53700000000000003</v>
      </c>
      <c r="C74" s="581">
        <v>0.67099999999999993</v>
      </c>
      <c r="D74" s="760">
        <v>0.57999999999999996</v>
      </c>
      <c r="E74" s="747">
        <v>0.67799999999999994</v>
      </c>
      <c r="F74" s="591">
        <v>0.67799999999999994</v>
      </c>
      <c r="G74" s="581">
        <v>0.67400000000000004</v>
      </c>
      <c r="H74" s="581">
        <v>0.7</v>
      </c>
      <c r="I74" s="581">
        <v>0.755</v>
      </c>
      <c r="J74" s="581">
        <v>0.72699999999999998</v>
      </c>
      <c r="K74" s="581">
        <v>0.69399999999999995</v>
      </c>
      <c r="L74" s="760">
        <v>0.755</v>
      </c>
      <c r="M74" s="581">
        <v>0.82099999999999995</v>
      </c>
      <c r="N74" s="581">
        <v>0.83200000000000007</v>
      </c>
      <c r="O74" s="581">
        <v>0.83099999999999996</v>
      </c>
      <c r="P74" s="1358">
        <v>0.78</v>
      </c>
      <c r="Q74" s="1358">
        <v>0.75</v>
      </c>
      <c r="R74" s="581">
        <v>0.69699999999999995</v>
      </c>
    </row>
    <row r="75" spans="1:18" x14ac:dyDescent="0.3">
      <c r="A75" s="759" t="s">
        <v>349</v>
      </c>
      <c r="B75" s="760">
        <v>0.61899999999999999</v>
      </c>
      <c r="C75" s="581">
        <v>0.623</v>
      </c>
      <c r="D75" s="760">
        <v>0.64500000000000002</v>
      </c>
      <c r="E75" s="747">
        <v>0.71</v>
      </c>
      <c r="F75" s="591">
        <v>0.69</v>
      </c>
      <c r="G75" s="581">
        <v>0.628</v>
      </c>
      <c r="H75" s="581">
        <v>0.65100000000000002</v>
      </c>
      <c r="I75" s="581">
        <v>0.73399999999999999</v>
      </c>
      <c r="J75" s="581">
        <v>0.71499999999999997</v>
      </c>
      <c r="K75" s="581">
        <v>0.68500000000000005</v>
      </c>
      <c r="L75" s="760">
        <v>0.72599999999999998</v>
      </c>
      <c r="M75" s="581">
        <v>0.80600000000000005</v>
      </c>
      <c r="N75" s="581">
        <v>0.83599999999999997</v>
      </c>
      <c r="O75" s="581">
        <v>0.754</v>
      </c>
      <c r="P75" s="1358">
        <v>0.73099999999999998</v>
      </c>
      <c r="Q75" s="1358">
        <v>0.65700000000000003</v>
      </c>
      <c r="R75" s="581">
        <v>0.73099999999999998</v>
      </c>
    </row>
    <row r="76" spans="1:18" x14ac:dyDescent="0.3">
      <c r="A76" s="759" t="s">
        <v>350</v>
      </c>
      <c r="B76" s="760">
        <v>0.57100000000000006</v>
      </c>
      <c r="C76" s="581">
        <v>0.59200000000000008</v>
      </c>
      <c r="D76" s="760">
        <v>0.51200000000000001</v>
      </c>
      <c r="E76" s="747">
        <v>0.57999999999999996</v>
      </c>
      <c r="F76" s="591">
        <v>0.61499999999999999</v>
      </c>
      <c r="G76" s="581">
        <v>0.51200000000000001</v>
      </c>
      <c r="H76" s="581">
        <v>0.629</v>
      </c>
      <c r="I76" s="581">
        <v>0.64100000000000001</v>
      </c>
      <c r="J76" s="581">
        <v>0.67</v>
      </c>
      <c r="K76" s="581">
        <v>0.66400000000000003</v>
      </c>
      <c r="L76" s="760">
        <v>0.63500000000000001</v>
      </c>
      <c r="M76" s="581">
        <v>0.75</v>
      </c>
      <c r="N76" s="581">
        <v>0.80099999999999993</v>
      </c>
      <c r="O76" s="581">
        <v>0.79299999999999993</v>
      </c>
      <c r="P76" s="1358">
        <v>0.75</v>
      </c>
      <c r="Q76" s="1358">
        <v>0.71599999999999997</v>
      </c>
      <c r="R76" s="581">
        <v>0.68700000000000006</v>
      </c>
    </row>
    <row r="77" spans="1:18" x14ac:dyDescent="0.3">
      <c r="A77" s="759" t="s">
        <v>351</v>
      </c>
      <c r="B77" s="760">
        <v>0.44900000000000001</v>
      </c>
      <c r="C77" s="581">
        <v>0.48799999999999999</v>
      </c>
      <c r="D77" s="760">
        <v>0.56499999999999995</v>
      </c>
      <c r="E77" s="747">
        <v>0.56499999999999995</v>
      </c>
      <c r="F77" s="591">
        <v>0.60899999999999999</v>
      </c>
      <c r="G77" s="581">
        <v>0.45500000000000002</v>
      </c>
      <c r="H77" s="581">
        <v>0.56200000000000006</v>
      </c>
      <c r="I77" s="581">
        <v>0.58699999999999997</v>
      </c>
      <c r="J77" s="581">
        <v>0.61299999999999999</v>
      </c>
      <c r="K77" s="581">
        <v>0.64300000000000002</v>
      </c>
      <c r="L77" s="760">
        <v>0.69400000000000006</v>
      </c>
      <c r="M77" s="581">
        <v>0.63900000000000001</v>
      </c>
      <c r="N77" s="581">
        <v>0.74900000000000011</v>
      </c>
      <c r="O77" s="581">
        <v>0.70599999999999996</v>
      </c>
      <c r="P77" s="1358">
        <v>0.64300000000000002</v>
      </c>
      <c r="Q77" s="1358">
        <v>0.61399999999999999</v>
      </c>
      <c r="R77" s="581">
        <v>0.63900000000000001</v>
      </c>
    </row>
    <row r="78" spans="1:18" x14ac:dyDescent="0.3">
      <c r="A78" s="759" t="s">
        <v>352</v>
      </c>
      <c r="B78" s="760">
        <v>0.51200000000000001</v>
      </c>
      <c r="C78" s="581">
        <v>0.55600000000000005</v>
      </c>
      <c r="D78" s="760">
        <v>0.55399999999999994</v>
      </c>
      <c r="E78" s="747">
        <v>0.56799999999999995</v>
      </c>
      <c r="F78" s="591">
        <v>0.60199999999999998</v>
      </c>
      <c r="G78" s="581">
        <v>0.59399999999999997</v>
      </c>
      <c r="H78" s="581">
        <v>0.61199999999999999</v>
      </c>
      <c r="I78" s="581">
        <v>0.69499999999999995</v>
      </c>
      <c r="J78" s="581">
        <v>0.69</v>
      </c>
      <c r="K78" s="581">
        <v>0.72799999999999998</v>
      </c>
      <c r="L78" s="760">
        <v>0.72799999999999998</v>
      </c>
      <c r="M78" s="581">
        <v>0.73799999999999999</v>
      </c>
      <c r="N78" s="581">
        <v>0.77200000000000002</v>
      </c>
      <c r="O78" s="581">
        <v>0.74</v>
      </c>
      <c r="P78" s="1358">
        <v>0.77600000000000002</v>
      </c>
      <c r="Q78" s="1358">
        <v>0.67500000000000004</v>
      </c>
      <c r="R78" s="581">
        <v>0.71699999999999997</v>
      </c>
    </row>
    <row r="79" spans="1:18" x14ac:dyDescent="0.3">
      <c r="A79" s="759" t="s">
        <v>353</v>
      </c>
      <c r="B79" s="760">
        <v>0.62</v>
      </c>
      <c r="C79" s="581">
        <v>0.64400000000000002</v>
      </c>
      <c r="D79" s="760">
        <v>0.64700000000000002</v>
      </c>
      <c r="E79" s="747">
        <v>0.72499999999999998</v>
      </c>
      <c r="F79" s="591">
        <v>0.72400000000000009</v>
      </c>
      <c r="G79" s="581">
        <v>0.68500000000000005</v>
      </c>
      <c r="H79" s="581">
        <v>0.63100000000000001</v>
      </c>
      <c r="I79" s="581">
        <v>0.65200000000000002</v>
      </c>
      <c r="J79" s="581">
        <v>0.7</v>
      </c>
      <c r="K79" s="581">
        <v>0.72099999999999997</v>
      </c>
      <c r="L79" s="760">
        <v>0.69400000000000006</v>
      </c>
      <c r="M79" s="581">
        <v>0.80900000000000005</v>
      </c>
      <c r="N79" s="581">
        <v>0.83499999999999996</v>
      </c>
      <c r="O79" s="581">
        <v>0.81900000000000006</v>
      </c>
      <c r="P79" s="1358">
        <v>0.76400000000000001</v>
      </c>
      <c r="Q79" s="1358">
        <v>0.73499999999999999</v>
      </c>
      <c r="R79" s="581">
        <v>0.73299999999999998</v>
      </c>
    </row>
    <row r="80" spans="1:18" x14ac:dyDescent="0.3">
      <c r="A80" s="759" t="s">
        <v>354</v>
      </c>
      <c r="B80" s="760">
        <v>0.6</v>
      </c>
      <c r="C80" s="581">
        <v>0.65</v>
      </c>
      <c r="D80" s="760">
        <v>0.69400000000000006</v>
      </c>
      <c r="E80" s="747">
        <v>0.60499999999999998</v>
      </c>
      <c r="F80" s="591">
        <v>0.71200000000000008</v>
      </c>
      <c r="G80" s="581">
        <v>0.70499999999999996</v>
      </c>
      <c r="H80" s="581">
        <v>0.70499999999999996</v>
      </c>
      <c r="I80" s="581">
        <v>0.75</v>
      </c>
      <c r="J80" s="581">
        <v>0.80800000000000005</v>
      </c>
      <c r="K80" s="581">
        <v>0.80800000000000005</v>
      </c>
      <c r="L80" s="760">
        <v>0.873</v>
      </c>
      <c r="M80" s="581">
        <v>0.90100000000000002</v>
      </c>
      <c r="N80" s="581">
        <v>0.90099999999999991</v>
      </c>
      <c r="O80" s="581">
        <v>0.86699999999999999</v>
      </c>
      <c r="P80" s="1358">
        <v>0.86699999999999999</v>
      </c>
      <c r="Q80" s="1358">
        <v>0.86799999999999999</v>
      </c>
      <c r="R80" s="581">
        <v>0.84399999999999997</v>
      </c>
    </row>
    <row r="81" spans="1:18" x14ac:dyDescent="0.3">
      <c r="A81" s="759" t="s">
        <v>355</v>
      </c>
      <c r="B81" s="760">
        <v>0.55600000000000005</v>
      </c>
      <c r="C81" s="581">
        <v>0.66099999999999992</v>
      </c>
      <c r="D81" s="760">
        <v>0.626</v>
      </c>
      <c r="E81" s="747">
        <v>0.65200000000000002</v>
      </c>
      <c r="F81" s="591">
        <v>0.63800000000000001</v>
      </c>
      <c r="G81" s="581">
        <v>0.69599999999999995</v>
      </c>
      <c r="H81" s="581">
        <v>0.63300000000000001</v>
      </c>
      <c r="I81" s="581">
        <v>0.58399999999999996</v>
      </c>
      <c r="J81" s="581">
        <v>0.67500000000000004</v>
      </c>
      <c r="K81" s="581">
        <v>0.68899999999999995</v>
      </c>
      <c r="L81" s="760">
        <v>0.72499999999999998</v>
      </c>
      <c r="M81" s="581">
        <v>0.80500000000000005</v>
      </c>
      <c r="N81" s="581">
        <v>0.82099999999999995</v>
      </c>
      <c r="O81" s="581">
        <v>0.78700000000000003</v>
      </c>
      <c r="P81" s="1358">
        <v>0.77700000000000002</v>
      </c>
      <c r="Q81" s="1358">
        <v>0.70799999999999996</v>
      </c>
      <c r="R81" s="581">
        <v>0.72699999999999998</v>
      </c>
    </row>
    <row r="82" spans="1:18" x14ac:dyDescent="0.3">
      <c r="A82" s="759" t="s">
        <v>356</v>
      </c>
      <c r="B82" s="760">
        <v>0.58299999999999996</v>
      </c>
      <c r="C82" s="581">
        <v>0.61699999999999999</v>
      </c>
      <c r="D82" s="760">
        <v>0.70499999999999996</v>
      </c>
      <c r="E82" s="747">
        <v>0.68599999999999994</v>
      </c>
      <c r="F82" s="591">
        <v>0.74299999999999999</v>
      </c>
      <c r="G82" s="581">
        <v>0.69900000000000007</v>
      </c>
      <c r="H82" s="581">
        <v>0.69699999999999995</v>
      </c>
      <c r="I82" s="581">
        <v>0.66700000000000004</v>
      </c>
      <c r="J82" s="581">
        <v>0.73199999999999998</v>
      </c>
      <c r="K82" s="581">
        <v>0.753</v>
      </c>
      <c r="L82" s="760">
        <v>0.80200000000000005</v>
      </c>
      <c r="M82" s="581">
        <v>0.872</v>
      </c>
      <c r="N82" s="581">
        <v>0.92299999999999993</v>
      </c>
      <c r="O82" s="581">
        <v>0.82200000000000006</v>
      </c>
      <c r="P82" s="1358">
        <v>0.85899999999999999</v>
      </c>
      <c r="Q82" s="1358">
        <v>0.75700000000000001</v>
      </c>
      <c r="R82" s="581">
        <v>0.78700000000000003</v>
      </c>
    </row>
    <row r="83" spans="1:18" x14ac:dyDescent="0.3">
      <c r="A83" s="759" t="s">
        <v>357</v>
      </c>
      <c r="B83" s="760">
        <v>0.69599999999999995</v>
      </c>
      <c r="C83" s="581">
        <v>0.70799999999999996</v>
      </c>
      <c r="D83" s="760">
        <v>0.64700000000000002</v>
      </c>
      <c r="E83" s="747">
        <v>0.72400000000000009</v>
      </c>
      <c r="F83" s="591">
        <v>0.67500000000000004</v>
      </c>
      <c r="G83" s="581">
        <v>0.75700000000000001</v>
      </c>
      <c r="H83" s="581">
        <v>0.72899999999999998</v>
      </c>
      <c r="I83" s="581">
        <v>0.71599999999999997</v>
      </c>
      <c r="J83" s="581">
        <v>0.74099999999999999</v>
      </c>
      <c r="K83" s="581">
        <v>0.74</v>
      </c>
      <c r="L83" s="760">
        <v>0.74900000000000011</v>
      </c>
      <c r="M83" s="581">
        <v>0.84099999999999997</v>
      </c>
      <c r="N83" s="581">
        <v>0.8640000000000001</v>
      </c>
      <c r="O83" s="581">
        <v>0.84200000000000008</v>
      </c>
      <c r="P83" s="1358">
        <v>0.83099999999999996</v>
      </c>
      <c r="Q83" s="1358">
        <v>0.81799999999999995</v>
      </c>
      <c r="R83" s="581">
        <v>0.82699999999999996</v>
      </c>
    </row>
    <row r="84" spans="1:18" x14ac:dyDescent="0.3">
      <c r="A84" s="759" t="s">
        <v>358</v>
      </c>
      <c r="B84" s="760">
        <v>0.65200000000000002</v>
      </c>
      <c r="C84" s="581">
        <v>0.60399999999999998</v>
      </c>
      <c r="D84" s="760">
        <v>0.67500000000000004</v>
      </c>
      <c r="E84" s="747">
        <v>0.64300000000000002</v>
      </c>
      <c r="F84" s="591">
        <v>0.63800000000000001</v>
      </c>
      <c r="G84" s="581">
        <v>0.63200000000000001</v>
      </c>
      <c r="H84" s="581">
        <v>0.72499999999999998</v>
      </c>
      <c r="I84" s="581">
        <v>0.61399999999999999</v>
      </c>
      <c r="J84" s="581">
        <v>0.63300000000000001</v>
      </c>
      <c r="K84" s="581">
        <v>0.67400000000000004</v>
      </c>
      <c r="L84" s="760">
        <v>0.73499999999999999</v>
      </c>
      <c r="M84" s="581">
        <v>0.76900000000000002</v>
      </c>
      <c r="N84" s="581">
        <v>0.81599999999999995</v>
      </c>
      <c r="O84" s="581">
        <v>0.79400000000000004</v>
      </c>
      <c r="P84" s="1358">
        <v>0.73099999999999998</v>
      </c>
      <c r="Q84" s="1358">
        <v>0.70799999999999996</v>
      </c>
      <c r="R84" s="581">
        <v>0.69699999999999995</v>
      </c>
    </row>
    <row r="85" spans="1:18" x14ac:dyDescent="0.3">
      <c r="A85" s="759" t="s">
        <v>359</v>
      </c>
      <c r="B85" s="760">
        <v>0.61899999999999999</v>
      </c>
      <c r="C85" s="581">
        <v>0.67400000000000004</v>
      </c>
      <c r="D85" s="760">
        <v>0.70700000000000007</v>
      </c>
      <c r="E85" s="747">
        <v>0.75700000000000001</v>
      </c>
      <c r="F85" s="591">
        <v>0.78599999999999992</v>
      </c>
      <c r="G85" s="581">
        <v>0.75599999999999989</v>
      </c>
      <c r="H85" s="581">
        <v>0.72599999999999998</v>
      </c>
      <c r="I85" s="581">
        <v>0.83499999999999996</v>
      </c>
      <c r="J85" s="581">
        <v>0.749</v>
      </c>
      <c r="K85" s="581">
        <v>0.78800000000000003</v>
      </c>
      <c r="L85" s="760">
        <v>0.81599999999999995</v>
      </c>
      <c r="M85" s="581">
        <v>0.83199999999999996</v>
      </c>
      <c r="N85" s="581">
        <v>0.85400000000000009</v>
      </c>
      <c r="O85" s="581">
        <v>0.82799999999999996</v>
      </c>
      <c r="P85" s="1358">
        <v>0.84699999999999998</v>
      </c>
      <c r="Q85" s="1358">
        <v>0.79200000000000004</v>
      </c>
      <c r="R85" s="581">
        <v>0.82399999999999995</v>
      </c>
    </row>
    <row r="86" spans="1:18" x14ac:dyDescent="0.3">
      <c r="A86" s="759" t="s">
        <v>360</v>
      </c>
      <c r="B86" s="760">
        <v>0.59799999999999998</v>
      </c>
      <c r="C86" s="581">
        <v>0.63400000000000001</v>
      </c>
      <c r="D86" s="760">
        <v>0.58499999999999996</v>
      </c>
      <c r="E86" s="747">
        <v>0.624</v>
      </c>
      <c r="F86" s="591">
        <v>0.629</v>
      </c>
      <c r="G86" s="581">
        <v>0.71700000000000008</v>
      </c>
      <c r="H86" s="581">
        <v>0.72899999999999998</v>
      </c>
      <c r="I86" s="581">
        <v>0.74299999999999999</v>
      </c>
      <c r="J86" s="581">
        <v>0.67600000000000005</v>
      </c>
      <c r="K86" s="581">
        <v>0.70899999999999996</v>
      </c>
      <c r="L86" s="760">
        <v>0.755</v>
      </c>
      <c r="M86" s="581">
        <v>0.76900000000000002</v>
      </c>
      <c r="N86" s="581">
        <v>0.80299999999999994</v>
      </c>
      <c r="O86" s="581">
        <v>0.84900000000000009</v>
      </c>
      <c r="P86" s="1358">
        <v>0.80400000000000005</v>
      </c>
      <c r="Q86" s="1358">
        <v>0.73099999999999998</v>
      </c>
      <c r="R86" s="581">
        <v>0.75600000000000001</v>
      </c>
    </row>
    <row r="87" spans="1:18" x14ac:dyDescent="0.3">
      <c r="A87" s="759" t="s">
        <v>361</v>
      </c>
      <c r="B87" s="760">
        <v>0.84</v>
      </c>
      <c r="C87" s="581">
        <v>0.83</v>
      </c>
      <c r="D87" s="760">
        <v>0.82</v>
      </c>
      <c r="E87" s="747">
        <v>0.85699999999999998</v>
      </c>
      <c r="F87" s="591">
        <v>0.79500000000000004</v>
      </c>
      <c r="G87" s="581">
        <v>0.872</v>
      </c>
      <c r="H87" s="581">
        <v>0.84699999999999998</v>
      </c>
      <c r="I87" s="581">
        <v>0.82</v>
      </c>
      <c r="J87" s="581">
        <v>0.84199999999999997</v>
      </c>
      <c r="K87" s="581">
        <v>0.88500000000000001</v>
      </c>
      <c r="L87" s="760">
        <v>0.88700000000000001</v>
      </c>
      <c r="M87" s="581">
        <v>0.89900000000000002</v>
      </c>
      <c r="N87" s="581">
        <v>0.90099999999999991</v>
      </c>
      <c r="O87" s="581">
        <v>0.91599999999999993</v>
      </c>
      <c r="P87" s="1358">
        <v>0.92800000000000005</v>
      </c>
      <c r="Q87" s="1358">
        <v>0.871</v>
      </c>
      <c r="R87" s="581">
        <v>0.91600000000000004</v>
      </c>
    </row>
    <row r="88" spans="1:18" x14ac:dyDescent="0.3">
      <c r="A88" s="759" t="s">
        <v>362</v>
      </c>
      <c r="B88" s="760">
        <v>0.70200000000000007</v>
      </c>
      <c r="C88" s="581">
        <v>0.7609999999999999</v>
      </c>
      <c r="D88" s="760">
        <v>0.77</v>
      </c>
      <c r="E88" s="747">
        <v>0.84900000000000009</v>
      </c>
      <c r="F88" s="591">
        <v>0.753</v>
      </c>
      <c r="G88" s="581">
        <v>0.84</v>
      </c>
      <c r="H88" s="581">
        <v>0.80100000000000005</v>
      </c>
      <c r="I88" s="581">
        <v>0.873</v>
      </c>
      <c r="J88" s="581">
        <v>0.85599999999999998</v>
      </c>
      <c r="K88" s="581">
        <v>0.81599999999999995</v>
      </c>
      <c r="L88" s="760">
        <v>0.82799999999999996</v>
      </c>
      <c r="M88" s="581">
        <v>0.81399999999999995</v>
      </c>
      <c r="N88" s="581">
        <v>0.85799999999999998</v>
      </c>
      <c r="O88" s="581">
        <v>0.9</v>
      </c>
      <c r="P88" s="1358">
        <v>0.871</v>
      </c>
      <c r="Q88" s="1358">
        <v>0.81399999999999995</v>
      </c>
      <c r="R88" s="581">
        <v>0.79500000000000004</v>
      </c>
    </row>
    <row r="89" spans="1:18" x14ac:dyDescent="0.3">
      <c r="A89" s="759" t="s">
        <v>363</v>
      </c>
      <c r="B89" s="760">
        <v>0.68799999999999994</v>
      </c>
      <c r="C89" s="581">
        <v>0.753</v>
      </c>
      <c r="D89" s="760">
        <v>0.70599999999999996</v>
      </c>
      <c r="E89" s="747">
        <v>0.78299999999999992</v>
      </c>
      <c r="F89" s="591">
        <v>0.78299999999999992</v>
      </c>
      <c r="G89" s="581">
        <v>0.78799999999999992</v>
      </c>
      <c r="H89" s="581">
        <v>0.70799999999999996</v>
      </c>
      <c r="I89" s="581">
        <v>0.877</v>
      </c>
      <c r="J89" s="581">
        <v>0.85</v>
      </c>
      <c r="K89" s="581">
        <v>0.85899999999999999</v>
      </c>
      <c r="L89" s="760">
        <v>0.83200000000000007</v>
      </c>
      <c r="M89" s="581">
        <v>0.84799999999999998</v>
      </c>
      <c r="N89" s="581">
        <v>0.83599999999999997</v>
      </c>
      <c r="O89" s="581">
        <v>0.93</v>
      </c>
      <c r="P89" s="1358">
        <v>0.90300000000000002</v>
      </c>
      <c r="Q89" s="1358">
        <v>0.875</v>
      </c>
      <c r="R89" s="581">
        <v>0.85599999999999998</v>
      </c>
    </row>
    <row r="90" spans="1:18" x14ac:dyDescent="0.3">
      <c r="A90" s="759" t="s">
        <v>364</v>
      </c>
      <c r="B90" s="760">
        <v>0.59599999999999997</v>
      </c>
      <c r="C90" s="581">
        <v>0.71599999999999997</v>
      </c>
      <c r="D90" s="760">
        <v>0.69400000000000006</v>
      </c>
      <c r="E90" s="747">
        <v>0.67200000000000004</v>
      </c>
      <c r="F90" s="591">
        <v>0.72499999999999998</v>
      </c>
      <c r="G90" s="581">
        <v>0.75599999999999989</v>
      </c>
      <c r="H90" s="581">
        <v>0.76100000000000001</v>
      </c>
      <c r="I90" s="581">
        <v>0.79600000000000004</v>
      </c>
      <c r="J90" s="581">
        <v>0.79800000000000004</v>
      </c>
      <c r="K90" s="581">
        <v>0.78100000000000003</v>
      </c>
      <c r="L90" s="760">
        <v>0.82799999999999996</v>
      </c>
      <c r="M90" s="581">
        <v>0.84099999999999997</v>
      </c>
      <c r="N90" s="581">
        <v>0.85199999999999998</v>
      </c>
      <c r="O90" s="581">
        <v>0.85699999999999998</v>
      </c>
      <c r="P90" s="1358">
        <v>0.88400000000000001</v>
      </c>
      <c r="Q90" s="1358">
        <v>0.84199999999999997</v>
      </c>
      <c r="R90" s="581">
        <v>0.82499999999999996</v>
      </c>
    </row>
    <row r="91" spans="1:18" x14ac:dyDescent="0.3">
      <c r="A91" s="759" t="s">
        <v>365</v>
      </c>
      <c r="B91" s="760">
        <v>0.6409999999999999</v>
      </c>
      <c r="C91" s="581">
        <v>0.628</v>
      </c>
      <c r="D91" s="760">
        <v>0.60299999999999998</v>
      </c>
      <c r="E91" s="747">
        <v>0.72299999999999998</v>
      </c>
      <c r="F91" s="591">
        <v>0.63300000000000001</v>
      </c>
      <c r="G91" s="581">
        <v>0.67400000000000004</v>
      </c>
      <c r="H91" s="581">
        <v>0.67300000000000004</v>
      </c>
      <c r="I91" s="581">
        <v>0.71399999999999997</v>
      </c>
      <c r="J91" s="581">
        <v>0.73899999999999999</v>
      </c>
      <c r="K91" s="581">
        <v>0.77</v>
      </c>
      <c r="L91" s="760">
        <v>0.76</v>
      </c>
      <c r="M91" s="581">
        <v>0.77800000000000002</v>
      </c>
      <c r="N91" s="581">
        <v>0.78900000000000003</v>
      </c>
      <c r="O91" s="581">
        <v>0.80700000000000005</v>
      </c>
      <c r="P91" s="1358">
        <v>0.81899999999999995</v>
      </c>
      <c r="Q91" s="1358">
        <v>0.80300000000000005</v>
      </c>
      <c r="R91" s="581">
        <v>0.79400000000000004</v>
      </c>
    </row>
    <row r="92" spans="1:18" x14ac:dyDescent="0.3">
      <c r="A92" s="759" t="s">
        <v>366</v>
      </c>
      <c r="B92" s="760">
        <v>0.48</v>
      </c>
      <c r="C92" s="581">
        <v>0.505</v>
      </c>
      <c r="D92" s="760">
        <v>0.52400000000000002</v>
      </c>
      <c r="E92" s="747">
        <v>0.59699999999999998</v>
      </c>
      <c r="F92" s="591">
        <v>0.54299999999999993</v>
      </c>
      <c r="G92" s="581">
        <v>0.59099999999999997</v>
      </c>
      <c r="H92" s="581">
        <v>0.58899999999999997</v>
      </c>
      <c r="I92" s="581">
        <v>0.66900000000000004</v>
      </c>
      <c r="J92" s="581">
        <v>0.67600000000000005</v>
      </c>
      <c r="K92" s="581">
        <v>0.67</v>
      </c>
      <c r="L92" s="760">
        <v>0.63800000000000001</v>
      </c>
      <c r="M92" s="581">
        <v>0.67200000000000004</v>
      </c>
      <c r="N92" s="581">
        <v>0.69099999999999995</v>
      </c>
      <c r="O92" s="581">
        <v>0.71400000000000008</v>
      </c>
      <c r="P92" s="1358">
        <v>0.64300000000000002</v>
      </c>
      <c r="Q92" s="1358">
        <v>0.66900000000000004</v>
      </c>
      <c r="R92" s="581">
        <v>0.64500000000000002</v>
      </c>
    </row>
    <row r="93" spans="1:18" x14ac:dyDescent="0.3">
      <c r="A93" s="759" t="s">
        <v>39</v>
      </c>
      <c r="B93" s="760">
        <v>0.57299999999999995</v>
      </c>
      <c r="C93" s="581">
        <v>0.54200000000000004</v>
      </c>
      <c r="D93" s="760">
        <v>0.56700000000000006</v>
      </c>
      <c r="E93" s="747">
        <v>0.57299999999999995</v>
      </c>
      <c r="F93" s="591">
        <v>0.54899999999999993</v>
      </c>
      <c r="G93" s="581">
        <v>0.59499999999999997</v>
      </c>
      <c r="H93" s="581">
        <v>0.6</v>
      </c>
      <c r="I93" s="581">
        <v>0.64200000000000002</v>
      </c>
      <c r="J93" s="581">
        <v>0.68100000000000005</v>
      </c>
      <c r="K93" s="581">
        <v>0.59099999999999997</v>
      </c>
      <c r="L93" s="760">
        <v>0.63700000000000001</v>
      </c>
      <c r="M93" s="581">
        <v>0.71</v>
      </c>
      <c r="N93" s="581">
        <v>0.66400000000000003</v>
      </c>
      <c r="O93" s="581">
        <v>0.67400000000000004</v>
      </c>
      <c r="P93" s="1358">
        <v>0.63500000000000001</v>
      </c>
      <c r="Q93" s="1358">
        <v>0.61899999999999999</v>
      </c>
      <c r="R93" s="581">
        <v>0.622</v>
      </c>
    </row>
    <row r="94" spans="1:18" x14ac:dyDescent="0.3">
      <c r="A94" s="759" t="s">
        <v>367</v>
      </c>
      <c r="B94" s="760">
        <v>0.61799999999999999</v>
      </c>
      <c r="C94" s="581">
        <v>0.66200000000000003</v>
      </c>
      <c r="D94" s="760">
        <v>0.66299999999999992</v>
      </c>
      <c r="E94" s="747">
        <v>0.61899999999999999</v>
      </c>
      <c r="F94" s="591">
        <v>0.70700000000000007</v>
      </c>
      <c r="G94" s="581">
        <v>0.68900000000000006</v>
      </c>
      <c r="H94" s="581">
        <v>0.76800000000000002</v>
      </c>
      <c r="I94" s="581">
        <v>0.74199999999999999</v>
      </c>
      <c r="J94" s="581">
        <v>0.79</v>
      </c>
      <c r="K94" s="581">
        <v>0.78500000000000003</v>
      </c>
      <c r="L94" s="760">
        <v>0.755</v>
      </c>
      <c r="M94" s="581">
        <v>0.79100000000000004</v>
      </c>
      <c r="N94" s="581">
        <v>0.82400000000000007</v>
      </c>
      <c r="O94" s="581">
        <v>0.82200000000000006</v>
      </c>
      <c r="P94" s="1358">
        <v>0.80500000000000005</v>
      </c>
      <c r="Q94" s="1358">
        <v>0.76200000000000001</v>
      </c>
      <c r="R94" s="581">
        <v>0.73799999999999999</v>
      </c>
    </row>
    <row r="95" spans="1:18" x14ac:dyDescent="0.3">
      <c r="A95" s="759" t="s">
        <v>368</v>
      </c>
      <c r="B95" s="760">
        <v>0.56100000000000005</v>
      </c>
      <c r="C95" s="581">
        <v>0.622</v>
      </c>
      <c r="D95" s="760">
        <v>0.621</v>
      </c>
      <c r="E95" s="747">
        <v>0.627</v>
      </c>
      <c r="F95" s="591">
        <v>0.70499999999999996</v>
      </c>
      <c r="G95" s="581">
        <v>0.72</v>
      </c>
      <c r="H95" s="581">
        <v>0.71199999999999997</v>
      </c>
      <c r="I95" s="581">
        <v>0.73299999999999998</v>
      </c>
      <c r="J95" s="581">
        <v>0.71899999999999997</v>
      </c>
      <c r="K95" s="581">
        <v>0.71299999999999997</v>
      </c>
      <c r="L95" s="760">
        <v>0.74299999999999999</v>
      </c>
      <c r="M95" s="581">
        <v>0.81100000000000005</v>
      </c>
      <c r="N95" s="581">
        <v>0.79900000000000004</v>
      </c>
      <c r="O95" s="581">
        <v>0.82299999999999995</v>
      </c>
      <c r="P95" s="1358">
        <v>0.751</v>
      </c>
      <c r="Q95" s="1358">
        <v>0.79</v>
      </c>
      <c r="R95" s="581">
        <v>0.74399999999999999</v>
      </c>
    </row>
    <row r="96" spans="1:18" x14ac:dyDescent="0.3">
      <c r="A96" s="759" t="s">
        <v>369</v>
      </c>
      <c r="B96" s="760">
        <v>0.61</v>
      </c>
      <c r="C96" s="581">
        <v>0.59799999999999998</v>
      </c>
      <c r="D96" s="760">
        <v>0.53700000000000003</v>
      </c>
      <c r="E96" s="747">
        <v>0.58499999999999996</v>
      </c>
      <c r="F96" s="591">
        <v>0.60699999999999998</v>
      </c>
      <c r="G96" s="581">
        <v>0.66500000000000004</v>
      </c>
      <c r="H96" s="581">
        <v>0.64400000000000002</v>
      </c>
      <c r="I96" s="581">
        <v>0.64600000000000002</v>
      </c>
      <c r="J96" s="581">
        <v>0.71699999999999997</v>
      </c>
      <c r="K96" s="581">
        <v>0.89100000000000001</v>
      </c>
      <c r="L96" s="760">
        <v>0.68900000000000006</v>
      </c>
      <c r="M96" s="581">
        <v>0.73099999999999998</v>
      </c>
      <c r="N96" s="581">
        <v>0.64700000000000002</v>
      </c>
      <c r="O96" s="581">
        <v>0.7390000000000001</v>
      </c>
      <c r="P96" s="1358">
        <v>0.73499999999999999</v>
      </c>
      <c r="Q96" s="1358">
        <v>0.70399999999999996</v>
      </c>
      <c r="R96" s="581">
        <v>0.73399999999999999</v>
      </c>
    </row>
    <row r="97" spans="1:18" x14ac:dyDescent="0.3">
      <c r="A97" s="759" t="s">
        <v>370</v>
      </c>
      <c r="B97" s="760">
        <v>0.54200000000000004</v>
      </c>
      <c r="C97" s="581">
        <v>0.41399999999999998</v>
      </c>
      <c r="D97" s="760">
        <v>0.38799999999999996</v>
      </c>
      <c r="E97" s="747">
        <v>0.56700000000000006</v>
      </c>
      <c r="F97" s="591">
        <v>0.47700000000000004</v>
      </c>
      <c r="G97" s="581">
        <v>0.60499999999999998</v>
      </c>
      <c r="H97" s="581">
        <v>0.68600000000000005</v>
      </c>
      <c r="I97" s="581">
        <v>0.65400000000000003</v>
      </c>
      <c r="J97" s="581">
        <v>0.66200000000000003</v>
      </c>
      <c r="K97" s="581">
        <v>0.77400000000000002</v>
      </c>
      <c r="L97" s="760">
        <v>0.65200000000000002</v>
      </c>
      <c r="M97" s="581">
        <v>0.73</v>
      </c>
      <c r="N97" s="581">
        <v>0.80900000000000005</v>
      </c>
      <c r="O97" s="581">
        <v>0.69099999999999995</v>
      </c>
      <c r="P97" s="1358">
        <v>0.76</v>
      </c>
      <c r="Q97" s="1358">
        <v>0.65900000000000003</v>
      </c>
      <c r="R97" s="581">
        <v>0.63700000000000001</v>
      </c>
    </row>
    <row r="98" spans="1:18" x14ac:dyDescent="0.3">
      <c r="A98" s="759" t="s">
        <v>371</v>
      </c>
      <c r="B98" s="760">
        <v>0.52400000000000002</v>
      </c>
      <c r="C98" s="581">
        <v>0.56899999999999995</v>
      </c>
      <c r="D98" s="760">
        <v>0.60699999999999998</v>
      </c>
      <c r="E98" s="747">
        <v>0.59499999999999997</v>
      </c>
      <c r="F98" s="591">
        <v>0.59399999999999997</v>
      </c>
      <c r="G98" s="581">
        <v>0.66900000000000004</v>
      </c>
      <c r="H98" s="581">
        <v>0.64900000000000002</v>
      </c>
      <c r="I98" s="581">
        <v>0.68400000000000005</v>
      </c>
      <c r="J98" s="581">
        <v>0.67900000000000005</v>
      </c>
      <c r="K98" s="581">
        <v>0.877</v>
      </c>
      <c r="L98" s="760">
        <v>0.61199999999999999</v>
      </c>
      <c r="M98" s="581">
        <v>0.73799999999999999</v>
      </c>
      <c r="N98" s="581">
        <v>0.72</v>
      </c>
      <c r="O98" s="581">
        <v>0.73799999999999999</v>
      </c>
      <c r="P98" s="1358">
        <v>0.75900000000000001</v>
      </c>
      <c r="Q98" s="1358">
        <v>0.68300000000000005</v>
      </c>
      <c r="R98" s="581">
        <v>0.72</v>
      </c>
    </row>
    <row r="99" spans="1:18" x14ac:dyDescent="0.3">
      <c r="A99" s="759" t="s">
        <v>372</v>
      </c>
      <c r="B99" s="760">
        <v>0.65799999999999992</v>
      </c>
      <c r="C99" s="581">
        <v>0.56299999999999994</v>
      </c>
      <c r="D99" s="760">
        <v>0.70400000000000007</v>
      </c>
      <c r="E99" s="747">
        <v>0.63900000000000001</v>
      </c>
      <c r="F99" s="591">
        <v>0.60899999999999999</v>
      </c>
      <c r="G99" s="581">
        <v>0.74</v>
      </c>
      <c r="H99" s="581">
        <v>0.66500000000000004</v>
      </c>
      <c r="I99" s="581">
        <v>0.66500000000000004</v>
      </c>
      <c r="J99" s="581">
        <v>0.69799999999999995</v>
      </c>
      <c r="K99" s="581">
        <v>0.71399999999999997</v>
      </c>
      <c r="L99" s="760">
        <v>0.70499999999999996</v>
      </c>
      <c r="M99" s="581">
        <v>0.75600000000000001</v>
      </c>
      <c r="N99" s="581">
        <v>0.74400000000000011</v>
      </c>
      <c r="O99" s="581">
        <v>0.80099999999999993</v>
      </c>
      <c r="P99" s="1358">
        <v>0.79200000000000004</v>
      </c>
      <c r="Q99" s="1358">
        <v>0.77900000000000003</v>
      </c>
      <c r="R99" s="581">
        <v>0.69899999999999995</v>
      </c>
    </row>
    <row r="100" spans="1:18" x14ac:dyDescent="0.3">
      <c r="A100" s="759" t="s">
        <v>373</v>
      </c>
      <c r="B100" s="760">
        <v>0.69700000000000006</v>
      </c>
      <c r="C100" s="581">
        <v>0.64900000000000002</v>
      </c>
      <c r="D100" s="760">
        <v>0.71299999999999997</v>
      </c>
      <c r="E100" s="747">
        <v>0.64200000000000002</v>
      </c>
      <c r="F100" s="591">
        <v>0.68400000000000005</v>
      </c>
      <c r="G100" s="581">
        <v>0.68</v>
      </c>
      <c r="H100" s="581">
        <v>0.75800000000000001</v>
      </c>
      <c r="I100" s="581">
        <v>0.76800000000000002</v>
      </c>
      <c r="J100" s="581">
        <v>0.82699999999999996</v>
      </c>
      <c r="K100" s="581">
        <v>0.82299999999999995</v>
      </c>
      <c r="L100" s="760">
        <v>0.75700000000000001</v>
      </c>
      <c r="M100" s="581">
        <v>0.879</v>
      </c>
      <c r="N100" s="581">
        <v>0.81900000000000006</v>
      </c>
      <c r="O100" s="581">
        <v>0.82</v>
      </c>
      <c r="P100" s="1358">
        <v>0.86099999999999999</v>
      </c>
      <c r="Q100" s="1358">
        <v>0.81899999999999995</v>
      </c>
      <c r="R100" s="581">
        <v>0.84099999999999997</v>
      </c>
    </row>
    <row r="101" spans="1:18" x14ac:dyDescent="0.3">
      <c r="A101" s="759" t="s">
        <v>374</v>
      </c>
      <c r="B101" s="760">
        <v>0.68599999999999994</v>
      </c>
      <c r="C101" s="581">
        <v>0.66900000000000004</v>
      </c>
      <c r="D101" s="760">
        <v>0.70799999999999996</v>
      </c>
      <c r="E101" s="747">
        <v>0.69299999999999995</v>
      </c>
      <c r="F101" s="591">
        <v>0.69400000000000006</v>
      </c>
      <c r="G101" s="581">
        <v>0.65400000000000003</v>
      </c>
      <c r="H101" s="581">
        <v>0.67400000000000004</v>
      </c>
      <c r="I101" s="581">
        <v>0.69299999999999995</v>
      </c>
      <c r="J101" s="581">
        <v>0.78700000000000003</v>
      </c>
      <c r="K101" s="581">
        <v>0.71799999999999997</v>
      </c>
      <c r="L101" s="760">
        <v>0.72900000000000009</v>
      </c>
      <c r="M101" s="581">
        <v>0.83299999999999996</v>
      </c>
      <c r="N101" s="581">
        <v>0.80599999999999994</v>
      </c>
      <c r="O101" s="581">
        <v>0.86199999999999999</v>
      </c>
      <c r="P101" s="1358">
        <v>0.83899999999999997</v>
      </c>
      <c r="Q101" s="1358">
        <v>0.81499999999999995</v>
      </c>
      <c r="R101" s="581">
        <v>0.78900000000000003</v>
      </c>
    </row>
    <row r="102" spans="1:18" x14ac:dyDescent="0.3">
      <c r="A102" s="759" t="s">
        <v>375</v>
      </c>
      <c r="B102" s="760">
        <v>0.58700000000000008</v>
      </c>
      <c r="C102" s="581">
        <v>0.56200000000000006</v>
      </c>
      <c r="D102" s="760">
        <v>0.624</v>
      </c>
      <c r="E102" s="747">
        <v>0.53600000000000003</v>
      </c>
      <c r="F102" s="591">
        <v>0.61499999999999999</v>
      </c>
      <c r="G102" s="581">
        <v>0.54700000000000004</v>
      </c>
      <c r="H102" s="581">
        <v>0.63900000000000001</v>
      </c>
      <c r="I102" s="581">
        <v>0.622</v>
      </c>
      <c r="J102" s="581">
        <v>0.63300000000000001</v>
      </c>
      <c r="K102" s="581">
        <v>0.63200000000000001</v>
      </c>
      <c r="L102" s="760">
        <v>0.71299999999999997</v>
      </c>
      <c r="M102" s="581">
        <v>0.73499999999999999</v>
      </c>
      <c r="N102" s="581">
        <v>0.71799999999999997</v>
      </c>
      <c r="O102" s="581">
        <v>0.78400000000000003</v>
      </c>
      <c r="P102" s="1358">
        <v>0.75700000000000001</v>
      </c>
      <c r="Q102" s="1358">
        <v>0.65900000000000003</v>
      </c>
      <c r="R102" s="581">
        <v>0.67700000000000005</v>
      </c>
    </row>
    <row r="103" spans="1:18" x14ac:dyDescent="0.3">
      <c r="A103" s="759" t="s">
        <v>45</v>
      </c>
      <c r="B103" s="760">
        <v>0.59499999999999997</v>
      </c>
      <c r="C103" s="581">
        <v>0.54500000000000004</v>
      </c>
      <c r="D103" s="760">
        <v>0.55600000000000005</v>
      </c>
      <c r="E103" s="747">
        <v>0.6409999999999999</v>
      </c>
      <c r="F103" s="591">
        <v>0.57999999999999996</v>
      </c>
      <c r="G103" s="581">
        <v>0.56499999999999995</v>
      </c>
      <c r="H103" s="581">
        <v>0.59</v>
      </c>
      <c r="I103" s="581">
        <v>0.66800000000000004</v>
      </c>
      <c r="J103" s="581">
        <v>0.61499999999999999</v>
      </c>
      <c r="K103" s="581">
        <v>0.65900000000000003</v>
      </c>
      <c r="L103" s="760">
        <v>0.65200000000000002</v>
      </c>
      <c r="M103" s="581">
        <v>0.70299999999999996</v>
      </c>
      <c r="N103" s="581">
        <v>0.75599999999999989</v>
      </c>
      <c r="O103" s="581">
        <v>0.75700000000000001</v>
      </c>
      <c r="P103" s="1358">
        <v>0.71499999999999997</v>
      </c>
      <c r="Q103" s="1358">
        <v>0.66600000000000004</v>
      </c>
      <c r="R103" s="581">
        <v>0.65300000000000002</v>
      </c>
    </row>
    <row r="104" spans="1:18" x14ac:dyDescent="0.3">
      <c r="A104" s="759" t="s">
        <v>376</v>
      </c>
      <c r="B104" s="760">
        <v>0.58200000000000007</v>
      </c>
      <c r="C104" s="581">
        <v>0.63900000000000001</v>
      </c>
      <c r="D104" s="760">
        <v>0.625</v>
      </c>
      <c r="E104" s="747">
        <v>0.61199999999999999</v>
      </c>
      <c r="F104" s="591">
        <v>0.66200000000000003</v>
      </c>
      <c r="G104" s="581">
        <v>0.59799999999999998</v>
      </c>
      <c r="H104" s="581">
        <v>0.65800000000000003</v>
      </c>
      <c r="I104" s="581">
        <v>0.53300000000000003</v>
      </c>
      <c r="J104" s="581">
        <v>0.71</v>
      </c>
      <c r="K104" s="581">
        <v>0.69699999999999995</v>
      </c>
      <c r="L104" s="760">
        <v>0.76200000000000001</v>
      </c>
      <c r="M104" s="581">
        <v>0.79900000000000004</v>
      </c>
      <c r="N104" s="581">
        <v>0.79799999999999993</v>
      </c>
      <c r="O104" s="581">
        <v>0.82200000000000006</v>
      </c>
      <c r="P104" s="1358">
        <v>0.80200000000000005</v>
      </c>
      <c r="Q104" s="1358">
        <v>0.70599999999999996</v>
      </c>
      <c r="R104" s="581">
        <v>0.69899999999999995</v>
      </c>
    </row>
    <row r="105" spans="1:18" x14ac:dyDescent="0.3">
      <c r="A105" s="759" t="s">
        <v>377</v>
      </c>
      <c r="B105" s="760">
        <v>0.621</v>
      </c>
      <c r="C105" s="581">
        <v>0.67599999999999993</v>
      </c>
      <c r="D105" s="760">
        <v>0.71200000000000008</v>
      </c>
      <c r="E105" s="747">
        <v>0.67</v>
      </c>
      <c r="F105" s="591">
        <v>0.63100000000000001</v>
      </c>
      <c r="G105" s="581">
        <v>0.69499999999999995</v>
      </c>
      <c r="H105" s="581">
        <v>0.70199999999999996</v>
      </c>
      <c r="I105" s="581">
        <v>0.65400000000000003</v>
      </c>
      <c r="J105" s="581">
        <v>0.76100000000000001</v>
      </c>
      <c r="K105" s="581">
        <v>0.76100000000000001</v>
      </c>
      <c r="L105" s="760">
        <v>0.77300000000000002</v>
      </c>
      <c r="M105" s="581">
        <v>0.86399999999999999</v>
      </c>
      <c r="N105" s="581">
        <v>0.85299999999999998</v>
      </c>
      <c r="O105" s="581">
        <v>0.84900000000000009</v>
      </c>
      <c r="P105" s="1358">
        <v>0.82599999999999996</v>
      </c>
      <c r="Q105" s="1358">
        <v>0.745</v>
      </c>
      <c r="R105" s="581">
        <v>0.77100000000000002</v>
      </c>
    </row>
    <row r="106" spans="1:18" x14ac:dyDescent="0.3">
      <c r="A106" s="759" t="s">
        <v>378</v>
      </c>
      <c r="B106" s="760">
        <v>0.60899999999999999</v>
      </c>
      <c r="C106" s="581">
        <v>0.6409999999999999</v>
      </c>
      <c r="D106" s="760">
        <v>0.61299999999999999</v>
      </c>
      <c r="E106" s="747">
        <v>0.61699999999999999</v>
      </c>
      <c r="F106" s="591">
        <v>0.628</v>
      </c>
      <c r="G106" s="581">
        <v>0.58599999999999997</v>
      </c>
      <c r="H106" s="581">
        <v>0.65100000000000002</v>
      </c>
      <c r="I106" s="581">
        <v>0.66700000000000004</v>
      </c>
      <c r="J106" s="581">
        <v>0.70399999999999996</v>
      </c>
      <c r="K106" s="581">
        <v>0.70299999999999996</v>
      </c>
      <c r="L106" s="760">
        <v>0.73599999999999999</v>
      </c>
      <c r="M106" s="581">
        <v>0.78800000000000003</v>
      </c>
      <c r="N106" s="581">
        <v>0.76800000000000002</v>
      </c>
      <c r="O106" s="581">
        <v>0.80700000000000005</v>
      </c>
      <c r="P106" s="1358">
        <v>0.82199999999999995</v>
      </c>
      <c r="Q106" s="1358">
        <v>0.73099999999999998</v>
      </c>
      <c r="R106" s="581">
        <v>0.83</v>
      </c>
    </row>
    <row r="107" spans="1:18" x14ac:dyDescent="0.3">
      <c r="A107" s="759" t="s">
        <v>379</v>
      </c>
      <c r="B107" s="760">
        <v>0.70099999999999996</v>
      </c>
      <c r="C107" s="581">
        <v>0.69099999999999995</v>
      </c>
      <c r="D107" s="760">
        <v>0.71799999999999997</v>
      </c>
      <c r="E107" s="747">
        <v>0.7390000000000001</v>
      </c>
      <c r="F107" s="591">
        <v>0.75800000000000001</v>
      </c>
      <c r="G107" s="581">
        <v>0.74099999999999999</v>
      </c>
      <c r="H107" s="581">
        <v>0.749</v>
      </c>
      <c r="I107" s="581">
        <v>0.77500000000000002</v>
      </c>
      <c r="J107" s="581">
        <v>0.73299999999999998</v>
      </c>
      <c r="K107" s="581">
        <v>0.77900000000000003</v>
      </c>
      <c r="L107" s="760">
        <v>0.80400000000000005</v>
      </c>
      <c r="M107" s="581">
        <v>0.85799999999999998</v>
      </c>
      <c r="N107" s="581">
        <v>0.90700000000000003</v>
      </c>
      <c r="O107" s="581">
        <v>0.87599999999999989</v>
      </c>
      <c r="P107" s="1358">
        <v>0.85499999999999998</v>
      </c>
      <c r="Q107" s="1358">
        <v>0.81599999999999995</v>
      </c>
      <c r="R107" s="581">
        <v>0.79100000000000004</v>
      </c>
    </row>
    <row r="108" spans="1:18" x14ac:dyDescent="0.3">
      <c r="A108" s="759" t="s">
        <v>380</v>
      </c>
      <c r="B108" s="760">
        <v>0.64200000000000002</v>
      </c>
      <c r="C108" s="581">
        <v>0.55899999999999994</v>
      </c>
      <c r="D108" s="760">
        <v>0.58200000000000007</v>
      </c>
      <c r="E108" s="747">
        <v>0.69200000000000006</v>
      </c>
      <c r="F108" s="591">
        <v>0.622</v>
      </c>
      <c r="G108" s="581">
        <v>0.63</v>
      </c>
      <c r="H108" s="581">
        <v>0.66900000000000004</v>
      </c>
      <c r="I108" s="581">
        <v>0.66300000000000003</v>
      </c>
      <c r="J108" s="581">
        <v>0.66500000000000004</v>
      </c>
      <c r="K108" s="581">
        <v>0.60399999999999998</v>
      </c>
      <c r="L108" s="760">
        <v>0.76</v>
      </c>
      <c r="M108" s="581">
        <v>0.73499999999999999</v>
      </c>
      <c r="N108" s="581">
        <v>0.77700000000000002</v>
      </c>
      <c r="O108" s="581">
        <v>0.75</v>
      </c>
      <c r="P108" s="1358">
        <v>0.73399999999999999</v>
      </c>
      <c r="Q108" s="1358">
        <v>0.752</v>
      </c>
      <c r="R108" s="581">
        <v>0.69799999999999995</v>
      </c>
    </row>
    <row r="109" spans="1:18" x14ac:dyDescent="0.3">
      <c r="A109" s="759" t="s">
        <v>381</v>
      </c>
      <c r="B109" s="760">
        <v>0.56600000000000006</v>
      </c>
      <c r="C109" s="581">
        <v>0.57499999999999996</v>
      </c>
      <c r="D109" s="760">
        <v>0.60499999999999998</v>
      </c>
      <c r="E109" s="747">
        <v>0.56799999999999995</v>
      </c>
      <c r="F109" s="591">
        <v>0.58399999999999996</v>
      </c>
      <c r="G109" s="581">
        <v>0.61699999999999999</v>
      </c>
      <c r="H109" s="581">
        <v>0.63</v>
      </c>
      <c r="I109" s="581">
        <v>0.67</v>
      </c>
      <c r="J109" s="581">
        <v>0.63600000000000001</v>
      </c>
      <c r="K109" s="581">
        <v>0.65400000000000003</v>
      </c>
      <c r="L109" s="760">
        <v>0.68200000000000005</v>
      </c>
      <c r="M109" s="581">
        <v>0.73</v>
      </c>
      <c r="N109" s="581">
        <v>0.74400000000000011</v>
      </c>
      <c r="O109" s="581">
        <v>0.76400000000000001</v>
      </c>
      <c r="P109" s="1358">
        <v>0.71399999999999997</v>
      </c>
      <c r="Q109" s="1358">
        <v>0.66600000000000004</v>
      </c>
      <c r="R109" s="581">
        <v>0.72599999999999998</v>
      </c>
    </row>
    <row r="110" spans="1:18" x14ac:dyDescent="0.3">
      <c r="A110" s="759" t="s">
        <v>382</v>
      </c>
      <c r="B110" s="760">
        <v>0.63600000000000001</v>
      </c>
      <c r="C110" s="581">
        <v>0.59699999999999998</v>
      </c>
      <c r="D110" s="760">
        <v>0.60499999999999998</v>
      </c>
      <c r="E110" s="747">
        <v>0.63300000000000001</v>
      </c>
      <c r="F110" s="591">
        <v>0.67099999999999993</v>
      </c>
      <c r="G110" s="581">
        <v>0.68</v>
      </c>
      <c r="H110" s="581">
        <v>0.69099999999999995</v>
      </c>
      <c r="I110" s="581">
        <v>0.70699999999999996</v>
      </c>
      <c r="J110" s="581">
        <v>0.69899999999999995</v>
      </c>
      <c r="K110" s="581">
        <v>0.69799999999999995</v>
      </c>
      <c r="L110" s="760">
        <v>0.78099999999999992</v>
      </c>
      <c r="M110" s="581">
        <v>0.74299999999999999</v>
      </c>
      <c r="N110" s="581">
        <v>0.80500000000000005</v>
      </c>
      <c r="O110" s="581">
        <v>0.86299999999999999</v>
      </c>
      <c r="P110" s="1358">
        <v>0.80500000000000005</v>
      </c>
      <c r="Q110" s="1358">
        <v>0.67900000000000005</v>
      </c>
      <c r="R110" s="581">
        <v>0.72</v>
      </c>
    </row>
    <row r="111" spans="1:18" x14ac:dyDescent="0.3">
      <c r="A111" s="759" t="s">
        <v>383</v>
      </c>
      <c r="B111" s="760">
        <v>0.60599999999999998</v>
      </c>
      <c r="C111" s="581">
        <v>0.629</v>
      </c>
      <c r="D111" s="760">
        <v>0.66799999999999993</v>
      </c>
      <c r="E111" s="747">
        <v>0.63400000000000001</v>
      </c>
      <c r="F111" s="591">
        <v>0.64599999999999991</v>
      </c>
      <c r="G111" s="581">
        <v>0.66200000000000003</v>
      </c>
      <c r="H111" s="581">
        <v>0.70599999999999996</v>
      </c>
      <c r="I111" s="581">
        <v>0.68500000000000005</v>
      </c>
      <c r="J111" s="581">
        <v>0.70299999999999996</v>
      </c>
      <c r="K111" s="581">
        <v>0.751</v>
      </c>
      <c r="L111" s="760">
        <v>0.66900000000000004</v>
      </c>
      <c r="M111" s="581">
        <v>0.79100000000000004</v>
      </c>
      <c r="N111" s="581">
        <v>0.80299999999999994</v>
      </c>
      <c r="O111" s="581">
        <v>0.85199999999999998</v>
      </c>
      <c r="P111" s="1358">
        <v>0.755</v>
      </c>
      <c r="Q111" s="1358">
        <v>0.67400000000000004</v>
      </c>
      <c r="R111" s="581">
        <v>0.70099999999999996</v>
      </c>
    </row>
    <row r="112" spans="1:18" x14ac:dyDescent="0.3">
      <c r="A112" s="759" t="s">
        <v>384</v>
      </c>
      <c r="B112" s="760">
        <v>0.53</v>
      </c>
      <c r="C112" s="581">
        <v>0.58499999999999996</v>
      </c>
      <c r="D112" s="760">
        <v>0.624</v>
      </c>
      <c r="E112" s="747">
        <v>0.65300000000000002</v>
      </c>
      <c r="F112" s="591">
        <v>0.66700000000000004</v>
      </c>
      <c r="G112" s="581">
        <v>0.61</v>
      </c>
      <c r="H112" s="581">
        <v>0.67900000000000005</v>
      </c>
      <c r="I112" s="581">
        <v>0.65800000000000003</v>
      </c>
      <c r="J112" s="581">
        <v>0.68300000000000005</v>
      </c>
      <c r="K112" s="581">
        <v>0.72099999999999997</v>
      </c>
      <c r="L112" s="760">
        <v>0.71700000000000008</v>
      </c>
      <c r="M112" s="581">
        <v>0.75700000000000001</v>
      </c>
      <c r="N112" s="581">
        <v>0.74199999999999999</v>
      </c>
      <c r="O112" s="581">
        <v>0.82700000000000007</v>
      </c>
      <c r="P112" s="1358">
        <v>0.8</v>
      </c>
      <c r="Q112" s="1358">
        <v>0.76500000000000001</v>
      </c>
      <c r="R112" s="581">
        <v>0.79900000000000004</v>
      </c>
    </row>
    <row r="113" spans="1:18" x14ac:dyDescent="0.3">
      <c r="A113" s="759" t="s">
        <v>385</v>
      </c>
      <c r="B113" s="760">
        <v>0.57600000000000007</v>
      </c>
      <c r="C113" s="581">
        <v>0.628</v>
      </c>
      <c r="D113" s="760">
        <v>0.58299999999999996</v>
      </c>
      <c r="E113" s="747">
        <v>0.63</v>
      </c>
      <c r="F113" s="591">
        <v>0.60199999999999998</v>
      </c>
      <c r="G113" s="581">
        <v>0.62</v>
      </c>
      <c r="H113" s="581">
        <v>0.70699999999999996</v>
      </c>
      <c r="I113" s="581">
        <v>0.68400000000000005</v>
      </c>
      <c r="J113" s="581">
        <v>0.66700000000000004</v>
      </c>
      <c r="K113" s="581">
        <v>0.69099999999999995</v>
      </c>
      <c r="L113" s="760">
        <v>0.623</v>
      </c>
      <c r="M113" s="581">
        <v>0.749</v>
      </c>
      <c r="N113" s="581">
        <v>0.76700000000000002</v>
      </c>
      <c r="O113" s="581">
        <v>0.76200000000000001</v>
      </c>
      <c r="P113" s="1358">
        <v>0.74</v>
      </c>
      <c r="Q113" s="1358">
        <v>0.67900000000000005</v>
      </c>
      <c r="R113" s="581">
        <v>0.65200000000000002</v>
      </c>
    </row>
    <row r="114" spans="1:18" x14ac:dyDescent="0.3">
      <c r="A114" s="759" t="s">
        <v>386</v>
      </c>
      <c r="B114" s="760">
        <v>0.52200000000000002</v>
      </c>
      <c r="C114" s="581">
        <v>0.54299999999999993</v>
      </c>
      <c r="D114" s="760">
        <v>0.51600000000000001</v>
      </c>
      <c r="E114" s="747">
        <v>0.57600000000000007</v>
      </c>
      <c r="F114" s="591">
        <v>0.54</v>
      </c>
      <c r="G114" s="581">
        <v>0.56600000000000006</v>
      </c>
      <c r="H114" s="581">
        <v>0.57199999999999995</v>
      </c>
      <c r="I114" s="581">
        <v>0.63700000000000001</v>
      </c>
      <c r="J114" s="581">
        <v>0.70099999999999996</v>
      </c>
      <c r="K114" s="581">
        <v>0.66</v>
      </c>
      <c r="L114" s="760">
        <v>0.67200000000000004</v>
      </c>
      <c r="M114" s="581">
        <v>0.73799999999999999</v>
      </c>
      <c r="N114" s="581">
        <v>0.74299999999999999</v>
      </c>
      <c r="O114" s="581">
        <v>0.84</v>
      </c>
      <c r="P114" s="1358">
        <v>0.77500000000000002</v>
      </c>
      <c r="Q114" s="1358">
        <v>0.71199999999999997</v>
      </c>
      <c r="R114" s="581">
        <v>0.71699999999999997</v>
      </c>
    </row>
    <row r="115" spans="1:18" x14ac:dyDescent="0.3">
      <c r="A115" s="759" t="s">
        <v>387</v>
      </c>
      <c r="B115" s="760">
        <v>0.6409999999999999</v>
      </c>
      <c r="C115" s="581">
        <v>0.61899999999999999</v>
      </c>
      <c r="D115" s="760">
        <v>0.64300000000000002</v>
      </c>
      <c r="E115" s="747">
        <v>0.61799999999999999</v>
      </c>
      <c r="F115" s="591">
        <v>0.61099999999999999</v>
      </c>
      <c r="G115" s="581">
        <v>0.68400000000000005</v>
      </c>
      <c r="H115" s="581">
        <v>0.65300000000000002</v>
      </c>
      <c r="I115" s="581">
        <v>0.68500000000000005</v>
      </c>
      <c r="J115" s="581">
        <v>0.73199999999999998</v>
      </c>
      <c r="K115" s="581">
        <v>0.754</v>
      </c>
      <c r="L115" s="760">
        <v>0.67200000000000004</v>
      </c>
      <c r="M115" s="581">
        <v>0.79800000000000004</v>
      </c>
      <c r="N115" s="581">
        <v>0.78400000000000003</v>
      </c>
      <c r="O115" s="581">
        <v>0.75900000000000001</v>
      </c>
      <c r="P115" s="1358">
        <v>0.75</v>
      </c>
      <c r="Q115" s="1358">
        <v>0.68600000000000005</v>
      </c>
      <c r="R115" s="581">
        <v>0.72</v>
      </c>
    </row>
    <row r="116" spans="1:18" x14ac:dyDescent="0.3">
      <c r="A116" s="759" t="s">
        <v>654</v>
      </c>
      <c r="B116" s="760">
        <v>0.68</v>
      </c>
      <c r="C116" s="581">
        <v>0.66700000000000004</v>
      </c>
      <c r="D116" s="760">
        <v>0.68599999999999994</v>
      </c>
      <c r="E116" s="747">
        <v>0.73299999999999998</v>
      </c>
      <c r="F116" s="591">
        <v>0.68900000000000006</v>
      </c>
      <c r="G116" s="581">
        <v>0.71900000000000008</v>
      </c>
      <c r="H116" s="581">
        <v>0.78100000000000003</v>
      </c>
      <c r="I116" s="581">
        <v>0.79900000000000004</v>
      </c>
      <c r="J116" s="581">
        <v>0.78300000000000003</v>
      </c>
      <c r="K116" s="581">
        <v>0.82399999999999995</v>
      </c>
      <c r="L116" s="760">
        <v>0.75700000000000001</v>
      </c>
      <c r="M116" s="581">
        <v>0.85099999999999998</v>
      </c>
      <c r="N116" s="581">
        <v>0.8859999999999999</v>
      </c>
      <c r="O116" s="581">
        <v>0.871</v>
      </c>
      <c r="P116" s="1358">
        <v>0.82699999999999996</v>
      </c>
      <c r="Q116" s="1358">
        <v>0.79200000000000004</v>
      </c>
      <c r="R116" s="581">
        <v>0.81899999999999995</v>
      </c>
    </row>
    <row r="117" spans="1:18" x14ac:dyDescent="0.3">
      <c r="A117" s="759" t="s">
        <v>388</v>
      </c>
      <c r="B117" s="760">
        <v>0.63300000000000001</v>
      </c>
      <c r="C117" s="581">
        <v>0.61799999999999999</v>
      </c>
      <c r="D117" s="760">
        <v>0.60099999999999998</v>
      </c>
      <c r="E117" s="747">
        <v>0.65700000000000003</v>
      </c>
      <c r="F117" s="591">
        <v>0.66700000000000004</v>
      </c>
      <c r="G117" s="581">
        <v>0.59399999999999997</v>
      </c>
      <c r="H117" s="581">
        <v>0.64400000000000002</v>
      </c>
      <c r="I117" s="581">
        <v>0.65600000000000003</v>
      </c>
      <c r="J117" s="581">
        <v>0.73399999999999999</v>
      </c>
      <c r="K117" s="581">
        <v>0.73799999999999999</v>
      </c>
      <c r="L117" s="760">
        <v>0.67799999999999994</v>
      </c>
      <c r="M117" s="581">
        <v>0.753</v>
      </c>
      <c r="N117" s="581">
        <v>0.78099999999999992</v>
      </c>
      <c r="O117" s="581">
        <v>0.77599999999999991</v>
      </c>
      <c r="P117" s="1358">
        <v>0.74399999999999999</v>
      </c>
      <c r="Q117" s="1358">
        <v>0.621</v>
      </c>
      <c r="R117" s="581">
        <v>0.68899999999999995</v>
      </c>
    </row>
    <row r="118" spans="1:18" x14ac:dyDescent="0.3">
      <c r="A118" s="759" t="s">
        <v>389</v>
      </c>
      <c r="B118" s="760">
        <v>0.67</v>
      </c>
      <c r="C118" s="581">
        <v>0.60899999999999999</v>
      </c>
      <c r="D118" s="760">
        <v>0.69</v>
      </c>
      <c r="E118" s="747">
        <v>0.71099999999999997</v>
      </c>
      <c r="F118" s="591">
        <v>0.69099999999999995</v>
      </c>
      <c r="G118" s="581">
        <v>0.66799999999999993</v>
      </c>
      <c r="H118" s="581">
        <v>0.73099999999999998</v>
      </c>
      <c r="I118" s="581">
        <v>0.75700000000000001</v>
      </c>
      <c r="J118" s="581">
        <v>0.78500000000000003</v>
      </c>
      <c r="K118" s="581">
        <v>0.80900000000000005</v>
      </c>
      <c r="L118" s="760">
        <v>0.71700000000000008</v>
      </c>
      <c r="M118" s="581">
        <v>0.84</v>
      </c>
      <c r="N118" s="581">
        <v>0.85199999999999998</v>
      </c>
      <c r="O118" s="581">
        <v>0.8590000000000001</v>
      </c>
      <c r="P118" s="1358">
        <v>0.84199999999999997</v>
      </c>
      <c r="Q118" s="1358">
        <v>0.79200000000000004</v>
      </c>
      <c r="R118" s="581">
        <v>0.751</v>
      </c>
    </row>
    <row r="119" spans="1:18" x14ac:dyDescent="0.3">
      <c r="A119" s="759" t="s">
        <v>655</v>
      </c>
      <c r="B119" s="760">
        <v>0.74299999999999999</v>
      </c>
      <c r="C119" s="581">
        <v>0.77500000000000002</v>
      </c>
      <c r="D119" s="760">
        <v>0.78099999999999992</v>
      </c>
      <c r="E119" s="747">
        <v>0.77400000000000002</v>
      </c>
      <c r="F119" s="591">
        <v>0.81099999999999994</v>
      </c>
      <c r="G119" s="581">
        <v>0.753</v>
      </c>
      <c r="H119" s="581">
        <v>0.79</v>
      </c>
      <c r="I119" s="581">
        <v>0.84899999999999998</v>
      </c>
      <c r="J119" s="581">
        <v>0.85299999999999998</v>
      </c>
      <c r="K119" s="581">
        <v>0.88500000000000001</v>
      </c>
      <c r="L119" s="760">
        <v>0.85699999999999998</v>
      </c>
      <c r="M119" s="581">
        <v>0.879</v>
      </c>
      <c r="N119" s="581">
        <v>0.84200000000000008</v>
      </c>
      <c r="O119" s="581">
        <v>0.89200000000000002</v>
      </c>
      <c r="P119" s="1358">
        <v>0.873</v>
      </c>
      <c r="Q119" s="1358">
        <v>0.86899999999999999</v>
      </c>
      <c r="R119" s="581">
        <v>0.84399999999999997</v>
      </c>
    </row>
    <row r="120" spans="1:18" ht="15" thickBot="1" x14ac:dyDescent="0.35">
      <c r="A120" s="753" t="s">
        <v>390</v>
      </c>
      <c r="B120" s="748">
        <v>0.51300000000000001</v>
      </c>
      <c r="C120" s="583">
        <v>0.51600000000000001</v>
      </c>
      <c r="D120" s="748">
        <v>0.58200000000000007</v>
      </c>
      <c r="E120" s="755">
        <v>0.59</v>
      </c>
      <c r="F120" s="751">
        <v>0.52200000000000002</v>
      </c>
      <c r="G120" s="583">
        <v>0.56899999999999995</v>
      </c>
      <c r="H120" s="583">
        <v>0.55700000000000005</v>
      </c>
      <c r="I120" s="583">
        <v>0.63</v>
      </c>
      <c r="J120" s="583">
        <v>0.64200000000000002</v>
      </c>
      <c r="K120" s="583">
        <v>0.69</v>
      </c>
      <c r="L120" s="748">
        <v>0.65200000000000002</v>
      </c>
      <c r="M120" s="583">
        <v>0.69899999999999995</v>
      </c>
      <c r="N120" s="583">
        <v>0.74199999999999999</v>
      </c>
      <c r="O120" s="583">
        <v>0.76800000000000002</v>
      </c>
      <c r="P120" s="1359">
        <v>0.72799999999999998</v>
      </c>
      <c r="Q120" s="1359">
        <v>0.69499999999999995</v>
      </c>
      <c r="R120" s="583">
        <v>0.69899999999999995</v>
      </c>
    </row>
    <row r="121" spans="1:18" ht="15" thickBot="1" x14ac:dyDescent="0.35">
      <c r="A121" s="744" t="s">
        <v>70</v>
      </c>
    </row>
    <row r="122" spans="1:18" x14ac:dyDescent="0.3">
      <c r="A122" s="762" t="s">
        <v>68</v>
      </c>
      <c r="B122" s="582">
        <v>0.38100000000000001</v>
      </c>
      <c r="C122" s="582">
        <v>0.40399999999999997</v>
      </c>
      <c r="D122" s="756">
        <v>0.40200000000000002</v>
      </c>
      <c r="E122" s="746">
        <v>0.435</v>
      </c>
      <c r="F122" s="590">
        <v>0.42200000000000004</v>
      </c>
      <c r="G122" s="582">
        <v>0.44900000000000001</v>
      </c>
      <c r="H122" s="582">
        <v>0.47899999999999998</v>
      </c>
      <c r="I122" s="761">
        <v>0.498</v>
      </c>
      <c r="J122" s="582">
        <v>0.53500000000000003</v>
      </c>
      <c r="K122" s="582">
        <v>0.54500000000000004</v>
      </c>
      <c r="L122" s="582">
        <v>0.56100000000000005</v>
      </c>
      <c r="M122" s="582">
        <v>0.61</v>
      </c>
      <c r="N122" s="582">
        <v>0.6409999999999999</v>
      </c>
      <c r="O122" s="582">
        <v>0.64</v>
      </c>
      <c r="P122" s="582">
        <v>0.61399999999999999</v>
      </c>
      <c r="Q122" s="582">
        <v>0.56999999999999995</v>
      </c>
      <c r="R122" s="582">
        <v>0.57299999999999995</v>
      </c>
    </row>
    <row r="123" spans="1:18" x14ac:dyDescent="0.3">
      <c r="A123" s="762">
        <v>2</v>
      </c>
      <c r="B123" s="581">
        <v>0.52600000000000002</v>
      </c>
      <c r="C123" s="581">
        <v>0.53100000000000003</v>
      </c>
      <c r="D123" s="760">
        <v>0.54100000000000004</v>
      </c>
      <c r="E123" s="747">
        <v>0.56799999999999995</v>
      </c>
      <c r="F123" s="591">
        <v>0.56600000000000006</v>
      </c>
      <c r="G123" s="581">
        <v>0.58099999999999996</v>
      </c>
      <c r="H123" s="581">
        <v>0.60499999999999998</v>
      </c>
      <c r="I123" s="750">
        <v>0.63600000000000001</v>
      </c>
      <c r="J123" s="581">
        <v>0.6409999999999999</v>
      </c>
      <c r="K123" s="581">
        <v>0.65300000000000002</v>
      </c>
      <c r="L123" s="581">
        <v>0.66200000000000003</v>
      </c>
      <c r="M123" s="581">
        <v>0.72499999999999998</v>
      </c>
      <c r="N123" s="581">
        <v>0.74900000000000011</v>
      </c>
      <c r="O123" s="581">
        <v>0.748</v>
      </c>
      <c r="P123" s="581">
        <v>0.73</v>
      </c>
      <c r="Q123" s="581">
        <v>0.68200000000000005</v>
      </c>
      <c r="R123" s="581">
        <v>0.67299999999999993</v>
      </c>
    </row>
    <row r="124" spans="1:18" x14ac:dyDescent="0.3">
      <c r="A124" s="762">
        <v>3</v>
      </c>
      <c r="B124" s="581">
        <v>0.62</v>
      </c>
      <c r="C124" s="581">
        <v>0.623</v>
      </c>
      <c r="D124" s="760">
        <v>0.61199999999999999</v>
      </c>
      <c r="E124" s="747">
        <v>0.63500000000000001</v>
      </c>
      <c r="F124" s="591">
        <v>0.64700000000000002</v>
      </c>
      <c r="G124" s="581">
        <v>0.65400000000000003</v>
      </c>
      <c r="H124" s="581">
        <v>0.68299999999999994</v>
      </c>
      <c r="I124" s="750">
        <v>0.69599999999999995</v>
      </c>
      <c r="J124" s="581">
        <v>0.71700000000000008</v>
      </c>
      <c r="K124" s="581">
        <v>0.72799999999999998</v>
      </c>
      <c r="L124" s="581">
        <v>0.71099999999999997</v>
      </c>
      <c r="M124" s="581">
        <v>0.77700000000000002</v>
      </c>
      <c r="N124" s="581">
        <v>0.79099999999999993</v>
      </c>
      <c r="O124" s="581">
        <v>0.79500000000000004</v>
      </c>
      <c r="P124" s="581">
        <v>0.77400000000000002</v>
      </c>
      <c r="Q124" s="581">
        <v>0.71299999999999997</v>
      </c>
      <c r="R124" s="581">
        <v>0.7340000000000001</v>
      </c>
    </row>
    <row r="125" spans="1:18" x14ac:dyDescent="0.3">
      <c r="A125" s="762">
        <v>4</v>
      </c>
      <c r="B125" s="581">
        <v>0.65599999999999992</v>
      </c>
      <c r="C125" s="581">
        <v>0.64900000000000002</v>
      </c>
      <c r="D125" s="760">
        <v>0.67500000000000004</v>
      </c>
      <c r="E125" s="747">
        <v>0.67599999999999993</v>
      </c>
      <c r="F125" s="591">
        <v>0.68700000000000006</v>
      </c>
      <c r="G125" s="581">
        <v>0.70499999999999996</v>
      </c>
      <c r="H125" s="581">
        <v>0.71299999999999997</v>
      </c>
      <c r="I125" s="750">
        <v>0.73499999999999999</v>
      </c>
      <c r="J125" s="581">
        <v>0.753</v>
      </c>
      <c r="K125" s="581">
        <v>0.753</v>
      </c>
      <c r="L125" s="581">
        <v>0.76700000000000002</v>
      </c>
      <c r="M125" s="581">
        <v>0.82</v>
      </c>
      <c r="N125" s="581">
        <v>0.82299999999999995</v>
      </c>
      <c r="O125" s="581">
        <v>0.83400000000000007</v>
      </c>
      <c r="P125" s="581">
        <v>0.81599999999999995</v>
      </c>
      <c r="Q125" s="581">
        <v>0.77800000000000002</v>
      </c>
      <c r="R125" s="581">
        <v>0.77400000000000002</v>
      </c>
    </row>
    <row r="126" spans="1:18" ht="15" thickBot="1" x14ac:dyDescent="0.35">
      <c r="A126" s="745" t="s">
        <v>69</v>
      </c>
      <c r="B126" s="583">
        <v>0.75099999999999989</v>
      </c>
      <c r="C126" s="583">
        <v>0.76</v>
      </c>
      <c r="D126" s="748">
        <v>0.76300000000000001</v>
      </c>
      <c r="E126" s="755">
        <v>0.78299999999999992</v>
      </c>
      <c r="F126" s="751">
        <v>0.78599999999999992</v>
      </c>
      <c r="G126" s="583">
        <v>0.77900000000000003</v>
      </c>
      <c r="H126" s="583">
        <v>0.81400000000000006</v>
      </c>
      <c r="I126" s="758">
        <v>0.82099999999999995</v>
      </c>
      <c r="J126" s="583">
        <v>0.83</v>
      </c>
      <c r="K126" s="583">
        <v>0.84900000000000009</v>
      </c>
      <c r="L126" s="583">
        <v>0.83900000000000008</v>
      </c>
      <c r="M126" s="583">
        <v>0.872</v>
      </c>
      <c r="N126" s="583">
        <v>0.88400000000000001</v>
      </c>
      <c r="O126" s="583">
        <v>0.88700000000000001</v>
      </c>
      <c r="P126" s="583">
        <v>0.87400000000000011</v>
      </c>
      <c r="Q126" s="583">
        <v>0.84099999999999997</v>
      </c>
      <c r="R126" s="583">
        <v>0.84499999999999997</v>
      </c>
    </row>
    <row r="128" spans="1:18" ht="15" x14ac:dyDescent="0.3">
      <c r="A128" s="1017" t="s">
        <v>885</v>
      </c>
    </row>
    <row r="130" spans="1:1" ht="15" x14ac:dyDescent="0.3">
      <c r="A130" s="136" t="s">
        <v>977</v>
      </c>
    </row>
  </sheetData>
  <mergeCells count="1">
    <mergeCell ref="B3:R3"/>
  </mergeCells>
  <hyperlinks>
    <hyperlink ref="A4" location="'Indicator Summary'!B21" display="Return to Summary" xr:uid="{A1F2735D-50C4-437C-AFF9-8B10FB2BCB11}"/>
  </hyperlinks>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47920"/>
  </sheetPr>
  <dimension ref="A1:D35"/>
  <sheetViews>
    <sheetView zoomScale="90" zoomScaleNormal="90" workbookViewId="0">
      <selection activeCell="L25" sqref="L25"/>
    </sheetView>
  </sheetViews>
  <sheetFormatPr defaultColWidth="9.109375" defaultRowHeight="14.4" x14ac:dyDescent="0.3"/>
  <cols>
    <col min="1" max="1" width="27.44140625" style="11" customWidth="1"/>
    <col min="2" max="2" width="128.109375" style="11" customWidth="1"/>
  </cols>
  <sheetData>
    <row r="1" spans="1:4" x14ac:dyDescent="0.3">
      <c r="A1" s="15" t="s">
        <v>564</v>
      </c>
      <c r="D1" s="770"/>
    </row>
    <row r="2" spans="1:4" x14ac:dyDescent="0.3">
      <c r="A2" s="11" t="s">
        <v>90</v>
      </c>
      <c r="B2" s="614" t="s">
        <v>158</v>
      </c>
    </row>
    <row r="3" spans="1:4" ht="43.2" x14ac:dyDescent="0.3">
      <c r="A3" s="11" t="s">
        <v>91</v>
      </c>
      <c r="B3" s="38" t="s">
        <v>936</v>
      </c>
    </row>
    <row r="4" spans="1:4" x14ac:dyDescent="0.3">
      <c r="A4" s="11" t="s">
        <v>92</v>
      </c>
      <c r="B4" s="16" t="s">
        <v>1062</v>
      </c>
    </row>
    <row r="5" spans="1:4" x14ac:dyDescent="0.3">
      <c r="A5" s="15"/>
      <c r="B5"/>
    </row>
    <row r="6" spans="1:4" x14ac:dyDescent="0.3">
      <c r="A6" s="15" t="s">
        <v>93</v>
      </c>
      <c r="B6"/>
    </row>
    <row r="7" spans="1:4" x14ac:dyDescent="0.3">
      <c r="A7" s="11" t="s">
        <v>94</v>
      </c>
      <c r="B7" s="11" t="s">
        <v>927</v>
      </c>
    </row>
    <row r="8" spans="1:4" x14ac:dyDescent="0.3">
      <c r="A8" s="11" t="s">
        <v>95</v>
      </c>
      <c r="B8" s="46" t="s">
        <v>928</v>
      </c>
    </row>
    <row r="9" spans="1:4" x14ac:dyDescent="0.3">
      <c r="A9" s="11" t="s">
        <v>96</v>
      </c>
      <c r="B9" s="17" t="s">
        <v>1061</v>
      </c>
    </row>
    <row r="10" spans="1:4" x14ac:dyDescent="0.3">
      <c r="B10"/>
    </row>
    <row r="11" spans="1:4" ht="43.2" x14ac:dyDescent="0.3">
      <c r="A11" s="15" t="s">
        <v>98</v>
      </c>
      <c r="B11"/>
    </row>
    <row r="12" spans="1:4" x14ac:dyDescent="0.3">
      <c r="A12" s="11" t="s">
        <v>99</v>
      </c>
      <c r="B12" s="16" t="s">
        <v>158</v>
      </c>
    </row>
    <row r="13" spans="1:4" ht="28.8" x14ac:dyDescent="0.3">
      <c r="A13" s="11" t="s">
        <v>101</v>
      </c>
      <c r="B13" s="11" t="s">
        <v>886</v>
      </c>
    </row>
    <row r="14" spans="1:4" ht="28.8" x14ac:dyDescent="0.3">
      <c r="A14" s="11" t="s">
        <v>102</v>
      </c>
      <c r="B14" s="11" t="s">
        <v>937</v>
      </c>
    </row>
    <row r="15" spans="1:4" x14ac:dyDescent="0.3">
      <c r="A15" s="11" t="s">
        <v>104</v>
      </c>
      <c r="B15" s="11" t="s">
        <v>72</v>
      </c>
    </row>
    <row r="16" spans="1:4" x14ac:dyDescent="0.3">
      <c r="A16" s="11" t="s">
        <v>106</v>
      </c>
      <c r="B16" s="11" t="s">
        <v>155</v>
      </c>
    </row>
    <row r="17" spans="1:2" x14ac:dyDescent="0.3">
      <c r="A17" s="11" t="s">
        <v>107</v>
      </c>
      <c r="B17" s="11" t="s">
        <v>136</v>
      </c>
    </row>
    <row r="18" spans="1:2" x14ac:dyDescent="0.3">
      <c r="A18" s="15"/>
      <c r="B18"/>
    </row>
    <row r="19" spans="1:2" x14ac:dyDescent="0.3">
      <c r="A19" s="15" t="s">
        <v>108</v>
      </c>
      <c r="B19"/>
    </row>
    <row r="20" spans="1:2" ht="28.8" x14ac:dyDescent="0.3">
      <c r="A20" s="11" t="s">
        <v>109</v>
      </c>
      <c r="B20" s="11" t="s">
        <v>938</v>
      </c>
    </row>
    <row r="21" spans="1:2" x14ac:dyDescent="0.3">
      <c r="A21" s="11" t="s">
        <v>110</v>
      </c>
      <c r="B21" s="11" t="s">
        <v>939</v>
      </c>
    </row>
    <row r="22" spans="1:2" x14ac:dyDescent="0.3">
      <c r="A22" s="11" t="s">
        <v>112</v>
      </c>
      <c r="B22" s="11" t="s">
        <v>940</v>
      </c>
    </row>
    <row r="23" spans="1:2" x14ac:dyDescent="0.3">
      <c r="A23" s="11" t="s">
        <v>113</v>
      </c>
      <c r="B23" s="11" t="s">
        <v>941</v>
      </c>
    </row>
    <row r="24" spans="1:2" ht="28.8" x14ac:dyDescent="0.3">
      <c r="A24" s="11" t="s">
        <v>114</v>
      </c>
      <c r="B24" s="11" t="s">
        <v>942</v>
      </c>
    </row>
    <row r="25" spans="1:2" ht="100.8" x14ac:dyDescent="0.3">
      <c r="A25" s="11" t="s">
        <v>115</v>
      </c>
      <c r="B25" s="26" t="s">
        <v>1063</v>
      </c>
    </row>
    <row r="26" spans="1:2" x14ac:dyDescent="0.3">
      <c r="A26" s="11" t="s">
        <v>116</v>
      </c>
      <c r="B26" s="18" t="s">
        <v>932</v>
      </c>
    </row>
    <row r="27" spans="1:2" x14ac:dyDescent="0.3">
      <c r="A27" s="11" t="s">
        <v>118</v>
      </c>
      <c r="B27" s="18" t="s">
        <v>933</v>
      </c>
    </row>
    <row r="28" spans="1:2" x14ac:dyDescent="0.3">
      <c r="A28" s="11" t="s">
        <v>120</v>
      </c>
      <c r="B28" s="11" t="s">
        <v>156</v>
      </c>
    </row>
    <row r="29" spans="1:2" x14ac:dyDescent="0.3">
      <c r="A29" s="11" t="s">
        <v>122</v>
      </c>
      <c r="B29" s="29" t="s">
        <v>943</v>
      </c>
    </row>
    <row r="31" spans="1:2" x14ac:dyDescent="0.3">
      <c r="A31" s="15" t="s">
        <v>123</v>
      </c>
      <c r="B31"/>
    </row>
    <row r="32" spans="1:2" x14ac:dyDescent="0.3">
      <c r="A32" s="11" t="s">
        <v>124</v>
      </c>
      <c r="B32" s="16" t="s">
        <v>935</v>
      </c>
    </row>
    <row r="33" spans="1:2" x14ac:dyDescent="0.3">
      <c r="A33" s="11" t="s">
        <v>126</v>
      </c>
      <c r="B33" s="16" t="s">
        <v>157</v>
      </c>
    </row>
    <row r="34" spans="1:2" x14ac:dyDescent="0.3">
      <c r="A34" s="15"/>
      <c r="B34"/>
    </row>
    <row r="35" spans="1:2" x14ac:dyDescent="0.3">
      <c r="A35" s="15" t="s">
        <v>129</v>
      </c>
      <c r="B35" s="16"/>
    </row>
  </sheetData>
  <hyperlinks>
    <hyperlink ref="B8" r:id="rId1" xr:uid="{9CC17FE2-3D5E-4146-9967-EB7EC4963538}"/>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4F81BD"/>
  </sheetPr>
  <dimension ref="A1:R15"/>
  <sheetViews>
    <sheetView showGridLines="0" zoomScaleNormal="100" workbookViewId="0">
      <pane xSplit="1" topLeftCell="B1" activePane="topRight" state="frozen"/>
      <selection pane="topRight" activeCell="K53" sqref="K53"/>
    </sheetView>
  </sheetViews>
  <sheetFormatPr defaultColWidth="9.109375" defaultRowHeight="14.4" x14ac:dyDescent="0.3"/>
  <cols>
    <col min="1" max="1" width="28.109375" customWidth="1"/>
    <col min="2" max="10" width="12.21875" style="41" customWidth="1"/>
    <col min="11" max="18" width="12.21875" customWidth="1"/>
  </cols>
  <sheetData>
    <row r="1" spans="1:18" ht="15" thickBot="1" x14ac:dyDescent="0.35">
      <c r="B1" s="60"/>
      <c r="C1" s="60"/>
      <c r="D1" s="60"/>
      <c r="E1" s="60"/>
      <c r="G1" s="770"/>
      <c r="I1" s="772"/>
      <c r="P1" s="770"/>
    </row>
    <row r="2" spans="1:18" ht="15" customHeight="1" thickBot="1" x14ac:dyDescent="0.35">
      <c r="F2" s="268" t="s">
        <v>571</v>
      </c>
    </row>
    <row r="3" spans="1:18" ht="20.100000000000001" customHeight="1" thickBot="1" x14ac:dyDescent="0.35">
      <c r="A3" s="1612" t="s">
        <v>159</v>
      </c>
      <c r="B3" s="1925" t="s">
        <v>86</v>
      </c>
      <c r="C3" s="1926"/>
      <c r="D3" s="1926"/>
      <c r="E3" s="1926"/>
      <c r="F3" s="1926"/>
      <c r="G3" s="1926"/>
      <c r="H3" s="1926"/>
      <c r="I3" s="1926"/>
      <c r="J3" s="1926"/>
      <c r="K3" s="1926"/>
      <c r="L3" s="1926"/>
      <c r="M3" s="1926"/>
      <c r="N3" s="1926"/>
      <c r="O3" s="1926"/>
      <c r="P3" s="1926"/>
      <c r="Q3" s="1926"/>
      <c r="R3" s="1927"/>
    </row>
    <row r="4" spans="1:18" ht="15.75" customHeight="1" thickBot="1" x14ac:dyDescent="0.35">
      <c r="A4" s="674" t="s">
        <v>645</v>
      </c>
      <c r="B4" s="999">
        <v>2008</v>
      </c>
      <c r="C4" s="1000">
        <v>2009</v>
      </c>
      <c r="D4" s="1000">
        <v>2010</v>
      </c>
      <c r="E4" s="1001">
        <v>2011</v>
      </c>
      <c r="F4" s="406">
        <v>2012</v>
      </c>
      <c r="G4" s="999">
        <v>2013</v>
      </c>
      <c r="H4" s="1000">
        <v>2014</v>
      </c>
      <c r="I4" s="1000">
        <v>2015</v>
      </c>
      <c r="J4" s="1000">
        <v>2016</v>
      </c>
      <c r="K4" s="1000">
        <v>2017</v>
      </c>
      <c r="L4" s="1000">
        <v>2018</v>
      </c>
      <c r="M4" s="1003">
        <v>2019</v>
      </c>
      <c r="N4" s="1003">
        <v>2020</v>
      </c>
      <c r="O4" s="1613">
        <v>2021</v>
      </c>
      <c r="P4" s="1614">
        <v>2022</v>
      </c>
      <c r="Q4" s="1614" t="s">
        <v>873</v>
      </c>
      <c r="R4" s="1614" t="s">
        <v>909</v>
      </c>
    </row>
    <row r="5" spans="1:18" ht="15" thickBot="1" x14ac:dyDescent="0.35">
      <c r="A5" s="451" t="s">
        <v>72</v>
      </c>
      <c r="B5" s="682">
        <v>0.33900000000000002</v>
      </c>
      <c r="C5" s="682">
        <v>0.34399999999999997</v>
      </c>
      <c r="D5" s="682">
        <v>0.42599999999999999</v>
      </c>
      <c r="E5" s="1125">
        <v>0.47299999999999998</v>
      </c>
      <c r="F5" s="749">
        <v>0.46892489434953577</v>
      </c>
      <c r="G5" s="1126">
        <v>0.52135991738819609</v>
      </c>
      <c r="H5" s="595">
        <v>0.53844056211027691</v>
      </c>
      <c r="I5" s="595">
        <v>0.57676698062638798</v>
      </c>
      <c r="J5" s="595">
        <v>0.48032584456034944</v>
      </c>
      <c r="K5" s="595">
        <v>0.52707797103710063</v>
      </c>
      <c r="L5" s="595">
        <v>0.4114163614163614</v>
      </c>
      <c r="M5" s="595">
        <v>0.38100000000000001</v>
      </c>
      <c r="N5" s="595">
        <v>0.36199999999999999</v>
      </c>
      <c r="O5" s="595">
        <v>0.374</v>
      </c>
      <c r="P5" s="595">
        <v>0.39400000000000002</v>
      </c>
      <c r="Q5" s="595">
        <v>0.378</v>
      </c>
      <c r="R5" s="595">
        <v>0.35399999999999998</v>
      </c>
    </row>
    <row r="6" spans="1:18" x14ac:dyDescent="0.3">
      <c r="F6" s="563"/>
      <c r="K6" s="81"/>
    </row>
    <row r="7" spans="1:18" x14ac:dyDescent="0.3">
      <c r="A7" s="136"/>
      <c r="K7" s="81"/>
    </row>
    <row r="8" spans="1:18" x14ac:dyDescent="0.3">
      <c r="K8" s="81"/>
    </row>
    <row r="9" spans="1:18" ht="14.4" customHeight="1" x14ac:dyDescent="0.3">
      <c r="A9" s="1017" t="s">
        <v>718</v>
      </c>
      <c r="B9" s="617"/>
      <c r="C9" s="617"/>
      <c r="D9" s="617"/>
      <c r="E9" s="617"/>
      <c r="F9" s="617"/>
      <c r="G9" s="617"/>
      <c r="H9" s="617"/>
      <c r="I9" s="617"/>
      <c r="J9" s="617"/>
    </row>
    <row r="10" spans="1:18" x14ac:dyDescent="0.3">
      <c r="A10" s="1124" t="s">
        <v>719</v>
      </c>
      <c r="B10" s="617"/>
      <c r="C10" s="617"/>
      <c r="D10" s="617"/>
      <c r="E10" s="617"/>
      <c r="F10" s="617"/>
      <c r="G10" s="617"/>
      <c r="H10" s="617"/>
      <c r="I10" s="617"/>
      <c r="J10" s="617"/>
    </row>
    <row r="12" spans="1:18" x14ac:dyDescent="0.3">
      <c r="A12" s="80"/>
      <c r="D12"/>
      <c r="E12"/>
      <c r="F12"/>
    </row>
    <row r="13" spans="1:18" x14ac:dyDescent="0.3">
      <c r="A13" s="52"/>
    </row>
    <row r="14" spans="1:18" x14ac:dyDescent="0.3">
      <c r="A14" s="52"/>
    </row>
    <row r="15" spans="1:18" x14ac:dyDescent="0.3">
      <c r="A15" s="52"/>
    </row>
  </sheetData>
  <mergeCells count="1">
    <mergeCell ref="B3:R3"/>
  </mergeCells>
  <conditionalFormatting sqref="K6:K8">
    <cfRule type="dataBar" priority="1">
      <dataBar>
        <cfvo type="min"/>
        <cfvo type="max"/>
        <color rgb="FFFF555A"/>
      </dataBar>
      <extLst>
        <ext xmlns:x14="http://schemas.microsoft.com/office/spreadsheetml/2009/9/main" uri="{B025F937-C7B1-47D3-B67F-A62EFF666E3E}">
          <x14:id>{5922A33C-F7B7-4387-9325-5B9CCED74B7A}</x14:id>
        </ext>
      </extLst>
    </cfRule>
  </conditionalFormatting>
  <hyperlinks>
    <hyperlink ref="A10" r:id="rId1" xr:uid="{6A324C08-175F-4B3B-B6AA-5274B7362E5F}"/>
    <hyperlink ref="A4" location="'Indicator Summary'!B24" display="Return to Summary" xr:uid="{96503072-3D7F-4372-95B4-D52ADF8AC34A}"/>
  </hyperlinks>
  <pageMargins left="0.7" right="0.7" top="0.75" bottom="0.75" header="0.3" footer="0.3"/>
  <pageSetup paperSize="9" orientation="portrait" horizontalDpi="300" verticalDpi="300" r:id="rId2"/>
  <ignoredErrors>
    <ignoredError sqref="Q4:R4" numberStoredAsText="1"/>
  </ignoredErrors>
  <extLst>
    <ext xmlns:x14="http://schemas.microsoft.com/office/spreadsheetml/2009/9/main" uri="{78C0D931-6437-407d-A8EE-F0AAD7539E65}">
      <x14:conditionalFormattings>
        <x14:conditionalFormatting xmlns:xm="http://schemas.microsoft.com/office/excel/2006/main">
          <x14:cfRule type="dataBar" id="{5922A33C-F7B7-4387-9325-5B9CCED74B7A}">
            <x14:dataBar minLength="0" maxLength="100" border="1" negativeBarBorderColorSameAsPositive="0">
              <x14:cfvo type="autoMin"/>
              <x14:cfvo type="autoMax"/>
              <x14:borderColor rgb="FFFF555A"/>
              <x14:negativeFillColor rgb="FFFF0000"/>
              <x14:negativeBorderColor rgb="FFFF0000"/>
              <x14:axisColor rgb="FF000000"/>
            </x14:dataBar>
          </x14:cfRule>
          <xm:sqref>K6:K8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pageSetUpPr autoPageBreaks="0" fitToPage="1"/>
  </sheetPr>
  <dimension ref="A1:L82"/>
  <sheetViews>
    <sheetView showGridLines="0" zoomScale="80" zoomScaleNormal="80" workbookViewId="0">
      <selection activeCell="C84" sqref="C84"/>
    </sheetView>
  </sheetViews>
  <sheetFormatPr defaultColWidth="9.109375" defaultRowHeight="27.6" x14ac:dyDescent="0.3"/>
  <cols>
    <col min="1" max="1" width="2.44140625" style="386" customWidth="1"/>
    <col min="2" max="2" width="36.21875" style="139" customWidth="1"/>
    <col min="3" max="3" width="51.33203125" style="139" customWidth="1"/>
    <col min="4" max="4" width="32" style="137" customWidth="1"/>
    <col min="5" max="5" width="34.109375" style="718" customWidth="1"/>
    <col min="6" max="6" width="10.33203125" style="138" customWidth="1"/>
    <col min="7" max="7" width="54" style="718" customWidth="1"/>
    <col min="8" max="8" width="29.6640625" style="385" customWidth="1"/>
    <col min="9" max="10" width="9.109375" style="137"/>
  </cols>
  <sheetData>
    <row r="1" spans="1:11" s="137" customFormat="1" ht="25.8" customHeight="1" x14ac:dyDescent="0.3">
      <c r="A1" s="386"/>
      <c r="B1" s="387"/>
      <c r="C1" s="387"/>
      <c r="D1" s="386"/>
      <c r="E1" s="256"/>
      <c r="F1" s="388"/>
      <c r="G1" s="256"/>
      <c r="H1" s="385"/>
    </row>
    <row r="2" spans="1:11" s="140" customFormat="1" ht="27" customHeight="1" x14ac:dyDescent="0.3">
      <c r="A2" s="385"/>
      <c r="B2" s="1762" t="s">
        <v>706</v>
      </c>
      <c r="C2" s="1762"/>
      <c r="D2" s="1762"/>
      <c r="E2" s="1762"/>
      <c r="F2" s="1762"/>
      <c r="G2" s="1762"/>
      <c r="H2" s="1762"/>
    </row>
    <row r="3" spans="1:11" s="140" customFormat="1" ht="27.6" customHeight="1" thickBot="1" x14ac:dyDescent="0.35">
      <c r="A3" s="385"/>
      <c r="B3" s="1768"/>
      <c r="C3" s="1768"/>
      <c r="D3" s="1768"/>
      <c r="E3" s="1768"/>
      <c r="F3" s="1768"/>
      <c r="G3" s="1768"/>
      <c r="H3" s="385"/>
    </row>
    <row r="4" spans="1:11" s="140" customFormat="1" ht="20.100000000000001" customHeight="1" thickBot="1" x14ac:dyDescent="0.35">
      <c r="A4" s="385"/>
      <c r="B4" s="366" t="s">
        <v>544</v>
      </c>
      <c r="C4" s="713" t="s">
        <v>543</v>
      </c>
      <c r="D4" s="247" t="s">
        <v>562</v>
      </c>
      <c r="E4" s="714" t="s">
        <v>563</v>
      </c>
      <c r="F4" s="1769" t="s">
        <v>542</v>
      </c>
      <c r="G4" s="1770"/>
      <c r="H4" s="715" t="s">
        <v>634</v>
      </c>
    </row>
    <row r="5" spans="1:11" s="140" customFormat="1" ht="4.95" customHeight="1" thickBot="1" x14ac:dyDescent="0.35">
      <c r="A5" s="385"/>
      <c r="B5" s="254"/>
      <c r="C5" s="254"/>
      <c r="D5" s="258"/>
      <c r="E5" s="256"/>
      <c r="F5" s="259"/>
      <c r="G5" s="259"/>
      <c r="H5" s="385"/>
    </row>
    <row r="6" spans="1:11" s="41" customFormat="1" ht="35.1" customHeight="1" x14ac:dyDescent="0.3">
      <c r="A6" s="260"/>
      <c r="B6" s="1771" t="s">
        <v>541</v>
      </c>
      <c r="C6" s="1773" t="s">
        <v>539</v>
      </c>
      <c r="D6" s="251" t="s">
        <v>34</v>
      </c>
      <c r="E6" s="719"/>
      <c r="F6" s="252" t="s">
        <v>442</v>
      </c>
      <c r="G6" s="663" t="s">
        <v>1013</v>
      </c>
      <c r="H6" s="664" t="s">
        <v>640</v>
      </c>
      <c r="I6" s="879"/>
      <c r="J6" s="1173"/>
      <c r="K6" s="140"/>
    </row>
    <row r="7" spans="1:11" s="41" customFormat="1" ht="35.1" customHeight="1" thickBot="1" x14ac:dyDescent="0.35">
      <c r="A7" s="260"/>
      <c r="B7" s="1772"/>
      <c r="C7" s="1774"/>
      <c r="D7" s="246" t="s">
        <v>0</v>
      </c>
      <c r="E7" s="720"/>
      <c r="F7" s="249"/>
      <c r="G7" s="661" t="s">
        <v>1014</v>
      </c>
      <c r="H7" s="995" t="s">
        <v>639</v>
      </c>
      <c r="I7" s="879"/>
      <c r="J7" s="1173"/>
      <c r="K7" s="140"/>
    </row>
    <row r="8" spans="1:11" s="41" customFormat="1" ht="35.1" customHeight="1" x14ac:dyDescent="0.45">
      <c r="A8" s="260"/>
      <c r="B8" s="1775" t="s">
        <v>540</v>
      </c>
      <c r="C8" s="1777" t="s">
        <v>539</v>
      </c>
      <c r="D8" s="251" t="s">
        <v>34</v>
      </c>
      <c r="E8" s="721"/>
      <c r="F8" s="252"/>
      <c r="G8" s="638" t="s">
        <v>1015</v>
      </c>
      <c r="H8" s="1428" t="s">
        <v>639</v>
      </c>
      <c r="I8" s="996"/>
      <c r="J8" s="1173"/>
      <c r="K8" s="1427"/>
    </row>
    <row r="9" spans="1:11" s="41" customFormat="1" ht="35.1" customHeight="1" thickBot="1" x14ac:dyDescent="0.35">
      <c r="A9" s="260"/>
      <c r="B9" s="1776"/>
      <c r="C9" s="1774"/>
      <c r="D9" s="246" t="s">
        <v>0</v>
      </c>
      <c r="E9" s="720"/>
      <c r="F9" s="250"/>
      <c r="G9" s="661" t="s">
        <v>1016</v>
      </c>
      <c r="H9" s="1429" t="s">
        <v>640</v>
      </c>
      <c r="I9" s="879"/>
      <c r="J9" s="1173"/>
    </row>
    <row r="10" spans="1:11" s="41" customFormat="1" ht="35.1" customHeight="1" x14ac:dyDescent="0.45">
      <c r="A10" s="260"/>
      <c r="B10" s="1775" t="s">
        <v>545</v>
      </c>
      <c r="C10" s="1773" t="s">
        <v>539</v>
      </c>
      <c r="D10" s="251" t="s">
        <v>34</v>
      </c>
      <c r="E10" s="719"/>
      <c r="F10" s="253"/>
      <c r="G10" s="638" t="s">
        <v>1017</v>
      </c>
      <c r="H10" s="1428" t="s">
        <v>639</v>
      </c>
      <c r="I10" s="879"/>
      <c r="J10" s="1173"/>
      <c r="K10" s="1427"/>
    </row>
    <row r="11" spans="1:11" s="41" customFormat="1" ht="35.1" customHeight="1" thickBot="1" x14ac:dyDescent="0.5">
      <c r="A11" s="260"/>
      <c r="B11" s="1776"/>
      <c r="C11" s="1774"/>
      <c r="D11" s="246" t="s">
        <v>0</v>
      </c>
      <c r="E11" s="720"/>
      <c r="F11" s="250"/>
      <c r="G11" s="661" t="s">
        <v>1018</v>
      </c>
      <c r="H11" s="1430" t="s">
        <v>638</v>
      </c>
      <c r="I11" s="879"/>
      <c r="J11" s="1173"/>
      <c r="K11" s="1427"/>
    </row>
    <row r="12" spans="1:11" s="41" customFormat="1" ht="4.95" customHeight="1" thickBot="1" x14ac:dyDescent="0.35">
      <c r="A12" s="260"/>
      <c r="B12" s="254"/>
      <c r="C12" s="254"/>
      <c r="D12" s="258"/>
      <c r="E12" s="256"/>
      <c r="F12" s="259"/>
      <c r="G12" s="259"/>
      <c r="H12" s="632"/>
      <c r="I12" s="994"/>
      <c r="J12" s="1173"/>
    </row>
    <row r="13" spans="1:11" ht="35.1" customHeight="1" x14ac:dyDescent="0.3">
      <c r="B13" s="1780" t="s">
        <v>538</v>
      </c>
      <c r="C13" s="1766" t="s">
        <v>537</v>
      </c>
      <c r="D13" s="241" t="s">
        <v>498</v>
      </c>
      <c r="E13" s="844"/>
      <c r="F13" s="845"/>
      <c r="G13" s="646" t="s">
        <v>1019</v>
      </c>
      <c r="H13" s="666" t="s">
        <v>638</v>
      </c>
      <c r="I13" s="879"/>
      <c r="J13" s="1173"/>
    </row>
    <row r="14" spans="1:11" ht="35.1" customHeight="1" thickBot="1" x14ac:dyDescent="0.35">
      <c r="B14" s="1781"/>
      <c r="C14" s="1764"/>
      <c r="D14" s="257" t="s">
        <v>518</v>
      </c>
      <c r="E14" s="842"/>
      <c r="F14" s="846"/>
      <c r="G14" s="644" t="s">
        <v>1020</v>
      </c>
      <c r="H14" s="665" t="s">
        <v>640</v>
      </c>
      <c r="I14" s="879"/>
      <c r="J14" s="1173"/>
    </row>
    <row r="15" spans="1:11" s="11" customFormat="1" ht="37.799999999999997" customHeight="1" x14ac:dyDescent="0.45">
      <c r="A15" s="389"/>
      <c r="B15" s="1780" t="s">
        <v>536</v>
      </c>
      <c r="C15" s="1763" t="s">
        <v>535</v>
      </c>
      <c r="D15" s="241" t="s">
        <v>498</v>
      </c>
      <c r="E15" s="722"/>
      <c r="F15" s="847"/>
      <c r="G15" s="646" t="s">
        <v>1021</v>
      </c>
      <c r="H15" s="666" t="s">
        <v>1180</v>
      </c>
      <c r="I15" s="879"/>
      <c r="J15" s="1174"/>
      <c r="K15" s="1427"/>
    </row>
    <row r="16" spans="1:11" s="11" customFormat="1" ht="35.1" customHeight="1" thickBot="1" x14ac:dyDescent="0.35">
      <c r="A16" s="389"/>
      <c r="B16" s="1781"/>
      <c r="C16" s="1764"/>
      <c r="D16" s="242" t="s">
        <v>518</v>
      </c>
      <c r="E16" s="843"/>
      <c r="F16" s="848"/>
      <c r="G16" s="645" t="s">
        <v>1022</v>
      </c>
      <c r="H16" s="667" t="s">
        <v>1180</v>
      </c>
      <c r="I16" s="879"/>
      <c r="J16" s="1174"/>
    </row>
    <row r="17" spans="1:11" s="11" customFormat="1" ht="35.1" customHeight="1" x14ac:dyDescent="0.3">
      <c r="A17" s="389"/>
      <c r="B17" s="1780" t="s">
        <v>534</v>
      </c>
      <c r="C17" s="1763" t="s">
        <v>533</v>
      </c>
      <c r="D17" s="255" t="s">
        <v>498</v>
      </c>
      <c r="E17" s="851"/>
      <c r="F17" s="847"/>
      <c r="G17" s="653" t="s">
        <v>1023</v>
      </c>
      <c r="H17" s="666" t="s">
        <v>1180</v>
      </c>
      <c r="I17" s="879"/>
      <c r="J17" s="1174"/>
    </row>
    <row r="18" spans="1:11" s="11" customFormat="1" ht="34.799999999999997" customHeight="1" thickBot="1" x14ac:dyDescent="0.5">
      <c r="A18" s="389"/>
      <c r="B18" s="1781"/>
      <c r="C18" s="1764"/>
      <c r="D18" s="850" t="s">
        <v>532</v>
      </c>
      <c r="E18" s="849"/>
      <c r="F18" s="846"/>
      <c r="G18" s="647" t="s">
        <v>1143</v>
      </c>
      <c r="H18" s="667" t="s">
        <v>1180</v>
      </c>
      <c r="I18" s="879"/>
      <c r="J18" s="1174"/>
      <c r="K18" s="1427"/>
    </row>
    <row r="19" spans="1:11" s="11" customFormat="1" ht="41.4" customHeight="1" x14ac:dyDescent="0.3">
      <c r="A19" s="389"/>
      <c r="B19" s="1780" t="s">
        <v>776</v>
      </c>
      <c r="C19" s="1766" t="s">
        <v>531</v>
      </c>
      <c r="D19" s="243" t="s">
        <v>80</v>
      </c>
      <c r="E19" s="244" t="s">
        <v>951</v>
      </c>
      <c r="F19" s="1782" t="s">
        <v>1183</v>
      </c>
      <c r="G19" s="1783"/>
      <c r="H19" s="683" t="s">
        <v>951</v>
      </c>
      <c r="I19" s="879"/>
      <c r="J19" s="1174"/>
    </row>
    <row r="20" spans="1:11" s="11" customFormat="1" ht="39" customHeight="1" x14ac:dyDescent="0.3">
      <c r="A20" s="389"/>
      <c r="B20" s="1784"/>
      <c r="C20" s="1767"/>
      <c r="D20" s="141" t="s">
        <v>530</v>
      </c>
      <c r="E20" s="215" t="s">
        <v>951</v>
      </c>
      <c r="F20" s="1778" t="s">
        <v>1184</v>
      </c>
      <c r="G20" s="1779"/>
      <c r="H20" s="892" t="s">
        <v>951</v>
      </c>
      <c r="I20" s="879"/>
      <c r="J20" s="1174"/>
    </row>
    <row r="21" spans="1:11" ht="35.1" customHeight="1" x14ac:dyDescent="0.3">
      <c r="B21" s="1784"/>
      <c r="C21" s="1765" t="s">
        <v>529</v>
      </c>
      <c r="D21" s="141" t="s">
        <v>498</v>
      </c>
      <c r="E21" s="723"/>
      <c r="F21" s="390"/>
      <c r="G21" s="642" t="s">
        <v>1064</v>
      </c>
      <c r="H21" s="893" t="s">
        <v>1149</v>
      </c>
      <c r="I21" s="879"/>
      <c r="J21" s="1173"/>
    </row>
    <row r="22" spans="1:11" ht="35.1" customHeight="1" thickBot="1" x14ac:dyDescent="0.35">
      <c r="B22" s="1781"/>
      <c r="C22" s="1764"/>
      <c r="D22" s="245" t="s">
        <v>528</v>
      </c>
      <c r="E22" s="392"/>
      <c r="F22" s="391"/>
      <c r="G22" s="651" t="s">
        <v>1065</v>
      </c>
      <c r="H22" s="668" t="s">
        <v>1149</v>
      </c>
      <c r="I22" s="879"/>
      <c r="J22" s="1173"/>
    </row>
    <row r="23" spans="1:11" ht="8.1" customHeight="1" thickBot="1" x14ac:dyDescent="0.35">
      <c r="B23" s="1785"/>
      <c r="C23" s="1786"/>
      <c r="D23" s="1786"/>
      <c r="E23" s="1786"/>
      <c r="F23" s="1786"/>
      <c r="G23" s="1786"/>
      <c r="I23" s="889"/>
      <c r="J23" s="1173"/>
    </row>
    <row r="24" spans="1:11" ht="45" customHeight="1" x14ac:dyDescent="0.3">
      <c r="B24" s="1805" t="s">
        <v>527</v>
      </c>
      <c r="C24" s="908" t="s">
        <v>526</v>
      </c>
      <c r="D24" s="239" t="s">
        <v>498</v>
      </c>
      <c r="E24" s="724"/>
      <c r="F24" s="852"/>
      <c r="G24" s="672" t="s">
        <v>1127</v>
      </c>
      <c r="H24" s="880" t="s">
        <v>638</v>
      </c>
      <c r="I24" s="879"/>
      <c r="J24" s="1173"/>
    </row>
    <row r="25" spans="1:11" ht="48.6" customHeight="1" thickBot="1" x14ac:dyDescent="0.35">
      <c r="B25" s="1806"/>
      <c r="C25" s="1152" t="s">
        <v>846</v>
      </c>
      <c r="D25" s="240" t="s">
        <v>498</v>
      </c>
      <c r="E25" s="854"/>
      <c r="F25" s="853"/>
      <c r="G25" s="671" t="s">
        <v>1128</v>
      </c>
      <c r="H25" s="881" t="s">
        <v>638</v>
      </c>
      <c r="I25" s="879"/>
      <c r="J25" s="1173"/>
    </row>
    <row r="26" spans="1:11" ht="8.1" customHeight="1" thickBot="1" x14ac:dyDescent="0.35">
      <c r="B26" s="1816"/>
      <c r="C26" s="1816"/>
      <c r="D26" s="1816"/>
      <c r="E26" s="1816"/>
      <c r="F26" s="1816"/>
      <c r="G26" s="1816"/>
      <c r="I26" s="889"/>
      <c r="J26" s="1173"/>
    </row>
    <row r="27" spans="1:11" ht="35.1" customHeight="1" x14ac:dyDescent="0.3">
      <c r="B27" s="1739" t="s">
        <v>221</v>
      </c>
      <c r="C27" s="1747" t="s">
        <v>525</v>
      </c>
      <c r="D27" s="228" t="s">
        <v>498</v>
      </c>
      <c r="E27" s="725"/>
      <c r="F27" s="236"/>
      <c r="G27" s="658" t="s">
        <v>1122</v>
      </c>
      <c r="H27" s="1175" t="s">
        <v>638</v>
      </c>
      <c r="I27" s="879"/>
      <c r="J27" s="1173"/>
    </row>
    <row r="28" spans="1:11" ht="35.1" customHeight="1" thickBot="1" x14ac:dyDescent="0.35">
      <c r="B28" s="1740"/>
      <c r="C28" s="1748"/>
      <c r="D28" s="226" t="s">
        <v>518</v>
      </c>
      <c r="F28" s="238"/>
      <c r="G28" s="643" t="s">
        <v>1093</v>
      </c>
      <c r="H28" s="890" t="s">
        <v>638</v>
      </c>
      <c r="I28" s="879"/>
      <c r="J28" s="1173"/>
    </row>
    <row r="29" spans="1:11" ht="35.1" customHeight="1" x14ac:dyDescent="0.3">
      <c r="B29" s="1739" t="s">
        <v>222</v>
      </c>
      <c r="C29" s="1747" t="s">
        <v>524</v>
      </c>
      <c r="D29" s="228" t="s">
        <v>498</v>
      </c>
      <c r="E29" s="725"/>
      <c r="F29" s="1636"/>
      <c r="G29" s="655" t="s">
        <v>1025</v>
      </c>
      <c r="H29" s="1656" t="s">
        <v>1150</v>
      </c>
      <c r="I29" s="879"/>
      <c r="J29" s="1173"/>
    </row>
    <row r="30" spans="1:11" ht="35.1" customHeight="1" thickBot="1" x14ac:dyDescent="0.35">
      <c r="B30" s="1740"/>
      <c r="C30" s="1748"/>
      <c r="D30" s="226" t="s">
        <v>523</v>
      </c>
      <c r="E30" s="727"/>
      <c r="F30" s="235"/>
      <c r="G30" s="637" t="s">
        <v>1024</v>
      </c>
      <c r="H30" s="1657" t="s">
        <v>1150</v>
      </c>
      <c r="I30" s="889"/>
      <c r="J30" s="1173"/>
    </row>
    <row r="31" spans="1:11" ht="35.1" customHeight="1" x14ac:dyDescent="0.3">
      <c r="B31" s="1739" t="s">
        <v>1186</v>
      </c>
      <c r="C31" s="1747" t="s">
        <v>522</v>
      </c>
      <c r="D31" s="228" t="s">
        <v>498</v>
      </c>
      <c r="E31" s="1637"/>
      <c r="F31" s="1655"/>
      <c r="G31" s="1638" t="s">
        <v>1123</v>
      </c>
      <c r="H31" s="1634" t="s">
        <v>638</v>
      </c>
      <c r="I31" s="879"/>
      <c r="J31" s="1173"/>
    </row>
    <row r="32" spans="1:11" ht="35.1" customHeight="1" thickBot="1" x14ac:dyDescent="0.35">
      <c r="B32" s="1740"/>
      <c r="C32" s="1748"/>
      <c r="D32" s="226" t="s">
        <v>518</v>
      </c>
      <c r="E32" s="1654"/>
      <c r="F32" s="237"/>
      <c r="G32" s="649" t="s">
        <v>1124</v>
      </c>
      <c r="H32" s="1640" t="s">
        <v>638</v>
      </c>
      <c r="I32" s="879"/>
      <c r="J32" s="1173"/>
    </row>
    <row r="33" spans="1:12" ht="35.1" customHeight="1" x14ac:dyDescent="0.3">
      <c r="B33" s="1739" t="s">
        <v>521</v>
      </c>
      <c r="C33" s="1813" t="s">
        <v>520</v>
      </c>
      <c r="D33" s="228" t="s">
        <v>498</v>
      </c>
      <c r="E33" s="725"/>
      <c r="F33" s="225"/>
      <c r="G33" s="636" t="s">
        <v>1026</v>
      </c>
      <c r="H33" s="1639" t="s">
        <v>638</v>
      </c>
      <c r="I33" s="889"/>
      <c r="J33" s="1173"/>
    </row>
    <row r="34" spans="1:12" ht="35.1" customHeight="1" thickBot="1" x14ac:dyDescent="0.35">
      <c r="B34" s="1740"/>
      <c r="C34" s="1814"/>
      <c r="D34" s="226" t="s">
        <v>518</v>
      </c>
      <c r="E34" s="726"/>
      <c r="F34" s="229"/>
      <c r="G34" s="643" t="s">
        <v>1027</v>
      </c>
      <c r="H34" s="1635" t="s">
        <v>1144</v>
      </c>
      <c r="I34" s="889"/>
      <c r="J34" s="1173"/>
    </row>
    <row r="35" spans="1:12" ht="35.1" customHeight="1" x14ac:dyDescent="0.3">
      <c r="B35" s="1743" t="s">
        <v>182</v>
      </c>
      <c r="C35" s="1747" t="s">
        <v>519</v>
      </c>
      <c r="D35" s="228" t="s">
        <v>498</v>
      </c>
      <c r="E35" s="725"/>
      <c r="F35" s="231"/>
      <c r="G35" s="654" t="s">
        <v>1125</v>
      </c>
      <c r="H35" s="1633" t="s">
        <v>639</v>
      </c>
      <c r="I35" s="879"/>
      <c r="J35" s="1173"/>
    </row>
    <row r="36" spans="1:12" ht="35.1" customHeight="1" thickBot="1" x14ac:dyDescent="0.35">
      <c r="B36" s="1744"/>
      <c r="C36" s="1748"/>
      <c r="D36" s="226" t="s">
        <v>518</v>
      </c>
      <c r="E36" s="727"/>
      <c r="F36" s="229"/>
      <c r="G36" s="643" t="s">
        <v>1126</v>
      </c>
      <c r="H36" s="1641" t="s">
        <v>641</v>
      </c>
      <c r="I36" s="879"/>
      <c r="J36" s="1173"/>
    </row>
    <row r="37" spans="1:12" ht="35.1" customHeight="1" thickBot="1" x14ac:dyDescent="0.35">
      <c r="B37" s="232" t="s">
        <v>183</v>
      </c>
      <c r="C37" s="909" t="s">
        <v>517</v>
      </c>
      <c r="D37" s="233" t="s">
        <v>506</v>
      </c>
      <c r="E37" s="728"/>
      <c r="F37" s="234"/>
      <c r="G37" s="652" t="s">
        <v>672</v>
      </c>
      <c r="H37" s="1127" t="s">
        <v>914</v>
      </c>
      <c r="I37" s="879"/>
      <c r="J37" s="1173"/>
    </row>
    <row r="38" spans="1:12" ht="35.1" customHeight="1" x14ac:dyDescent="0.3">
      <c r="B38" s="1739" t="s">
        <v>783</v>
      </c>
      <c r="C38" s="1747" t="s">
        <v>516</v>
      </c>
      <c r="D38" s="224" t="s">
        <v>515</v>
      </c>
      <c r="E38" s="228"/>
      <c r="F38" s="1726"/>
      <c r="G38" s="658" t="s">
        <v>1133</v>
      </c>
      <c r="H38" s="1128" t="s">
        <v>641</v>
      </c>
      <c r="I38" s="879"/>
      <c r="J38" s="1173"/>
    </row>
    <row r="39" spans="1:12" ht="35.1" customHeight="1" x14ac:dyDescent="0.3">
      <c r="B39" s="1817"/>
      <c r="C39" s="1815"/>
      <c r="D39" s="216">
        <v>2</v>
      </c>
      <c r="E39" s="730"/>
      <c r="F39" s="218"/>
      <c r="G39" s="256" t="s">
        <v>1134</v>
      </c>
      <c r="H39" s="1128" t="s">
        <v>641</v>
      </c>
      <c r="I39" s="879"/>
      <c r="J39" s="1173"/>
    </row>
    <row r="40" spans="1:12" ht="35.1" customHeight="1" x14ac:dyDescent="0.3">
      <c r="B40" s="1817"/>
      <c r="C40" s="1815"/>
      <c r="D40" s="216">
        <v>3</v>
      </c>
      <c r="F40" s="217"/>
      <c r="G40" s="662" t="s">
        <v>1135</v>
      </c>
      <c r="H40" s="1128" t="s">
        <v>641</v>
      </c>
      <c r="I40" s="879"/>
      <c r="J40" s="1173"/>
    </row>
    <row r="41" spans="1:12" ht="35.1" customHeight="1" x14ac:dyDescent="0.3">
      <c r="B41" s="1817"/>
      <c r="C41" s="1815"/>
      <c r="D41" s="216">
        <v>4</v>
      </c>
      <c r="E41" s="730"/>
      <c r="F41" s="218"/>
      <c r="G41" s="256" t="s">
        <v>1135</v>
      </c>
      <c r="H41" s="1128" t="s">
        <v>641</v>
      </c>
      <c r="I41" s="879"/>
      <c r="J41" s="1173"/>
    </row>
    <row r="42" spans="1:12" s="11" customFormat="1" ht="35.1" customHeight="1" thickBot="1" x14ac:dyDescent="0.35">
      <c r="A42" s="389"/>
      <c r="B42" s="1740"/>
      <c r="C42" s="1748"/>
      <c r="D42" s="226" t="s">
        <v>514</v>
      </c>
      <c r="E42" s="731"/>
      <c r="F42" s="227"/>
      <c r="G42" s="650" t="s">
        <v>1136</v>
      </c>
      <c r="H42" s="1641" t="s">
        <v>641</v>
      </c>
      <c r="I42" s="879"/>
      <c r="J42" s="1174"/>
      <c r="L42"/>
    </row>
    <row r="43" spans="1:12" ht="35.1" customHeight="1" x14ac:dyDescent="0.3">
      <c r="B43" s="1745" t="s">
        <v>872</v>
      </c>
      <c r="C43" s="1741" t="s">
        <v>670</v>
      </c>
      <c r="D43" s="228" t="s">
        <v>498</v>
      </c>
      <c r="E43" s="777"/>
      <c r="F43" s="779"/>
      <c r="G43" s="383" t="s">
        <v>1028</v>
      </c>
      <c r="H43" s="1643" t="s">
        <v>1152</v>
      </c>
      <c r="I43" s="879"/>
      <c r="J43" s="1173"/>
    </row>
    <row r="44" spans="1:12" ht="35.1" customHeight="1" thickBot="1" x14ac:dyDescent="0.35">
      <c r="B44" s="1746"/>
      <c r="C44" s="1742"/>
      <c r="D44" s="226" t="s">
        <v>513</v>
      </c>
      <c r="E44" s="778"/>
      <c r="F44" s="780"/>
      <c r="G44" s="1642" t="s">
        <v>1029</v>
      </c>
      <c r="H44" s="1644" t="s">
        <v>1151</v>
      </c>
      <c r="I44" s="879"/>
      <c r="J44" s="1173"/>
    </row>
    <row r="45" spans="1:12" ht="34.799999999999997" customHeight="1" x14ac:dyDescent="0.3">
      <c r="B45" s="1743" t="s">
        <v>850</v>
      </c>
      <c r="C45" s="1747" t="s">
        <v>186</v>
      </c>
      <c r="D45" s="228" t="s">
        <v>498</v>
      </c>
      <c r="E45" s="729"/>
      <c r="F45" s="855"/>
      <c r="G45" s="636" t="s">
        <v>1052</v>
      </c>
      <c r="H45" s="1645" t="s">
        <v>1153</v>
      </c>
      <c r="I45" s="879"/>
      <c r="J45" s="1173"/>
    </row>
    <row r="46" spans="1:12" ht="35.1" customHeight="1" thickBot="1" x14ac:dyDescent="0.35">
      <c r="B46" s="1744"/>
      <c r="C46" s="1748"/>
      <c r="D46" s="230" t="s">
        <v>498</v>
      </c>
      <c r="E46" s="727"/>
      <c r="F46" s="248"/>
      <c r="G46" s="649" t="s">
        <v>1051</v>
      </c>
      <c r="H46" s="1646" t="s">
        <v>1153</v>
      </c>
      <c r="I46" s="879"/>
      <c r="J46" s="1173"/>
    </row>
    <row r="47" spans="1:12" ht="49.8" customHeight="1" thickBot="1" x14ac:dyDescent="0.35">
      <c r="B47" s="859" t="s">
        <v>782</v>
      </c>
      <c r="C47" s="910" t="s">
        <v>512</v>
      </c>
      <c r="D47" s="233" t="s">
        <v>498</v>
      </c>
      <c r="E47" s="728"/>
      <c r="F47" s="393"/>
      <c r="G47" s="649" t="s">
        <v>1129</v>
      </c>
      <c r="H47" s="1647" t="s">
        <v>1158</v>
      </c>
      <c r="I47" s="879"/>
      <c r="J47" s="1173"/>
    </row>
    <row r="48" spans="1:12" ht="8.1" customHeight="1" thickBot="1" x14ac:dyDescent="0.35">
      <c r="B48" s="1753"/>
      <c r="C48" s="1754"/>
      <c r="D48" s="1754"/>
      <c r="E48" s="1754"/>
      <c r="F48" s="1754"/>
      <c r="G48" s="1755"/>
      <c r="H48" s="669"/>
      <c r="I48" s="889"/>
      <c r="J48" s="1173"/>
    </row>
    <row r="49" spans="2:10" ht="35.1" customHeight="1" thickBot="1" x14ac:dyDescent="0.35">
      <c r="B49" s="395" t="s">
        <v>226</v>
      </c>
      <c r="C49" s="911" t="s">
        <v>511</v>
      </c>
      <c r="D49" s="396" t="s">
        <v>498</v>
      </c>
      <c r="E49" s="732"/>
      <c r="F49" s="400"/>
      <c r="G49" s="657" t="s">
        <v>1130</v>
      </c>
      <c r="H49" s="670" t="s">
        <v>638</v>
      </c>
      <c r="I49" s="879"/>
      <c r="J49" s="1173"/>
    </row>
    <row r="50" spans="2:10" ht="35.1" customHeight="1" thickBot="1" x14ac:dyDescent="0.35">
      <c r="B50" s="397" t="s">
        <v>227</v>
      </c>
      <c r="C50" s="911" t="s">
        <v>510</v>
      </c>
      <c r="D50" s="396" t="s">
        <v>498</v>
      </c>
      <c r="E50" s="1727" t="s">
        <v>951</v>
      </c>
      <c r="F50" s="398"/>
      <c r="G50" s="659" t="s">
        <v>1139</v>
      </c>
      <c r="H50" s="1666" t="s">
        <v>1159</v>
      </c>
      <c r="I50" s="879"/>
      <c r="J50" s="1173"/>
    </row>
    <row r="51" spans="2:10" ht="35.1" customHeight="1" thickBot="1" x14ac:dyDescent="0.35">
      <c r="B51" s="397" t="s">
        <v>228</v>
      </c>
      <c r="C51" s="911" t="s">
        <v>509</v>
      </c>
      <c r="D51" s="396" t="s">
        <v>508</v>
      </c>
      <c r="E51" s="220" t="s">
        <v>951</v>
      </c>
      <c r="F51" s="399"/>
      <c r="G51" s="659" t="s">
        <v>1145</v>
      </c>
      <c r="H51" s="1667" t="s">
        <v>1160</v>
      </c>
      <c r="I51" s="889"/>
      <c r="J51" s="1173"/>
    </row>
    <row r="52" spans="2:10" ht="28.2" thickBot="1" x14ac:dyDescent="0.35">
      <c r="B52" s="397" t="s">
        <v>191</v>
      </c>
      <c r="C52" s="1153" t="s">
        <v>507</v>
      </c>
      <c r="D52" s="396" t="s">
        <v>506</v>
      </c>
      <c r="E52" s="1567"/>
      <c r="F52" s="398"/>
      <c r="G52" s="657" t="s">
        <v>1131</v>
      </c>
      <c r="H52" s="670" t="s">
        <v>638</v>
      </c>
      <c r="I52" s="879"/>
      <c r="J52" s="1173"/>
    </row>
    <row r="53" spans="2:10" ht="35.1" customHeight="1" thickBot="1" x14ac:dyDescent="0.35">
      <c r="B53" s="395" t="s">
        <v>229</v>
      </c>
      <c r="C53" s="912" t="s">
        <v>194</v>
      </c>
      <c r="D53" s="396" t="s">
        <v>506</v>
      </c>
      <c r="E53" s="733"/>
      <c r="F53" s="519"/>
      <c r="G53" s="641" t="s">
        <v>642</v>
      </c>
      <c r="H53" s="997" t="s">
        <v>1162</v>
      </c>
      <c r="I53" s="879"/>
      <c r="J53" s="1173"/>
    </row>
    <row r="54" spans="2:10" ht="35.1" customHeight="1" x14ac:dyDescent="0.3">
      <c r="B54" s="1756" t="s">
        <v>230</v>
      </c>
      <c r="C54" s="1820" t="s">
        <v>505</v>
      </c>
      <c r="D54" s="394" t="s">
        <v>504</v>
      </c>
      <c r="E54" s="734"/>
      <c r="F54" s="520"/>
      <c r="G54" s="656" t="s">
        <v>1083</v>
      </c>
      <c r="H54" s="1561" t="s">
        <v>638</v>
      </c>
      <c r="I54" s="879"/>
      <c r="J54" s="1173"/>
    </row>
    <row r="55" spans="2:10" ht="35.1" customHeight="1" x14ac:dyDescent="0.3">
      <c r="B55" s="1757"/>
      <c r="C55" s="1818"/>
      <c r="D55" s="219" t="s">
        <v>503</v>
      </c>
      <c r="E55" s="735"/>
      <c r="F55" s="521"/>
      <c r="G55" s="660" t="s">
        <v>1082</v>
      </c>
      <c r="H55" s="1560" t="s">
        <v>638</v>
      </c>
      <c r="I55" s="879"/>
      <c r="J55" s="1173"/>
    </row>
    <row r="56" spans="2:10" ht="35.1" customHeight="1" x14ac:dyDescent="0.3">
      <c r="B56" s="1757"/>
      <c r="C56" s="913" t="s">
        <v>644</v>
      </c>
      <c r="D56" s="219" t="s">
        <v>502</v>
      </c>
      <c r="E56" s="735"/>
      <c r="F56" s="521"/>
      <c r="G56" s="660" t="s">
        <v>1081</v>
      </c>
      <c r="H56" s="1605" t="s">
        <v>638</v>
      </c>
      <c r="I56" s="879"/>
      <c r="J56" s="1173"/>
    </row>
    <row r="57" spans="2:10" ht="35.1" customHeight="1" x14ac:dyDescent="0.3">
      <c r="B57" s="1757"/>
      <c r="C57" s="1759" t="s">
        <v>1194</v>
      </c>
      <c r="D57" s="220" t="s">
        <v>47</v>
      </c>
      <c r="E57" s="735"/>
      <c r="F57" s="521"/>
      <c r="G57" s="660" t="s">
        <v>1084</v>
      </c>
      <c r="H57" s="1751"/>
      <c r="I57" s="879"/>
      <c r="J57" s="1173"/>
    </row>
    <row r="58" spans="2:10" ht="35.1" customHeight="1" x14ac:dyDescent="0.3">
      <c r="B58" s="1757"/>
      <c r="C58" s="1760"/>
      <c r="D58" s="220" t="s">
        <v>48</v>
      </c>
      <c r="E58" s="735"/>
      <c r="F58" s="521"/>
      <c r="G58" s="660" t="s">
        <v>1086</v>
      </c>
      <c r="H58" s="1751"/>
      <c r="I58" s="879"/>
      <c r="J58" s="1173"/>
    </row>
    <row r="59" spans="2:10" ht="35.1" customHeight="1" x14ac:dyDescent="0.3">
      <c r="B59" s="1757"/>
      <c r="C59" s="1760"/>
      <c r="D59" s="219" t="s">
        <v>289</v>
      </c>
      <c r="E59" s="735"/>
      <c r="F59" s="521"/>
      <c r="G59" s="716" t="s">
        <v>1085</v>
      </c>
      <c r="H59" s="1751"/>
      <c r="I59" s="879"/>
      <c r="J59" s="1173"/>
    </row>
    <row r="60" spans="2:10" ht="35.1" customHeight="1" thickBot="1" x14ac:dyDescent="0.35">
      <c r="B60" s="1757"/>
      <c r="C60" s="1761"/>
      <c r="D60" s="219" t="s">
        <v>992</v>
      </c>
      <c r="E60" s="735"/>
      <c r="F60" s="521"/>
      <c r="G60" s="716" t="s">
        <v>1092</v>
      </c>
      <c r="H60" s="1752"/>
      <c r="I60" s="879"/>
      <c r="J60" s="1173"/>
    </row>
    <row r="61" spans="2:10" ht="35.1" customHeight="1" x14ac:dyDescent="0.3">
      <c r="B61" s="1757"/>
      <c r="C61" s="1818" t="s">
        <v>501</v>
      </c>
      <c r="D61" s="220" t="s">
        <v>1</v>
      </c>
      <c r="E61" s="735"/>
      <c r="F61" s="521"/>
      <c r="G61" s="716" t="s">
        <v>1087</v>
      </c>
      <c r="H61" s="1749" t="s">
        <v>638</v>
      </c>
      <c r="I61" s="879"/>
      <c r="J61" s="1173"/>
    </row>
    <row r="62" spans="2:10" ht="35.1" customHeight="1" x14ac:dyDescent="0.3">
      <c r="B62" s="1757"/>
      <c r="C62" s="1818"/>
      <c r="D62" s="220" t="s">
        <v>49</v>
      </c>
      <c r="E62" s="735"/>
      <c r="F62" s="521"/>
      <c r="G62" s="716" t="s">
        <v>1088</v>
      </c>
      <c r="H62" s="1749"/>
      <c r="I62" s="879"/>
      <c r="J62" s="1173"/>
    </row>
    <row r="63" spans="2:10" ht="35.1" customHeight="1" thickBot="1" x14ac:dyDescent="0.35">
      <c r="B63" s="1758"/>
      <c r="C63" s="1819"/>
      <c r="D63" s="221" t="s">
        <v>44</v>
      </c>
      <c r="E63" s="736"/>
      <c r="F63" s="522"/>
      <c r="G63" s="717" t="s">
        <v>1089</v>
      </c>
      <c r="H63" s="1750"/>
      <c r="I63" s="879"/>
      <c r="J63" s="1173"/>
    </row>
    <row r="64" spans="2:10" ht="35.1" customHeight="1" x14ac:dyDescent="0.3">
      <c r="B64" s="1790" t="s">
        <v>202</v>
      </c>
      <c r="C64" s="914" t="s">
        <v>500</v>
      </c>
      <c r="D64" s="222" t="s">
        <v>498</v>
      </c>
      <c r="E64" s="737"/>
      <c r="F64" s="523"/>
      <c r="G64" s="640" t="s">
        <v>1090</v>
      </c>
      <c r="H64" s="997" t="s">
        <v>638</v>
      </c>
      <c r="I64" s="879"/>
      <c r="J64" s="1173"/>
    </row>
    <row r="65" spans="1:10" ht="35.1" customHeight="1" thickBot="1" x14ac:dyDescent="0.35">
      <c r="B65" s="1791"/>
      <c r="C65" s="915" t="s">
        <v>499</v>
      </c>
      <c r="D65" s="223" t="s">
        <v>498</v>
      </c>
      <c r="E65" s="221"/>
      <c r="F65" s="522"/>
      <c r="G65" s="639" t="s">
        <v>1091</v>
      </c>
      <c r="H65" s="998" t="s">
        <v>638</v>
      </c>
      <c r="I65" s="879"/>
      <c r="J65" s="1173"/>
    </row>
    <row r="66" spans="1:10" ht="8.1" customHeight="1" thickBot="1" x14ac:dyDescent="0.35">
      <c r="B66" s="1798"/>
      <c r="C66" s="1798"/>
      <c r="D66" s="1798"/>
      <c r="E66" s="1798"/>
      <c r="F66" s="1798"/>
      <c r="G66" s="1798"/>
      <c r="I66" s="889"/>
      <c r="J66" s="1173"/>
    </row>
    <row r="67" spans="1:10" ht="35.1" customHeight="1" thickBot="1" x14ac:dyDescent="0.35">
      <c r="B67" s="401" t="s">
        <v>232</v>
      </c>
      <c r="C67" s="916" t="s">
        <v>635</v>
      </c>
      <c r="D67" s="857" t="s">
        <v>498</v>
      </c>
      <c r="E67" s="858" t="s">
        <v>951</v>
      </c>
      <c r="F67" s="856"/>
      <c r="G67" s="648" t="s">
        <v>1132</v>
      </c>
      <c r="H67" s="1020" t="s">
        <v>1193</v>
      </c>
      <c r="I67" s="889"/>
      <c r="J67" s="1173"/>
    </row>
    <row r="68" spans="1:10" ht="35.1" customHeight="1" thickBot="1" x14ac:dyDescent="0.35">
      <c r="B68" s="401" t="s">
        <v>911</v>
      </c>
      <c r="C68" s="917" t="s">
        <v>79</v>
      </c>
      <c r="D68" s="858" t="s">
        <v>498</v>
      </c>
      <c r="E68" s="738"/>
      <c r="F68" s="856"/>
      <c r="G68" s="648" t="s">
        <v>1059</v>
      </c>
      <c r="H68" s="1178" t="s">
        <v>639</v>
      </c>
      <c r="I68" s="879"/>
      <c r="J68" s="1173"/>
    </row>
    <row r="69" spans="1:10" s="353" customFormat="1" ht="6" customHeight="1" thickBot="1" x14ac:dyDescent="0.35">
      <c r="A69" s="386"/>
      <c r="B69" s="383"/>
      <c r="C69" s="383"/>
      <c r="D69" s="259"/>
      <c r="E69" s="256"/>
      <c r="F69" s="384"/>
      <c r="G69" s="256"/>
      <c r="H69" s="385"/>
      <c r="I69" s="386"/>
      <c r="J69" s="386"/>
    </row>
    <row r="70" spans="1:10" ht="21" customHeight="1" x14ac:dyDescent="0.3">
      <c r="B70" s="1792" t="s">
        <v>603</v>
      </c>
      <c r="C70" s="1793"/>
      <c r="D70" s="1793"/>
      <c r="E70" s="1793"/>
      <c r="F70" s="1793"/>
      <c r="G70" s="1793"/>
      <c r="H70" s="1794"/>
    </row>
    <row r="71" spans="1:10" ht="21" customHeight="1" x14ac:dyDescent="0.3">
      <c r="B71" s="1802" t="s">
        <v>1196</v>
      </c>
      <c r="C71" s="1803"/>
      <c r="D71" s="1803"/>
      <c r="E71" s="1803"/>
      <c r="F71" s="1803"/>
      <c r="G71" s="1803"/>
      <c r="H71" s="1804"/>
    </row>
    <row r="72" spans="1:10" ht="18" customHeight="1" x14ac:dyDescent="0.3">
      <c r="B72" s="1802"/>
      <c r="C72" s="1803"/>
      <c r="D72" s="1803"/>
      <c r="E72" s="1803"/>
      <c r="F72" s="1803"/>
      <c r="G72" s="1803"/>
      <c r="H72" s="1804"/>
    </row>
    <row r="73" spans="1:10" ht="15" customHeight="1" x14ac:dyDescent="0.3">
      <c r="B73" s="1681" t="s">
        <v>1148</v>
      </c>
      <c r="C73" s="1568"/>
      <c r="D73" s="1568"/>
      <c r="E73" s="1568"/>
      <c r="F73" s="1568"/>
      <c r="G73" s="1568"/>
      <c r="H73" s="1151"/>
    </row>
    <row r="74" spans="1:10" ht="18" x14ac:dyDescent="0.3">
      <c r="B74" s="1681" t="s">
        <v>1187</v>
      </c>
      <c r="C74" s="1568"/>
      <c r="D74" s="1568"/>
      <c r="E74" s="1568"/>
      <c r="F74" s="1568"/>
      <c r="G74" s="1568"/>
      <c r="H74" s="1151"/>
    </row>
    <row r="75" spans="1:10" ht="37.799999999999997" customHeight="1" x14ac:dyDescent="0.3">
      <c r="B75" s="1795" t="s">
        <v>1154</v>
      </c>
      <c r="C75" s="1796"/>
      <c r="D75" s="1796"/>
      <c r="E75" s="1796"/>
      <c r="F75" s="1796"/>
      <c r="G75" s="1796"/>
      <c r="H75" s="1797"/>
    </row>
    <row r="76" spans="1:10" ht="18" customHeight="1" x14ac:dyDescent="0.3">
      <c r="B76" s="1795" t="s">
        <v>1155</v>
      </c>
      <c r="C76" s="1796"/>
      <c r="D76" s="1796"/>
      <c r="E76" s="1796"/>
      <c r="F76" s="1796"/>
      <c r="G76" s="1796"/>
      <c r="H76" s="1797"/>
    </row>
    <row r="77" spans="1:10" s="1135" customFormat="1" ht="33.6" customHeight="1" x14ac:dyDescent="0.3">
      <c r="A77" s="256"/>
      <c r="B77" s="1810" t="s">
        <v>1156</v>
      </c>
      <c r="C77" s="1811"/>
      <c r="D77" s="1811"/>
      <c r="E77" s="1811"/>
      <c r="F77" s="1811"/>
      <c r="G77" s="1811"/>
      <c r="H77" s="1812"/>
      <c r="I77" s="1426"/>
      <c r="J77" s="718"/>
    </row>
    <row r="78" spans="1:10" ht="34.799999999999997" customHeight="1" x14ac:dyDescent="0.3">
      <c r="B78" s="1807" t="s">
        <v>1157</v>
      </c>
      <c r="C78" s="1808"/>
      <c r="D78" s="1808"/>
      <c r="E78" s="1808"/>
      <c r="F78" s="1808"/>
      <c r="G78" s="1808"/>
      <c r="H78" s="1809"/>
    </row>
    <row r="79" spans="1:10" ht="20.399999999999999" customHeight="1" x14ac:dyDescent="0.3">
      <c r="B79" s="1807" t="s">
        <v>1161</v>
      </c>
      <c r="C79" s="1808"/>
      <c r="D79" s="1808"/>
      <c r="E79" s="1808"/>
      <c r="F79" s="1808"/>
      <c r="G79" s="1808"/>
      <c r="H79" s="1809"/>
    </row>
    <row r="80" spans="1:10" ht="33.6" customHeight="1" x14ac:dyDescent="0.3">
      <c r="B80" s="1799" t="s">
        <v>1189</v>
      </c>
      <c r="C80" s="1800"/>
      <c r="D80" s="1800"/>
      <c r="E80" s="1800"/>
      <c r="F80" s="1800"/>
      <c r="G80" s="1800"/>
      <c r="H80" s="1801"/>
    </row>
    <row r="81" spans="2:8" ht="19.8" customHeight="1" x14ac:dyDescent="0.3">
      <c r="B81" s="1799" t="s">
        <v>1195</v>
      </c>
      <c r="C81" s="1800"/>
      <c r="D81" s="1800"/>
      <c r="E81" s="1800"/>
      <c r="F81" s="1800"/>
      <c r="G81" s="1800"/>
      <c r="H81" s="1801"/>
    </row>
    <row r="82" spans="2:8" ht="21" customHeight="1" thickBot="1" x14ac:dyDescent="0.35">
      <c r="B82" s="1787" t="s">
        <v>1192</v>
      </c>
      <c r="C82" s="1788"/>
      <c r="D82" s="1788"/>
      <c r="E82" s="1788"/>
      <c r="F82" s="1788"/>
      <c r="G82" s="1788"/>
      <c r="H82" s="1789"/>
    </row>
  </sheetData>
  <mergeCells count="58">
    <mergeCell ref="B24:B25"/>
    <mergeCell ref="B78:H78"/>
    <mergeCell ref="B79:H79"/>
    <mergeCell ref="B77:H77"/>
    <mergeCell ref="C33:C34"/>
    <mergeCell ref="B35:B36"/>
    <mergeCell ref="C35:C36"/>
    <mergeCell ref="C38:C42"/>
    <mergeCell ref="B26:G26"/>
    <mergeCell ref="B38:B42"/>
    <mergeCell ref="B33:B34"/>
    <mergeCell ref="B31:B32"/>
    <mergeCell ref="C27:C28"/>
    <mergeCell ref="C45:C46"/>
    <mergeCell ref="C61:C63"/>
    <mergeCell ref="C54:C55"/>
    <mergeCell ref="B82:H82"/>
    <mergeCell ref="B64:B65"/>
    <mergeCell ref="B70:H70"/>
    <mergeCell ref="B76:H76"/>
    <mergeCell ref="B75:H75"/>
    <mergeCell ref="B66:G66"/>
    <mergeCell ref="B80:H80"/>
    <mergeCell ref="B81:H81"/>
    <mergeCell ref="B71:H72"/>
    <mergeCell ref="B13:B14"/>
    <mergeCell ref="C15:C16"/>
    <mergeCell ref="C13:C14"/>
    <mergeCell ref="B19:B22"/>
    <mergeCell ref="B23:G23"/>
    <mergeCell ref="B2:H2"/>
    <mergeCell ref="C17:C18"/>
    <mergeCell ref="C21:C22"/>
    <mergeCell ref="C19:C20"/>
    <mergeCell ref="B3:G3"/>
    <mergeCell ref="F4:G4"/>
    <mergeCell ref="B6:B7"/>
    <mergeCell ref="C6:C7"/>
    <mergeCell ref="B8:B9"/>
    <mergeCell ref="C8:C9"/>
    <mergeCell ref="B10:B11"/>
    <mergeCell ref="C10:C11"/>
    <mergeCell ref="F20:G20"/>
    <mergeCell ref="B15:B16"/>
    <mergeCell ref="F19:G19"/>
    <mergeCell ref="B17:B18"/>
    <mergeCell ref="H61:H63"/>
    <mergeCell ref="H57:H60"/>
    <mergeCell ref="B48:G48"/>
    <mergeCell ref="B54:B63"/>
    <mergeCell ref="C57:C60"/>
    <mergeCell ref="B29:B30"/>
    <mergeCell ref="B27:B28"/>
    <mergeCell ref="C43:C44"/>
    <mergeCell ref="B45:B46"/>
    <mergeCell ref="B43:B44"/>
    <mergeCell ref="C29:C30"/>
    <mergeCell ref="C31:C32"/>
  </mergeCells>
  <phoneticPr fontId="135" type="noConversion"/>
  <conditionalFormatting sqref="H1:H56">
    <cfRule type="containsText" dxfId="37" priority="9" operator="containsText" text="Positive Change">
      <formula>NOT(ISERROR(SEARCH("Positive Change",H1)))</formula>
    </cfRule>
    <cfRule type="containsText" dxfId="36" priority="10" operator="containsText" text="Negative Change">
      <formula>NOT(ISERROR(SEARCH("Negative Change",H1)))</formula>
    </cfRule>
    <cfRule type="containsText" dxfId="35" priority="11" operator="containsText" text="Negatiev Change">
      <formula>NOT(ISERROR(SEARCH("Negatiev Change",H1)))</formula>
    </cfRule>
    <cfRule type="containsText" dxfId="34" priority="12" operator="containsText" text="No Change">
      <formula>NOT(ISERROR(SEARCH("No Change",H1)))</formula>
    </cfRule>
    <cfRule type="containsText" priority="13" operator="containsText" text="No Change">
      <formula>NOT(ISERROR(SEARCH("No Change",H1)))</formula>
    </cfRule>
  </conditionalFormatting>
  <conditionalFormatting sqref="H6:H56">
    <cfRule type="containsText" dxfId="33" priority="14" operator="containsText" text="No Change">
      <formula>NOT(ISERROR(SEARCH("No Change",H6)))</formula>
    </cfRule>
    <cfRule type="containsText" dxfId="32" priority="15" operator="containsText" text="Negative Change">
      <formula>NOT(ISERROR(SEARCH("Negative Change",H6)))</formula>
    </cfRule>
    <cfRule type="containsText" dxfId="31" priority="16" operator="containsText" text="Positive Change">
      <formula>NOT(ISERROR(SEARCH("Positive Change",H6)))</formula>
    </cfRule>
  </conditionalFormatting>
  <conditionalFormatting sqref="H61 H64:H68">
    <cfRule type="containsText" dxfId="30" priority="6" operator="containsText" text="No Change">
      <formula>NOT(ISERROR(SEARCH("No Change",H61)))</formula>
    </cfRule>
    <cfRule type="containsText" dxfId="29" priority="7" operator="containsText" text="Negative Change">
      <formula>NOT(ISERROR(SEARCH("Negative Change",H61)))</formula>
    </cfRule>
    <cfRule type="containsText" dxfId="28" priority="8" operator="containsText" text="Positive Change">
      <formula>NOT(ISERROR(SEARCH("Positive Change",H61)))</formula>
    </cfRule>
  </conditionalFormatting>
  <conditionalFormatting sqref="H61 H64:H69">
    <cfRule type="containsText" dxfId="27" priority="1" operator="containsText" text="Positive Change">
      <formula>NOT(ISERROR(SEARCH("Positive Change",H61)))</formula>
    </cfRule>
    <cfRule type="containsText" dxfId="26" priority="2" operator="containsText" text="Negative Change">
      <formula>NOT(ISERROR(SEARCH("Negative Change",H61)))</formula>
    </cfRule>
    <cfRule type="containsText" dxfId="25" priority="3" operator="containsText" text="Negatiev Change">
      <formula>NOT(ISERROR(SEARCH("Negatiev Change",H61)))</formula>
    </cfRule>
    <cfRule type="containsText" dxfId="24" priority="4" operator="containsText" text="No Change">
      <formula>NOT(ISERROR(SEARCH("No Change",H61)))</formula>
    </cfRule>
    <cfRule type="containsText" priority="5" operator="containsText" text="No Change">
      <formula>NOT(ISERROR(SEARCH("No Change",H61)))</formula>
    </cfRule>
  </conditionalFormatting>
  <conditionalFormatting sqref="H83:H1048576">
    <cfRule type="containsText" dxfId="23" priority="81" operator="containsText" text="Positive Change">
      <formula>NOT(ISERROR(SEARCH("Positive Change",H83)))</formula>
    </cfRule>
    <cfRule type="containsText" dxfId="22" priority="82" operator="containsText" text="Negative Change">
      <formula>NOT(ISERROR(SEARCH("Negative Change",H83)))</formula>
    </cfRule>
    <cfRule type="containsText" dxfId="21" priority="83" operator="containsText" text="Negatiev Change">
      <formula>NOT(ISERROR(SEARCH("Negatiev Change",H83)))</formula>
    </cfRule>
    <cfRule type="containsText" dxfId="20" priority="84" operator="containsText" text="No Change">
      <formula>NOT(ISERROR(SEARCH("No Change",H83)))</formula>
    </cfRule>
    <cfRule type="containsText" priority="85" operator="containsText" text="No Change">
      <formula>NOT(ISERROR(SEARCH("No Change",H83)))</formula>
    </cfRule>
  </conditionalFormatting>
  <hyperlinks>
    <hyperlink ref="C6:C7" location="'Life Expectancy - Data'!A1" display="Differential between NI average and most disadvantaged areas for men and women" xr:uid="{00000000-0004-0000-0100-000000000000}"/>
    <hyperlink ref="C8:C9" location="'HLE - Data'!A1" display="Differential between NI average and most disadvantaged areas for men and women" xr:uid="{00000000-0004-0000-0100-000001000000}"/>
    <hyperlink ref="C10:C11" location="'DFLE - Data'!A1" display="Differential between NI average and most disadvantaged areas for men and women" xr:uid="{00000000-0004-0000-0100-000002000000}"/>
    <hyperlink ref="C13:C14" location="'Infant Mortality - Data'!A1" display="Number of children dying before their first birthday per 1,000 live births in NI and the most deprived areas" xr:uid="{00000000-0004-0000-0100-000003000000}"/>
    <hyperlink ref="C15:C16" location="'Smoking During Pregnancy - Data'!A1" display="Proportion of mothers smoking during pregnancy in NI and the most deprived areas" xr:uid="{00000000-0004-0000-0100-000004000000}"/>
    <hyperlink ref="C17:C18" location="'Breastfeeding - Data'!A1" display="Proportion of mothers breastfeeding on discharge and differential between NI average and most deprived" xr:uid="{00000000-0004-0000-0100-000005000000}"/>
    <hyperlink ref="C19:C20" location="'Key Stage 2 - Data'!A1" display="Proportion of primary pupils achieving at the expected levels in Key Stage Two assessment in Communication and Using Mathematics" xr:uid="{00000000-0004-0000-0100-000006000000}"/>
    <hyperlink ref="C21:C22" location="'GCSE - Data'!A1" display="Proportion of school leavers achieving at least 5 GCSEs at A*-C or equivalent, including GCSE English and Maths, and differential between NI and most deprived" xr:uid="{00000000-0004-0000-0100-000007000000}"/>
    <hyperlink ref="C24" location="'L-T Unemployment - Data'!A1" display="Long Term Unemployment Rate: proportion of unemployed that have been unemployed for one year or longer" xr:uid="{00000000-0004-0000-0100-000008000000}"/>
    <hyperlink ref="C25" location="'NEETs - Data'!A1" display="Proportion of 16 to 24 year olds who are not in employment, full time education or training (NEETs)" xr:uid="{00000000-0004-0000-0100-000009000000}"/>
    <hyperlink ref="C27:C28" location="'Smoking - Data'!A1" display="Proportion of adults (aged 18 and over) who smoke and proportion in the most deprived areas" xr:uid="{00000000-0004-0000-0100-00000A000000}"/>
    <hyperlink ref="C29:C30" location="'Alcohol Admissions - Data'!A1" display="Standardised rate for alcohol-related admissions in NI and the most disadvantaged areas" xr:uid="{00000000-0004-0000-0100-00000B000000}"/>
    <hyperlink ref="C31:C32" location="'Drink above guidelines - Data'!A1" display="Proportion of adults who drink above the sensible drinking guidelines suggested, and proportion in the most disadvantaged areas." xr:uid="{00000000-0004-0000-0100-00000C000000}"/>
    <hyperlink ref="C33:C34" location="'Teenage Birth Rate - Data'!A1" display="The teenage birth rate for mothers under the age of 17 – NI and most deprived areas" xr:uid="{00000000-0004-0000-0100-00000D000000}"/>
    <hyperlink ref="C35:C36" location="'Adult Obesity - Data'!A1" display="Percentage of adults surveyed classified as obese, and proportion in the most disadvantaged areas" xr:uid="{00000000-0004-0000-0100-00000E000000}"/>
    <hyperlink ref="C37" location="'Childhood Obesity - Data'!A1" display="Percentage of children surveyed classified as obese" xr:uid="{00000000-0004-0000-0100-00000F000000}"/>
    <hyperlink ref="C38:C42" location="'Mental Health - Data'!A1" display="Mean Warwick-Edinburgh Mental Wellbeing Scale by deprivation quintile" xr:uid="{00000000-0004-0000-0100-000010000000}"/>
    <hyperlink ref="C45:C46" location="'Blood Pressure - Data'!A1" display="Number of patients with established hypertension and % of GP registered patients with established hypertension" xr:uid="{00000000-0004-0000-0100-000011000000}"/>
    <hyperlink ref="C47" location="'L-Term Conditions - Data'!A1" display="Number of people with one or more long term condition attending structured patient education/self management programmes" xr:uid="{00000000-0004-0000-0100-000012000000}"/>
    <hyperlink ref="C49" location="'Pub Health Investment - Data'!A1" display="Amount invested in public health (Public Health Agency Resource Outturn)" xr:uid="{00000000-0004-0000-0100-000013000000}"/>
    <hyperlink ref="C50" location="'Poverty - Data'!A1" display="Percentage of individuals in low-income groups before housing costs" xr:uid="{00000000-0004-0000-0100-000014000000}"/>
    <hyperlink ref="C51" location="'Child Poverty - Data'!A1" display="Percentage of children in low-income groups before housing costs" xr:uid="{00000000-0004-0000-0100-000015000000}"/>
    <hyperlink ref="C52" location="'Economic Inactivity - Data'!A1" display="Economic Inactivity Rate: proportion of the working-age population that is not in the labour force" xr:uid="{00000000-0004-0000-0100-000016000000}"/>
    <hyperlink ref="C53" location="'Housing Standards - Data'!A1" display="Proportion of social housing dwellings classified as non-decent homes" xr:uid="{00000000-0004-0000-0100-000017000000}"/>
    <hyperlink ref="C54:C55" location="'Air Quality - Data'!A1" display="Annual mean concentration level of Nitrogen Dioxide at urban background sites and urban roadside sites" xr:uid="{00000000-0004-0000-0100-000018000000}"/>
    <hyperlink ref="C56" location="'Air Quality - Data'!A15" display="Annual mean concentration level of particulate matter (PM)" xr:uid="{00000000-0004-0000-0100-000019000000}"/>
    <hyperlink ref="C61:C63" location="'Air Quality - Data'!A36" display="Annual number of ozone breaches (days) at monitored sites" xr:uid="{00000000-0004-0000-0100-00001B000000}"/>
    <hyperlink ref="C64" location="'Water Quality - Data'!A1" display="Annual percentage compliance of Water Utility Sector Waste Water Treatment Works" xr:uid="{00000000-0004-0000-0100-00001C000000}"/>
    <hyperlink ref="C65" location="'Water Quality - Data'!A8" display="Annual percentage mean zonal compliance of drinking water quality" xr:uid="{00000000-0004-0000-0100-00001D000000}"/>
    <hyperlink ref="C67" location="'Social Capital - Data'!A1" display="Percentage of adults in Northern Ireland who had volunteered within the past year" xr:uid="{00000000-0004-0000-0100-00001E000000}"/>
    <hyperlink ref="C68" location="'Road Collisions - Data'!A1" display="Number Killed or Seriously Injured (KSI) casualty numbers per capita" xr:uid="{00000000-0004-0000-0100-00001F000000}"/>
    <hyperlink ref="C43:C44" location="'Suicide - Data'!A1" display="Crude death Rate in NI and the most disadvantaged areas" xr:uid="{00000000-0004-0000-0100-000020000000}"/>
    <hyperlink ref="C57:C60" location="'Air Quality - Data'!A1" display="Annual mean concentration level of Benzo(a)pyrene at monitored sites8" xr:uid="{19237FAC-D1FB-4FF7-82D4-A5A402E99227}"/>
  </hyperlinks>
  <pageMargins left="0.70866141732283472" right="0.70866141732283472" top="0.74803149606299213" bottom="0.74803149606299213" header="0.31496062992125984" footer="0.31496062992125984"/>
  <pageSetup paperSize="9" scale="56" fitToHeight="0" orientation="landscape" r:id="rId1"/>
  <rowBreaks count="2" manualBreakCount="2">
    <brk id="23" max="16383" man="1"/>
    <brk id="48" max="16383" man="1"/>
  </rowBreaks>
  <drawing r:id="rId2"/>
  <extLst>
    <ext xmlns:x14="http://schemas.microsoft.com/office/spreadsheetml/2009/9/main" uri="{05C60535-1F16-4fd2-B633-F4F36F0B64E0}">
      <x14:sparklineGroups xmlns:xm="http://schemas.microsoft.com/office/excel/2006/main">
        <x14:sparklineGroup manualMax="180" manualMin="40" displayEmptyCellsAs="gap" markers="1" minAxisType="custom" maxAxisType="custom" xr2:uid="{32344871-9780-478C-A19C-6808FFD61397}">
          <x14:colorSeries rgb="FFFF0000"/>
          <x14:colorNegative rgb="FFD00000"/>
          <x14:colorAxis rgb="FF000000"/>
          <x14:colorMarkers rgb="FFF04B54"/>
          <x14:colorFirst rgb="FFD00000"/>
          <x14:colorLast rgb="FFD00000"/>
          <x14:colorHigh rgb="FFD00000"/>
          <x14:colorLow rgb="FFD00000"/>
          <x14:sparklines>
            <x14:sparkline>
              <xm:f>'Pub Health Investment - Data'!B16:O16</xm:f>
              <xm:sqref>E50</xm:sqref>
            </x14:sparkline>
          </x14:sparklines>
        </x14:sparklineGroup>
        <x14:sparklineGroup manualMax="0.60000000000000009" manualMin="0.1" displayEmptyCellsAs="gap" markers="1" minAxisType="custom" maxAxisType="custom" xr2:uid="{1E8F2A82-C671-4440-8025-64CF5C9003EF}">
          <x14:colorSeries rgb="FFF04B54"/>
          <x14:colorNegative rgb="FFD00000"/>
          <x14:colorAxis rgb="FF000000"/>
          <x14:colorMarkers rgb="FFF04B54"/>
          <x14:colorFirst rgb="FFD00000"/>
          <x14:colorLast rgb="FFD00000"/>
          <x14:colorHigh rgb="FFD00000"/>
          <x14:colorLow rgb="FFD00000"/>
          <x14:sparklines>
            <x14:sparkline>
              <xm:f>'Air Quality - Data'!G21:R21</xm:f>
              <xm:sqref>E59</xm:sqref>
            </x14:sparkline>
          </x14:sparklines>
        </x14:sparklineGroup>
        <x14:sparklineGroup manualMax="10" manualMin="0" displayEmptyCellsAs="gap" markers="1" minAxisType="custom" maxAxisType="custom" xr2:uid="{FD55B8B0-03A5-41C4-A537-92BBB443B65B}">
          <x14:colorSeries rgb="FFB24399"/>
          <x14:colorNegative rgb="FFD00000"/>
          <x14:colorAxis rgb="FF000000"/>
          <x14:colorMarkers rgb="FFB24399"/>
          <x14:colorFirst rgb="FFD00000"/>
          <x14:colorLast rgb="FFD00000"/>
          <x14:colorHigh rgb="FFD00000"/>
          <x14:colorLow rgb="FFD00000"/>
          <x14:sparklines>
            <x14:sparkline>
              <xm:f>'Life Expectancy - Data'!CB8:CO8</xm:f>
              <xm:sqref>E6</xm:sqref>
            </x14:sparkline>
          </x14:sparklines>
        </x14:sparklineGroup>
        <x14:sparklineGroup displayEmptyCellsAs="gap" markers="1" xr2:uid="{CA7A6CF0-BAB5-46EB-9907-BB18D1A4C361}">
          <x14:colorSeries rgb="FFF04B54"/>
          <x14:colorNegative rgb="FFD00000"/>
          <x14:colorAxis rgb="FF000000"/>
          <x14:colorMarkers rgb="FFF04B54"/>
          <x14:colorFirst rgb="FFD00000"/>
          <x14:colorLast rgb="FFD00000"/>
          <x14:colorHigh rgb="FFD00000"/>
          <x14:colorLow rgb="FFD00000"/>
          <x14:sparklines>
            <x14:sparkline>
              <xm:f>'Air Quality - Data'!E19:R19</xm:f>
              <xm:sqref>E57</xm:sqref>
            </x14:sparkline>
          </x14:sparklines>
        </x14:sparklineGroup>
        <x14:sparklineGroup manualMin="0.23" displayEmptyCellsAs="gap" markers="1" minAxisType="custom" xr2:uid="{641F8C63-61EC-4C03-A43D-2E6A76A67A7C}">
          <x14:colorSeries rgb="FFF04B54"/>
          <x14:colorNegative rgb="FFF04B54"/>
          <x14:colorAxis rgb="FF000000"/>
          <x14:colorMarkers rgb="FFF04B54"/>
          <x14:colorFirst rgb="FFFF0000"/>
          <x14:colorLast rgb="FFFF0000"/>
          <x14:colorHigh rgb="FFD00000"/>
          <x14:colorLow rgb="FFFF0000"/>
          <x14:sparklines>
            <x14:sparkline>
              <xm:f>'Economic Inactivity - Data'!E30:Q30</xm:f>
              <xm:sqref>E52</xm:sqref>
            </x14:sparkline>
          </x14:sparklines>
        </x14:sparklineGroup>
        <x14:sparklineGroup manualMax="25" manualMin="0" displayEmptyCellsAs="gap" markers="1" minAxisType="custom" maxAxisType="custom" xr2:uid="{BA5BE4C5-8A1F-416E-961E-7D052507F490}">
          <x14:colorSeries rgb="FFF04B54"/>
          <x14:colorNegative rgb="FFD00000"/>
          <x14:colorAxis rgb="FF000000"/>
          <x14:colorMarkers rgb="FFF04B54"/>
          <x14:colorFirst rgb="FFD00000"/>
          <x14:colorLast rgb="FFD00000"/>
          <x14:colorHigh rgb="FFD00000"/>
          <x14:colorLow rgb="FFD00000"/>
          <x14:sparklines>
            <x14:sparkline>
              <xm:f>'Air Quality - Data'!F5:T5</xm:f>
              <xm:sqref>E54</xm:sqref>
            </x14:sparkline>
          </x14:sparklines>
        </x14:sparklineGroup>
        <x14:sparklineGroup manualMax="24" manualMin="12" displayEmptyCellsAs="gap" markers="1" minAxisType="custom" maxAxisType="custom" xr2:uid="{D952557C-121F-453C-B82A-7BC837C16265}">
          <x14:colorSeries theme="6"/>
          <x14:colorNegative rgb="FFD00000"/>
          <x14:colorAxis rgb="FF000000"/>
          <x14:colorMarkers rgb="FF92D050"/>
          <x14:colorFirst rgb="FFD00000"/>
          <x14:colorLast rgb="FFD00000"/>
          <x14:colorHigh rgb="FFD00000"/>
          <x14:colorLow rgb="FFD00000"/>
          <x14:sparklines>
            <x14:sparkline>
              <xm:f>'Suicide - Data'!H6:O6</xm:f>
              <xm:sqref>E44</xm:sqref>
            </x14:sparkline>
          </x14:sparklines>
        </x14:sparklineGroup>
        <x14:sparklineGroup manualMax="13.5" manualMin="9" displayEmptyCellsAs="gap" markers="1" minAxisType="custom" maxAxisType="custom" xr2:uid="{71B54000-8707-414F-B3C2-317994C3C439}">
          <x14:colorSeries theme="6"/>
          <x14:colorNegative rgb="FFD00000"/>
          <x14:colorAxis rgb="FF000000"/>
          <x14:colorMarkers rgb="FF92D050"/>
          <x14:colorFirst rgb="FFD00000"/>
          <x14:colorLast rgb="FFD00000"/>
          <x14:colorHigh rgb="FFD00000"/>
          <x14:colorLow rgb="FFD00000"/>
          <x14:sparklines>
            <x14:sparkline>
              <xm:f>'Suicide - Data'!H5:O5</xm:f>
              <xm:sqref>E43</xm:sqref>
            </x14:sparkline>
          </x14:sparklines>
        </x14:sparklineGroup>
        <x14:sparklineGroup manualMax="5.000000000000001E-2" manualMin="0" displayEmptyCellsAs="gap" markers="1" minAxisType="custom" maxAxisType="custom" xr2:uid="{00000000-0003-0000-0100-000030000000}">
          <x14:colorSeries rgb="FFF04B54"/>
          <x14:colorNegative rgb="FFD00000"/>
          <x14:colorAxis rgb="FF000000"/>
          <x14:colorMarkers rgb="FFD00000"/>
          <x14:colorFirst rgb="FFD00000"/>
          <x14:colorLast rgb="FFD00000"/>
          <x14:colorHigh rgb="FFD00000"/>
          <x14:colorLow rgb="FFD00000"/>
          <x14:sparklines>
            <x14:sparkline>
              <xm:f>'Housing Standards - Data'!C5:D5</xm:f>
              <xm:sqref>E53</xm:sqref>
            </x14:sparkline>
          </x14:sparklines>
        </x14:sparklineGroup>
        <x14:sparklineGroup manualMax="1" manualMin="0.997" displayEmptyCellsAs="gap" markers="1" minAxisType="custom" maxAxisType="custom" xr2:uid="{4AC4308B-DA06-44AC-8DB8-3872CCDAE317}">
          <x14:colorSeries rgb="FFF04B54"/>
          <x14:colorNegative rgb="FFD00000"/>
          <x14:colorAxis rgb="FF000000"/>
          <x14:colorMarkers rgb="FFF04B54"/>
          <x14:colorFirst rgb="FFD00000"/>
          <x14:colorLast rgb="FFD00000"/>
          <x14:colorHigh rgb="FFD00000"/>
          <x14:colorLow rgb="FFD00000"/>
          <x14:sparklines>
            <x14:sparkline>
              <xm:f>'Water Quality - Data'!F10:S10</xm:f>
              <xm:sqref>E65</xm:sqref>
            </x14:sparkline>
          </x14:sparklines>
        </x14:sparklineGroup>
        <x14:sparklineGroup manualMax="0.95000000000000007" manualMin="0.91" displayEmptyCellsAs="gap" markers="1" high="1" minAxisType="custom" maxAxisType="custom" xr2:uid="{B9E72F6A-FAEF-4226-B8DE-6CB3C7628825}">
          <x14:colorSeries rgb="FFF04B54"/>
          <x14:colorNegative rgb="FFD00000"/>
          <x14:colorAxis rgb="FF000000"/>
          <x14:colorMarkers rgb="FFF04B54"/>
          <x14:colorFirst rgb="FFD00000"/>
          <x14:colorLast rgb="FFD00000"/>
          <x14:colorHigh rgb="FFF04B54"/>
          <x14:colorLow rgb="FFD00000"/>
          <x14:sparklines>
            <x14:sparkline>
              <xm:f>'Water Quality - Data'!F5:T5</xm:f>
              <xm:sqref>E64</xm:sqref>
            </x14:sparkline>
          </x14:sparklines>
        </x14:sparklineGroup>
        <x14:sparklineGroup manualMax="20" manualMin="0" displayEmptyCellsAs="gap" markers="1" minAxisType="custom" maxAxisType="custom" xr2:uid="{882B4BA5-C420-425A-B3E3-4F0F38B5BE6A}">
          <x14:colorSeries rgb="FFF04B54"/>
          <x14:colorNegative rgb="FFD00000"/>
          <x14:colorAxis rgb="FF000000"/>
          <x14:colorMarkers rgb="FFF04B54"/>
          <x14:colorFirst rgb="FFD00000"/>
          <x14:colorLast rgb="FFD00000"/>
          <x14:colorHigh rgb="FFD00000"/>
          <x14:colorLow rgb="FFD00000"/>
          <x14:sparklines>
            <x14:sparkline>
              <xm:f>'Air Quality - Data'!F29:S29</xm:f>
              <xm:sqref>E63</xm:sqref>
            </x14:sparkline>
          </x14:sparklines>
        </x14:sparklineGroup>
        <x14:sparklineGroup manualMax="20" manualMin="0" displayEmptyCellsAs="gap" markers="1" minAxisType="custom" maxAxisType="custom" xr2:uid="{752255CE-CA0B-483D-9184-4D16E22A83B3}">
          <x14:colorSeries rgb="FFF04B54"/>
          <x14:colorNegative rgb="FFD00000"/>
          <x14:colorAxis rgb="FF000000"/>
          <x14:colorMarkers rgb="FFF04B54"/>
          <x14:colorFirst rgb="FFD00000"/>
          <x14:colorLast rgb="FFD00000"/>
          <x14:colorHigh rgb="FFD00000"/>
          <x14:colorLow rgb="FFD00000"/>
          <x14:sparklines>
            <x14:sparkline>
              <xm:f>'Air Quality - Data'!F28:S28</xm:f>
              <xm:sqref>E62</xm:sqref>
            </x14:sparkline>
          </x14:sparklines>
        </x14:sparklineGroup>
        <x14:sparklineGroup manualMax="8" manualMin="0" displayEmptyCellsAs="gap" markers="1" minAxisType="custom" maxAxisType="custom" xr2:uid="{B777A5E6-8E35-4C2F-B02B-57EC4405B255}">
          <x14:colorSeries rgb="FFF04B54"/>
          <x14:colorNegative rgb="FFD00000"/>
          <x14:colorAxis rgb="FF000000"/>
          <x14:colorMarkers rgb="FFF04B54"/>
          <x14:colorFirst rgb="FFD00000"/>
          <x14:colorLast rgb="FFD00000"/>
          <x14:colorHigh rgb="FFD00000"/>
          <x14:colorLow rgb="FFD00000"/>
          <x14:sparklines>
            <x14:sparkline>
              <xm:f>'Air Quality - Data'!F27:S27</xm:f>
              <xm:sqref>E61</xm:sqref>
            </x14:sparkline>
          </x14:sparklines>
        </x14:sparklineGroup>
        <x14:sparklineGroup manualMax="1.2" manualMin="0.1" displayEmptyCellsAs="gap" markers="1" minAxisType="custom" maxAxisType="custom" xr2:uid="{CEE65581-2581-4583-BBFD-0C220856F3F3}">
          <x14:colorSeries rgb="FFF04B54"/>
          <x14:colorNegative rgb="FFD00000"/>
          <x14:colorAxis rgb="FF000000"/>
          <x14:colorMarkers rgb="FFF04B54"/>
          <x14:colorFirst rgb="FFD00000"/>
          <x14:colorLast rgb="FFD00000"/>
          <x14:colorHigh rgb="FFD00000"/>
          <x14:colorLow rgb="FFD00000"/>
          <x14:sparklines>
            <x14:sparkline>
              <xm:f>'Air Quality - Data'!E20:R20</xm:f>
              <xm:sqref>E58</xm:sqref>
            </x14:sparkline>
          </x14:sparklines>
        </x14:sparklineGroup>
        <x14:sparklineGroup manualMax="25" manualMin="8" displayEmptyCellsAs="gap" markers="1" minAxisType="custom" maxAxisType="custom" xr2:uid="{AC071FFE-5999-493F-BDC2-936FC14A7B52}">
          <x14:colorSeries rgb="FFF04B54"/>
          <x14:colorNegative rgb="FFD00000"/>
          <x14:colorAxis rgb="FF000000"/>
          <x14:colorMarkers rgb="FFF04B54"/>
          <x14:colorFirst rgb="FFD00000"/>
          <x14:colorLast rgb="FFD00000"/>
          <x14:colorHigh rgb="FFD00000"/>
          <x14:colorLow rgb="FFD00000"/>
          <x14:sparklines>
            <x14:sparkline>
              <xm:f>'Air Quality - Data'!F12:T12</xm:f>
              <xm:sqref>E56</xm:sqref>
            </x14:sparkline>
          </x14:sparklines>
        </x14:sparklineGroup>
        <x14:sparklineGroup manualMax="45" manualMin="20" displayEmptyCellsAs="gap" markers="1" last="1" minAxisType="custom" maxAxisType="custom" xr2:uid="{0D47A7D6-285B-45D5-8C22-DD7DDDFA4620}">
          <x14:colorSeries rgb="FFF04B54"/>
          <x14:colorNegative rgb="FFD00000"/>
          <x14:colorAxis rgb="FF000000"/>
          <x14:colorMarkers rgb="FFF04B54"/>
          <x14:colorFirst rgb="FFD00000"/>
          <x14:colorLast rgb="FFF04B54"/>
          <x14:colorHigh rgb="FFD00000"/>
          <x14:colorLow rgb="FFD00000"/>
          <x14:sparklines>
            <x14:sparkline>
              <xm:f>'Air Quality - Data'!F6:T6</xm:f>
              <xm:sqref>E55</xm:sqref>
            </x14:sparkline>
          </x14:sparklines>
        </x14:sparklineGroup>
        <x14:sparklineGroup manualMax="75" manualMin="0" displayEmptyCellsAs="gap" markers="1" minAxisType="custom" maxAxisType="custom" xr2:uid="{00000000-0003-0000-0100-000026000000}">
          <x14:colorSeries rgb="FF92D050"/>
          <x14:colorNegative rgb="FFD00000"/>
          <x14:colorAxis rgb="FF000000"/>
          <x14:colorMarkers rgb="FF82C341"/>
          <x14:colorFirst rgb="FFD00000"/>
          <x14:colorLast rgb="FFD00000"/>
          <x14:colorHigh rgb="FF00B050"/>
          <x14:colorLow theme="6" tint="0.59999389629810485"/>
          <x14:sparklines>
            <x14:sparkline>
              <xm:f>'Mental Health - Data'!D34:K34</xm:f>
              <xm:sqref>E39</xm:sqref>
            </x14:sparkline>
          </x14:sparklines>
        </x14:sparklineGroup>
        <x14:sparklineGroup manualMax="0.45" manualMin="0.2" displayEmptyCellsAs="gap" markers="1" minAxisType="custom" maxAxisType="custom" xr2:uid="{846641F0-E7A9-409F-AFDC-3BDDF61088BF}">
          <x14:colorSeries rgb="FF82C341"/>
          <x14:colorNegative rgb="FFD00000"/>
          <x14:colorAxis rgb="FF000000"/>
          <x14:colorMarkers rgb="FF82C341"/>
          <x14:colorFirst rgb="FFD00000"/>
          <x14:colorLast rgb="FFD00000"/>
          <x14:colorHigh rgb="FFD00000"/>
          <x14:colorLow rgb="FFD00000"/>
          <x14:sparklines>
            <x14:sparkline>
              <xm:f>'Smoking - Data'!C65:O65</xm:f>
              <xm:sqref>E28</xm:sqref>
            </x14:sparkline>
          </x14:sparklines>
        </x14:sparklineGroup>
        <x14:sparklineGroup manualMax="4" manualMin="0" displayEmptyCellsAs="gap" markers="1" minAxisType="custom" maxAxisType="custom" xr2:uid="{00000000-0003-0000-0100-000024000000}">
          <x14:colorSeries rgb="FF92D050"/>
          <x14:colorNegative rgb="FFD00000"/>
          <x14:colorAxis rgb="FF000000"/>
          <x14:colorMarkers rgb="FF82C341"/>
          <x14:colorFirst rgb="FFD00000"/>
          <x14:colorLast rgb="FFD00000"/>
          <x14:colorHigh rgb="FF00B050"/>
          <x14:colorLow theme="6" tint="0.59999389629810485"/>
          <x14:sparklines>
            <x14:sparkline>
              <xm:f>'Teenage Birth Rate - Data'!E5:R5</xm:f>
              <xm:sqref>E33</xm:sqref>
            </x14:sparkline>
          </x14:sparklines>
        </x14:sparklineGroup>
        <x14:sparklineGroup manualMax="6" manualMin="0" displayEmptyCellsAs="gap" markers="1" minAxisType="custom" maxAxisType="custom" xr2:uid="{00000000-0003-0000-0100-000023000000}">
          <x14:colorSeries rgb="FF92D050"/>
          <x14:colorNegative rgb="FFD00000"/>
          <x14:colorAxis rgb="FF000000"/>
          <x14:colorMarkers rgb="FF82C341"/>
          <x14:colorFirst rgb="FFD00000"/>
          <x14:colorLast rgb="FFD00000"/>
          <x14:colorHigh rgb="FF00B050"/>
          <x14:colorLow theme="6" tint="0.59999389629810485"/>
          <x14:sparklines>
            <x14:sparkline>
              <xm:f>'Teenage Birth Rate - Data'!E6:R6</xm:f>
              <xm:sqref>E34</xm:sqref>
            </x14:sparkline>
          </x14:sparklines>
        </x14:sparklineGroup>
        <x14:sparklineGroup manualMax="0.16000000000000003" manualMin="0.12000000000000001" displayEmptyCellsAs="gap" markers="1" minAxisType="custom" maxAxisType="custom" xr2:uid="{1C56BE93-40F8-4825-AEEF-C5EF06EC70BA}">
          <x14:colorSeries rgb="FF82C341"/>
          <x14:colorNegative rgb="FFD00000"/>
          <x14:colorAxis rgb="FF000000"/>
          <x14:colorMarkers rgb="FF82C341"/>
          <x14:colorFirst rgb="FFD00000"/>
          <x14:colorLast rgb="FFD00000"/>
          <x14:colorHigh rgb="FFD00000"/>
          <x14:colorLow rgb="FFD00000"/>
          <x14:sparklines>
            <x14:sparkline>
              <xm:f>'Blood Pressure - Data'!H150:U150</xm:f>
              <xm:sqref>E46</xm:sqref>
            </x14:sparkline>
          </x14:sparklines>
        </x14:sparklineGroup>
        <x14:sparklineGroup manualMax="75" manualMin="0" displayEmptyCellsAs="gap" markers="1" minAxisType="custom" maxAxisType="custom" xr2:uid="{00000000-0003-0000-0100-000021000000}">
          <x14:colorSeries rgb="FF92D050"/>
          <x14:colorNegative rgb="FFD00000"/>
          <x14:colorAxis rgb="FF000000"/>
          <x14:colorMarkers rgb="FF82C341"/>
          <x14:colorFirst rgb="FFD00000"/>
          <x14:colorLast rgb="FFD00000"/>
          <x14:colorHigh rgb="FF00B050"/>
          <x14:colorLow theme="6" tint="0.59999389629810485"/>
          <x14:sparklines>
            <x14:sparkline>
              <xm:f>'Mental Health - Data'!D33:K33</xm:f>
              <xm:sqref>E38</xm:sqref>
            </x14:sparkline>
          </x14:sparklines>
        </x14:sparklineGroup>
        <x14:sparklineGroup manualMax="75" manualMin="0" displayEmptyCellsAs="gap" markers="1" minAxisType="custom" maxAxisType="custom" xr2:uid="{00000000-0003-0000-0100-000020000000}">
          <x14:colorSeries rgb="FF92D050"/>
          <x14:colorNegative rgb="FFD00000"/>
          <x14:colorAxis rgb="FF000000"/>
          <x14:colorMarkers rgb="FF82C341"/>
          <x14:colorFirst rgb="FFD00000"/>
          <x14:colorLast rgb="FFD00000"/>
          <x14:colorHigh rgb="FF00B050"/>
          <x14:colorLow theme="6" tint="0.59999389629810485"/>
          <x14:sparklines>
            <x14:sparkline>
              <xm:f>'Mental Health - Data'!D37:K37</xm:f>
              <xm:sqref>E42</xm:sqref>
            </x14:sparkline>
          </x14:sparklines>
        </x14:sparklineGroup>
        <x14:sparklineGroup manualMax="310000" manualMin="210000" displayEmptyCellsAs="gap" markers="1" minAxisType="custom" maxAxisType="custom" xr2:uid="{21CD2830-0747-4563-BF6F-73A2A8C063F0}">
          <x14:colorSeries rgb="FF82C341"/>
          <x14:colorNegative rgb="FFD00000"/>
          <x14:colorAxis rgb="FF000000"/>
          <x14:colorMarkers rgb="FF82C341"/>
          <x14:colorFirst rgb="FFD00000"/>
          <x14:colorLast rgb="FFD00000"/>
          <x14:colorHigh rgb="FFD00000"/>
          <x14:colorLow rgb="FFD00000"/>
          <x14:sparklines>
            <x14:sparkline>
              <xm:f>'Blood Pressure - Data'!H151:U151</xm:f>
              <xm:sqref>E45</xm:sqref>
            </x14:sparkline>
          </x14:sparklines>
        </x14:sparklineGroup>
        <x14:sparklineGroup manualMax="75" manualMin="0" displayEmptyCellsAs="gap" markers="1" minAxisType="custom" maxAxisType="custom" xr2:uid="{00000000-0003-0000-0100-00001C000000}">
          <x14:colorSeries rgb="FF92D050"/>
          <x14:colorNegative rgb="FFD00000"/>
          <x14:colorAxis rgb="FF000000"/>
          <x14:colorMarkers rgb="FF82C341"/>
          <x14:colorFirst rgb="FFD00000"/>
          <x14:colorLast rgb="FFD00000"/>
          <x14:colorHigh rgb="FF00B050"/>
          <x14:colorLow theme="6" tint="0.59999389629810485"/>
          <x14:sparklines>
            <x14:sparkline>
              <xm:f>'Mental Health - Data'!D36:K36</xm:f>
              <xm:sqref>E41</xm:sqref>
            </x14:sparkline>
          </x14:sparklines>
        </x14:sparklineGroup>
        <x14:sparklineGroup manualMax="0.30000000000000004" manualMin="0.1" displayEmptyCellsAs="gap" markers="1" minAxisType="custom" maxAxisType="custom" xr2:uid="{F51CB8CD-FBA2-41B5-A8C8-813061EA3196}">
          <x14:colorSeries rgb="FF82C341"/>
          <x14:colorNegative rgb="FFD00000"/>
          <x14:colorAxis rgb="FF000000"/>
          <x14:colorMarkers rgb="FF82C341"/>
          <x14:colorFirst rgb="FFD00000"/>
          <x14:colorLast rgb="FFD00000"/>
          <x14:colorHigh rgb="FFD00000"/>
          <x14:colorLow rgb="FFD00000"/>
          <x14:sparklines>
            <x14:sparkline>
              <xm:f>'Drink above guidelines - Data'!C59:I59</xm:f>
              <xm:sqref>E31</xm:sqref>
            </x14:sparkline>
          </x14:sparklines>
        </x14:sparklineGroup>
        <x14:sparklineGroup manualMax="5.5" manualMin="4" displayEmptyCellsAs="gap" markers="1" minAxisType="custom" maxAxisType="custom" xr2:uid="{CEF1F69F-A3D1-4362-94E0-63E9567AB21E}">
          <x14:colorSeries rgb="FFF68222"/>
          <x14:colorNegative rgb="FFD00000"/>
          <x14:colorAxis rgb="FF000000"/>
          <x14:colorMarkers rgb="FFF68222"/>
          <x14:colorFirst rgb="FFD00000"/>
          <x14:colorLast rgb="FFD00000"/>
          <x14:colorHigh rgb="FFD00000"/>
          <x14:colorLow rgb="FFD00000"/>
          <x14:sparklines>
            <x14:sparkline>
              <xm:f>'Infant Mortality - Data'!E5:R5</xm:f>
              <xm:sqref>E13</xm:sqref>
            </x14:sparkline>
          </x14:sparklines>
        </x14:sparklineGroup>
        <x14:sparklineGroup manualMax="10" manualMin="4" displayEmptyCellsAs="gap" markers="1" minAxisType="custom" maxAxisType="custom" xr2:uid="{B6122A0D-F791-450F-A4F3-4F42E3E300F3}">
          <x14:colorSeries rgb="FFB24399"/>
          <x14:colorNegative rgb="FFD00000"/>
          <x14:colorAxis rgb="FF000000"/>
          <x14:colorMarkers rgb="FFB24399"/>
          <x14:colorFirst rgb="FFD00000"/>
          <x14:colorLast rgb="FFD00000"/>
          <x14:colorHigh rgb="FFD00000"/>
          <x14:colorLow rgb="FFD00000"/>
          <x14:sparklines>
            <x14:sparkline>
              <xm:f>'DFLE - Data'!B46:N46</xm:f>
              <xm:sqref>E10</xm:sqref>
            </x14:sparkline>
          </x14:sparklines>
        </x14:sparklineGroup>
        <x14:sparklineGroup manualMax="15" manualMin="0" displayEmptyCellsAs="gap" markers="1" minAxisType="custom" maxAxisType="custom" xr2:uid="{66437D73-527F-480C-98FC-634678485236}">
          <x14:colorSeries rgb="FFB24399"/>
          <x14:colorNegative rgb="FFD00000"/>
          <x14:colorAxis rgb="FF000000"/>
          <x14:colorMarkers rgb="FFB24399"/>
          <x14:colorFirst rgb="FFD00000"/>
          <x14:colorLast rgb="FFD00000"/>
          <x14:colorHigh rgb="FFD00000"/>
          <x14:colorLow rgb="FFD00000"/>
          <x14:sparklines>
            <x14:sparkline>
              <xm:f>'HLE - Data'!B87:N87</xm:f>
              <xm:sqref>E9</xm:sqref>
            </x14:sparkline>
          </x14:sparklines>
        </x14:sparklineGroup>
        <x14:sparklineGroup manualMax="12" manualMin="0" displayEmptyCellsAs="gap" markers="1" minAxisType="custom" maxAxisType="custom" xr2:uid="{B31ECFB7-49B3-49F9-B4AF-7BD94EBE189C}">
          <x14:colorSeries rgb="FFB24399"/>
          <x14:colorNegative rgb="FFD00000"/>
          <x14:colorAxis rgb="FF000000"/>
          <x14:colorMarkers rgb="FFB24399"/>
          <x14:colorFirst rgb="FFD00000"/>
          <x14:colorLast rgb="FFD00000"/>
          <x14:colorHigh rgb="FFD00000"/>
          <x14:colorLow rgb="FFD00000"/>
          <x14:sparklines>
            <x14:sparkline>
              <xm:f>'HLE - Data'!B86:N86</xm:f>
              <xm:sqref>E8</xm:sqref>
            </x14:sparkline>
          </x14:sparklines>
        </x14:sparklineGroup>
        <x14:sparklineGroup manualMax="1200" manualMin="500" displayEmptyCellsAs="gap" markers="1" minAxisType="custom" maxAxisType="custom" xr2:uid="{01853B65-EEA0-4F5E-8BBA-C25D63D0DFE1}">
          <x14:colorSeries rgb="FFFFCE34"/>
          <x14:colorNegative rgb="FFD00000"/>
          <x14:colorAxis rgb="FF000000"/>
          <x14:colorMarkers rgb="FFFFCE34"/>
          <x14:colorFirst rgb="FFD00000"/>
          <x14:colorLast rgb="FFD00000"/>
          <x14:colorHigh rgb="FFD00000"/>
          <x14:colorLow rgb="FFD00000"/>
          <x14:sparklines>
            <x14:sparkline>
              <xm:f>'Road Collisions - Data'!F5:S5</xm:f>
              <xm:sqref>E68</xm:sqref>
            </x14:sparkline>
          </x14:sparklines>
        </x14:sparklineGroup>
        <x14:sparklineGroup manualMax="0.60000000000000009" manualMin="0.1" displayEmptyCellsAs="gap" markers="1" minAxisType="custom" maxAxisType="custom" xr2:uid="{9746B90F-4314-4186-AE5A-6563DB666C38}">
          <x14:colorSeries rgb="FFF04B54"/>
          <x14:colorNegative rgb="FFD00000"/>
          <x14:colorAxis rgb="FF000000"/>
          <x14:colorMarkers rgb="FFF04B54"/>
          <x14:colorFirst rgb="FFD00000"/>
          <x14:colorLast rgb="FFD00000"/>
          <x14:colorHigh rgb="FFD00000"/>
          <x14:colorLow rgb="FFD00000"/>
          <x14:sparklines>
            <x14:sparkline>
              <xm:f>'Air Quality - Data'!G22:R22</xm:f>
              <xm:sqref>E60</xm:sqref>
            </x14:sparkline>
          </x14:sparklines>
        </x14:sparklineGroup>
        <x14:sparklineGroup manualMax="180" manualMin="40" displayEmptyCellsAs="gap" markers="1" minAxisType="custom" maxAxisType="custom" xr2:uid="{916E44AC-9466-4FFC-9283-9740DA8E8F73}">
          <x14:colorSeries rgb="FFFF0000"/>
          <x14:colorNegative rgb="FFD00000"/>
          <x14:colorAxis rgb="FF000000"/>
          <x14:colorMarkers rgb="FFF04B54"/>
          <x14:colorFirst rgb="FFD00000"/>
          <x14:colorLast rgb="FFD00000"/>
          <x14:colorHigh rgb="FFD00000"/>
          <x14:colorLow rgb="FFD00000"/>
          <x14:sparklines>
            <x14:sparkline>
              <xm:f>'Pub Health Investment - Data'!B15:O15</xm:f>
              <xm:sqref>E49</xm:sqref>
            </x14:sparkline>
          </x14:sparklines>
        </x14:sparklineGroup>
        <x14:sparklineGroup manualMax="20000" manualMin="0" displayEmptyCellsAs="gap" markers="1" minAxisType="custom" maxAxisType="custom" xr2:uid="{AE03F64C-E1B5-4997-A717-C9B51AF94E8F}">
          <x14:colorSeries theme="6"/>
          <x14:colorNegative rgb="FFD00000"/>
          <x14:colorAxis rgb="FF000000"/>
          <x14:colorMarkers theme="6"/>
          <x14:colorFirst rgb="FFD00000"/>
          <x14:colorLast rgb="FFD00000"/>
          <x14:colorHigh rgb="FFD00000"/>
          <x14:colorLow rgb="FFD00000"/>
          <x14:sparklines>
            <x14:sparkline>
              <xm:f>'L-Term Conditions - Data'!B5:O5</xm:f>
              <xm:sqref>E47</xm:sqref>
            </x14:sparkline>
          </x14:sparklines>
        </x14:sparklineGroup>
        <x14:sparklineGroup manualMax="10" manualMin="4" displayEmptyCellsAs="gap" markers="1" minAxisType="custom" maxAxisType="custom" xr2:uid="{11734493-C612-49FA-8C68-0A6247783184}">
          <x14:colorSeries rgb="FFB24399"/>
          <x14:colorNegative rgb="FFD00000"/>
          <x14:colorAxis rgb="FF000000"/>
          <x14:colorMarkers rgb="FFB24399"/>
          <x14:colorFirst rgb="FFD00000"/>
          <x14:colorLast rgb="FFD00000"/>
          <x14:colorHigh rgb="FFD00000"/>
          <x14:colorLow rgb="FFD00000"/>
          <x14:sparklines>
            <x14:sparkline>
              <xm:f>'DFLE - Data'!B47:N47</xm:f>
              <xm:sqref>E11</xm:sqref>
            </x14:sparkline>
          </x14:sparklines>
        </x14:sparklineGroup>
        <x14:sparklineGroup manualMax="0.5" manualMin="0.2" displayEmptyCellsAs="gap" markers="1" minAxisType="custom" maxAxisType="custom" xr2:uid="{00000000-0003-0000-0100-00000F000000}">
          <x14:colorSeries rgb="FFF47920"/>
          <x14:colorNegative rgb="FFD00000"/>
          <x14:colorAxis rgb="FF000000"/>
          <x14:colorMarkers rgb="FFF47920"/>
          <x14:colorFirst rgb="FFD00000"/>
          <x14:colorLast rgb="FFD00000"/>
          <x14:colorHigh theme="9" tint="-0.499984740745262"/>
          <x14:colorLow theme="9" tint="0.39997558519241921"/>
          <x14:sparklines>
            <x14:sparkline>
              <xm:f>'GCSE - Data'!E7:R7</xm:f>
              <xm:sqref>E22</xm:sqref>
            </x14:sparkline>
          </x14:sparklines>
        </x14:sparklineGroup>
        <x14:sparklineGroup manualMax="1" manualMin="0.4" displayEmptyCellsAs="gap" markers="1" minAxisType="custom" maxAxisType="custom" xr2:uid="{00000000-0003-0000-0100-00000E000000}">
          <x14:colorSeries rgb="FFF47920"/>
          <x14:colorNegative rgb="FFD00000"/>
          <x14:colorAxis rgb="FF000000"/>
          <x14:colorMarkers rgb="FFF47920"/>
          <x14:colorFirst rgb="FFD00000"/>
          <x14:colorLast rgb="FFD00000"/>
          <x14:colorHigh theme="9" tint="-0.499984740745262"/>
          <x14:colorLow theme="9" tint="0.39997558519241921"/>
          <x14:sparklines>
            <x14:sparkline>
              <xm:f>'GCSE - Data'!E5:R5</xm:f>
              <xm:sqref>E21</xm:sqref>
            </x14:sparkline>
          </x14:sparklines>
        </x14:sparklineGroup>
        <x14:sparklineGroup manualMax="0.4" manualMin="0" displayEmptyCellsAs="gap" markers="1" last="1" minAxisType="custom" maxAxisType="custom" xr2:uid="{3CACAD40-7C33-4FBC-937E-14ADCE75662E}">
          <x14:colorSeries rgb="FFF68222"/>
          <x14:colorNegative rgb="FFD00000"/>
          <x14:colorAxis rgb="FF000000"/>
          <x14:colorMarkers rgb="FFF68222"/>
          <x14:colorFirst rgb="FFD00000"/>
          <x14:colorLast rgb="FFF47920"/>
          <x14:colorHigh rgb="FFD00000"/>
          <x14:colorLow rgb="FFD00000"/>
          <x14:sparklines>
            <x14:sparkline>
              <xm:f>'Breastfeeding - Data'!E7:P7</xm:f>
              <xm:sqref>E18</xm:sqref>
            </x14:sparkline>
          </x14:sparklines>
        </x14:sparklineGroup>
        <x14:sparklineGroup manualMax="0.60000000000000009" manualMin="0.30000000000000004" displayEmptyCellsAs="gap" markers="1" minAxisType="custom" maxAxisType="custom" xr2:uid="{B13D6C4F-AE8A-4EF0-868E-34720FDF89C7}">
          <x14:colorSeries rgb="FFF68222"/>
          <x14:colorNegative rgb="FFD00000"/>
          <x14:colorAxis rgb="FF000000"/>
          <x14:colorMarkers rgb="FFF68222"/>
          <x14:colorFirst rgb="FFD00000"/>
          <x14:colorLast rgb="FFD00000"/>
          <x14:colorHigh rgb="FFD00000"/>
          <x14:colorLow rgb="FFD00000"/>
          <x14:sparklines>
            <x14:sparkline>
              <xm:f>'Breastfeeding - Data'!E5:P5</xm:f>
              <xm:sqref>E17</xm:sqref>
            </x14:sparkline>
          </x14:sparklines>
        </x14:sparklineGroup>
        <x14:sparklineGroup manualMax="0.35000000000000003" manualMin="0" displayEmptyCellsAs="gap" markers="1" minAxisType="custom" maxAxisType="custom" xr2:uid="{7CE7FEE0-6ABE-402F-8E10-461B5AA5843C}">
          <x14:colorSeries rgb="FFF68222"/>
          <x14:colorNegative rgb="FFD00000"/>
          <x14:colorAxis rgb="FF000000"/>
          <x14:colorMarkers rgb="FFF68222"/>
          <x14:colorFirst rgb="FFD00000"/>
          <x14:colorLast rgb="FFD00000"/>
          <x14:colorHigh rgb="FFD00000"/>
          <x14:colorLow rgb="FFD00000"/>
          <x14:sparklines>
            <x14:sparkline>
              <xm:f>'Smoking During Pregnancy - Data'!E6:P6</xm:f>
              <xm:sqref>E16</xm:sqref>
            </x14:sparkline>
          </x14:sparklines>
        </x14:sparklineGroup>
        <x14:sparklineGroup manualMax="0.2" manualMin="0" displayEmptyCellsAs="gap" markers="1" minAxisType="custom" maxAxisType="custom" xr2:uid="{78A03DA8-E66F-419B-BD89-C881C8F689EC}">
          <x14:colorSeries rgb="FFF68222"/>
          <x14:colorNegative rgb="FFD00000"/>
          <x14:colorAxis rgb="FF000000"/>
          <x14:colorMarkers rgb="FFF68222"/>
          <x14:colorFirst rgb="FFD00000"/>
          <x14:colorLast rgb="FFD00000"/>
          <x14:colorHigh rgb="FFD00000"/>
          <x14:colorLow rgb="FFD00000"/>
          <x14:sparklines>
            <x14:sparkline>
              <xm:f>'Smoking During Pregnancy - Data'!E5:P5</xm:f>
              <xm:sqref>E15</xm:sqref>
            </x14:sparkline>
          </x14:sparklines>
        </x14:sparklineGroup>
        <x14:sparklineGroup manualMax="7" manualMin="3" displayEmptyCellsAs="gap" markers="1" minAxisType="custom" maxAxisType="custom" xr2:uid="{3955180C-628F-4A94-A2AF-01CDAF940EA5}">
          <x14:colorSeries rgb="FFF68222"/>
          <x14:colorNegative rgb="FFD00000"/>
          <x14:colorAxis rgb="FF000000"/>
          <x14:colorMarkers rgb="FFF68222"/>
          <x14:colorFirst rgb="FFD00000"/>
          <x14:colorLast rgb="FFD00000"/>
          <x14:colorHigh rgb="FFD00000"/>
          <x14:colorLow rgb="FFD00000"/>
          <x14:sparklines>
            <x14:sparkline>
              <xm:f>'Infant Mortality - Data'!E6:R6</xm:f>
              <xm:sqref>E14</xm:sqref>
            </x14:sparkline>
          </x14:sparklines>
        </x14:sparklineGroup>
        <x14:sparklineGroup manualMax="0.4" manualMin="0.1" displayEmptyCellsAs="gap" markers="1" minAxisType="custom" maxAxisType="custom" xr2:uid="{D2D48529-3119-452A-82F8-1FC6EFE48EF9}">
          <x14:colorSeries rgb="FF82C341"/>
          <x14:colorNegative rgb="FFD00000"/>
          <x14:colorAxis rgb="FF000000"/>
          <x14:colorMarkers rgb="FF82C341"/>
          <x14:colorFirst rgb="FFD00000"/>
          <x14:colorLast rgb="FFD00000"/>
          <x14:colorHigh rgb="FFD00000"/>
          <x14:colorLow rgb="FFD00000"/>
          <x14:sparklines>
            <x14:sparkline>
              <xm:f>'Drink above guidelines - Data'!C60:I60</xm:f>
              <xm:sqref>E32</xm:sqref>
            </x14:sparkline>
          </x14:sparklines>
        </x14:sparklineGroup>
        <x14:sparklineGroup manualMax="0.35000000000000003" manualMin="0.1" displayEmptyCellsAs="gap" markers="1" minAxisType="custom" maxAxisType="custom" xr2:uid="{00E07DB0-4585-4ACC-BDF1-436D935D60CE}">
          <x14:colorSeries rgb="FF82C341"/>
          <x14:colorNegative rgb="FFD00000"/>
          <x14:colorAxis rgb="FF000000"/>
          <x14:colorMarkers rgb="FF82C341"/>
          <x14:colorFirst rgb="FFD00000"/>
          <x14:colorLast rgb="FFD00000"/>
          <x14:colorHigh rgb="FFD00000"/>
          <x14:colorLow rgb="FFD00000"/>
          <x14:sparklines>
            <x14:sparkline>
              <xm:f>'Smoking - Data'!C64:O64</xm:f>
              <xm:sqref>E27</xm:sqref>
            </x14:sparkline>
          </x14:sparklines>
        </x14:sparklineGroup>
        <x14:sparklineGroup manualMax="0.60000000000000009" manualMin="0" displayEmptyCellsAs="gap" markers="1" minAxisType="custom" maxAxisType="custom" xr2:uid="{00000000-0003-0000-0100-000006000000}">
          <x14:colorSeries rgb="FF92D050"/>
          <x14:colorNegative rgb="FFD00000"/>
          <x14:colorAxis rgb="FF000000"/>
          <x14:colorMarkers rgb="FF82C341"/>
          <x14:colorFirst rgb="FFD00000"/>
          <x14:colorLast rgb="FFD00000"/>
          <x14:colorHigh rgb="FF00B050"/>
          <x14:colorLow theme="6" tint="0.59999389629810485"/>
          <x14:sparklines>
            <x14:sparkline>
              <xm:f>'Adult Obesity - Data'!E42:O42</xm:f>
              <xm:sqref>E36</xm:sqref>
            </x14:sparkline>
          </x14:sparklines>
        </x14:sparklineGroup>
        <x14:sparklineGroup manualMax="0.70000000000000007" manualMin="0.2" displayEmptyCellsAs="gap" markers="1" minAxisType="custom" maxAxisType="custom" xr2:uid="{45AAAE84-07EE-4FF3-9DF9-49B090F14A1F}">
          <x14:colorSeries rgb="FF0070C0"/>
          <x14:colorNegative rgb="FFD00000"/>
          <x14:colorAxis rgb="FF000000"/>
          <x14:colorMarkers rgb="FF0070C0"/>
          <x14:colorFirst rgb="FFD00000"/>
          <x14:colorLast rgb="FFD00000"/>
          <x14:colorHigh rgb="FFD00000"/>
          <x14:colorLow rgb="FFD00000"/>
          <x14:sparklines>
            <x14:sparkline>
              <xm:f>'L-T Unemployment - Data'!F5:R5</xm:f>
              <xm:sqref>E24</xm:sqref>
            </x14:sparkline>
          </x14:sparklines>
        </x14:sparklineGroup>
        <x14:sparklineGroup manualMax="1700" manualMin="900" displayEmptyCellsAs="gap" markers="1" minAxisType="custom" maxAxisType="custom" xr2:uid="{7ECC95DF-4492-4041-A169-288BE6B2022D}">
          <x14:colorSeries rgb="FF82C341"/>
          <x14:colorNegative rgb="FFD00000"/>
          <x14:colorAxis rgb="FF000000"/>
          <x14:colorMarkers rgb="FF82C341"/>
          <x14:colorFirst rgb="FFD00000"/>
          <x14:colorLast rgb="FFD00000"/>
          <x14:colorHigh rgb="FFD00000"/>
          <x14:colorLow rgb="FFD00000"/>
          <x14:sparklines>
            <x14:sparkline>
              <xm:f>'Alcohol Admissions - Data'!E6:R6</xm:f>
              <xm:sqref>E30</xm:sqref>
            </x14:sparkline>
          </x14:sparklines>
        </x14:sparklineGroup>
        <x14:sparklineGroup manualMax="800" manualMin="400" displayEmptyCellsAs="gap" markers="1" minAxisType="custom" maxAxisType="custom" xr2:uid="{27862288-157E-45D9-BFD0-37D7926CA317}">
          <x14:colorSeries rgb="FF82C341"/>
          <x14:colorNegative rgb="FFD00000"/>
          <x14:colorAxis rgb="FF000000"/>
          <x14:colorMarkers rgb="FF82C341"/>
          <x14:colorFirst rgb="FFD00000"/>
          <x14:colorLast rgb="FFD00000"/>
          <x14:colorHigh rgb="FFD00000"/>
          <x14:colorLow rgb="FFD00000"/>
          <x14:sparklines>
            <x14:sparkline>
              <xm:f>'Alcohol Admissions - Data'!E5:R5</xm:f>
              <xm:sqref>E29</xm:sqref>
            </x14:sparkline>
          </x14:sparklines>
        </x14:sparklineGroup>
        <x14:sparklineGroup manualMax="0.35000000000000003" manualMin="0.15000000000000002" displayEmptyCellsAs="gap" markers="1" minAxisType="custom" maxAxisType="custom" xr2:uid="{00000000-0003-0000-0100-000001000000}">
          <x14:colorSeries rgb="FF92D050"/>
          <x14:colorNegative rgb="FFD00000"/>
          <x14:colorAxis rgb="FF000000"/>
          <x14:colorMarkers rgb="FF82C341"/>
          <x14:colorFirst rgb="FFD00000"/>
          <x14:colorLast rgb="FFD00000"/>
          <x14:colorHigh rgb="FF00B050"/>
          <x14:colorLow theme="6" tint="0.59999389629810485"/>
          <x14:sparklines>
            <x14:sparkline>
              <xm:f>'Adult Obesity - Data'!E41:O41</xm:f>
              <xm:sqref>E35</xm:sqref>
            </x14:sparkline>
          </x14:sparklines>
        </x14:sparklineGroup>
        <x14:sparklineGroup manualMax="0.12000000000000001" manualMin="4.0000000000000008E-2" displayEmptyCellsAs="gap" markers="1" minAxisType="custom" maxAxisType="custom" xr2:uid="{00000000-0003-0000-0100-000000000000}">
          <x14:colorSeries rgb="FF92D050"/>
          <x14:colorNegative rgb="FFD00000"/>
          <x14:colorAxis rgb="FF000000"/>
          <x14:colorMarkers rgb="FF82C341"/>
          <x14:colorFirst rgb="FFD00000"/>
          <x14:colorLast rgb="FFD00000"/>
          <x14:colorHigh rgb="FF00B050"/>
          <x14:colorLow theme="6" tint="0.59999389629810485"/>
          <x14:sparklines>
            <x14:sparkline>
              <xm:f>'Childhood Obesity - Data'!C5:K5</xm:f>
              <xm:sqref>E37</xm:sqref>
            </x14:sparkline>
          </x14:sparklines>
        </x14:sparklineGroup>
        <x14:sparklineGroup manualMax="4" manualMin="2" displayEmptyCellsAs="gap" markers="1" minAxisType="custom" maxAxisType="custom" xr2:uid="{ECFE29B1-8E9E-4534-AAFA-3065C482E831}">
          <x14:colorSeries rgb="FFB24399"/>
          <x14:colorNegative rgb="FFD00000"/>
          <x14:colorAxis rgb="FF000000"/>
          <x14:colorMarkers rgb="FFB24399"/>
          <x14:colorFirst rgb="FFD00000"/>
          <x14:colorLast rgb="FFD00000"/>
          <x14:colorHigh rgb="FFD00000"/>
          <x14:colorLow rgb="FFD00000"/>
          <x14:sparklines>
            <x14:sparkline>
              <xm:f>'Life Expectancy - Data'!CB9:CO9</xm:f>
              <xm:sqref>E7</xm:sqref>
            </x14:sparkline>
          </x14:sparklines>
        </x14:sparklineGroup>
        <x14:sparklineGroup manualMax="0.2" manualMin="0" displayEmptyCellsAs="gap" markers="1" minAxisType="custom" maxAxisType="custom" xr2:uid="{CDEBEA39-B8E1-4E48-BE49-08936FAF9E35}">
          <x14:colorSeries rgb="FF0070C0"/>
          <x14:colorNegative rgb="FFD00000"/>
          <x14:colorAxis rgb="FF000000"/>
          <x14:colorMarkers rgb="FF0070C0"/>
          <x14:colorFirst rgb="FFD00000"/>
          <x14:colorLast rgb="FFD00000"/>
          <x14:colorHigh rgb="FFD00000"/>
          <x14:colorLow rgb="FFD00000"/>
          <x14:sparklines>
            <x14:sparkline>
              <xm:f>'NEETs - Data'!F4:S4</xm:f>
              <xm:sqref>E25</xm:sqref>
            </x14:sparkline>
          </x14:sparklines>
        </x14:sparklineGroup>
        <x14:sparklineGroup manualMax="75" manualMin="0" displayEmptyCellsAs="gap" markers="1" high="1" minAxisType="custom" maxAxisType="custom" xr2:uid="{4DEC87B9-991E-4F19-A3B6-238D307DCEC3}">
          <x14:colorSeries rgb="FF92D050"/>
          <x14:colorNegative rgb="FFD00000"/>
          <x14:colorAxis rgb="FF000000"/>
          <x14:colorMarkers rgb="FF92D050"/>
          <x14:colorFirst rgb="FFD00000"/>
          <x14:colorLast rgb="FFD00000"/>
          <x14:colorHigh rgb="FF92D050"/>
          <x14:colorLow rgb="FFD00000"/>
          <x14:sparklines>
            <x14:sparkline>
              <xm:f>'Mental Health - Data'!D35:K35</xm:f>
              <xm:sqref>E40</xm:sqref>
            </x14:sparkline>
          </x14:sparklines>
        </x14:sparklineGroup>
      </x14:sparklineGroup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4F81BD"/>
  </sheetPr>
  <dimension ref="A1:E35"/>
  <sheetViews>
    <sheetView workbookViewId="0">
      <selection activeCell="G49" sqref="G49"/>
    </sheetView>
  </sheetViews>
  <sheetFormatPr defaultColWidth="9.109375" defaultRowHeight="14.4" x14ac:dyDescent="0.3"/>
  <cols>
    <col min="1" max="1" width="33" style="11" customWidth="1"/>
    <col min="2" max="2" width="128.5546875" style="11" customWidth="1"/>
  </cols>
  <sheetData>
    <row r="1" spans="1:5" x14ac:dyDescent="0.3">
      <c r="A1" s="15" t="s">
        <v>581</v>
      </c>
      <c r="B1" s="12"/>
      <c r="C1" s="770"/>
    </row>
    <row r="2" spans="1:5" x14ac:dyDescent="0.3">
      <c r="A2" s="11" t="s">
        <v>90</v>
      </c>
      <c r="B2" s="1377" t="s">
        <v>159</v>
      </c>
    </row>
    <row r="3" spans="1:5" x14ac:dyDescent="0.3">
      <c r="A3" s="11" t="s">
        <v>91</v>
      </c>
      <c r="B3" s="12" t="s">
        <v>724</v>
      </c>
    </row>
    <row r="4" spans="1:5" ht="15.6" x14ac:dyDescent="0.3">
      <c r="A4" s="11" t="s">
        <v>92</v>
      </c>
      <c r="B4" s="28" t="s">
        <v>989</v>
      </c>
      <c r="E4" s="1172"/>
    </row>
    <row r="5" spans="1:5" x14ac:dyDescent="0.3">
      <c r="A5" s="15"/>
      <c r="B5" s="12"/>
    </row>
    <row r="6" spans="1:5" x14ac:dyDescent="0.3">
      <c r="A6" s="15" t="s">
        <v>93</v>
      </c>
      <c r="B6" s="12"/>
    </row>
    <row r="7" spans="1:5" x14ac:dyDescent="0.3">
      <c r="A7" s="11" t="s">
        <v>94</v>
      </c>
      <c r="B7" s="1374" t="s">
        <v>658</v>
      </c>
    </row>
    <row r="8" spans="1:5" x14ac:dyDescent="0.3">
      <c r="A8" s="11" t="s">
        <v>95</v>
      </c>
      <c r="B8" s="1375" t="s">
        <v>721</v>
      </c>
    </row>
    <row r="9" spans="1:5" x14ac:dyDescent="0.3">
      <c r="A9" s="11" t="s">
        <v>96</v>
      </c>
      <c r="B9" s="17" t="s">
        <v>960</v>
      </c>
    </row>
    <row r="10" spans="1:5" x14ac:dyDescent="0.3">
      <c r="A10"/>
      <c r="B10" s="12"/>
    </row>
    <row r="11" spans="1:5" ht="28.8" x14ac:dyDescent="0.3">
      <c r="A11" s="15" t="s">
        <v>98</v>
      </c>
      <c r="B11" s="12"/>
    </row>
    <row r="12" spans="1:5" x14ac:dyDescent="0.3">
      <c r="A12" s="11" t="s">
        <v>99</v>
      </c>
      <c r="B12" s="28" t="s">
        <v>160</v>
      </c>
    </row>
    <row r="13" spans="1:5" x14ac:dyDescent="0.3">
      <c r="A13" s="11" t="s">
        <v>101</v>
      </c>
      <c r="B13" s="12" t="s">
        <v>161</v>
      </c>
    </row>
    <row r="14" spans="1:5" x14ac:dyDescent="0.3">
      <c r="A14" s="11" t="s">
        <v>102</v>
      </c>
      <c r="B14" s="12" t="s">
        <v>162</v>
      </c>
    </row>
    <row r="15" spans="1:5" x14ac:dyDescent="0.3">
      <c r="A15" s="11" t="s">
        <v>104</v>
      </c>
      <c r="B15" s="12" t="s">
        <v>72</v>
      </c>
    </row>
    <row r="16" spans="1:5" x14ac:dyDescent="0.3">
      <c r="A16" s="11" t="s">
        <v>106</v>
      </c>
      <c r="B16" s="12" t="s">
        <v>163</v>
      </c>
    </row>
    <row r="17" spans="1:2" x14ac:dyDescent="0.3">
      <c r="A17" s="11" t="s">
        <v>107</v>
      </c>
      <c r="B17" s="12" t="s">
        <v>724</v>
      </c>
    </row>
    <row r="18" spans="1:2" x14ac:dyDescent="0.3">
      <c r="A18" s="15"/>
      <c r="B18" s="12"/>
    </row>
    <row r="19" spans="1:2" x14ac:dyDescent="0.3">
      <c r="A19" s="15" t="s">
        <v>108</v>
      </c>
      <c r="B19" s="12"/>
    </row>
    <row r="20" spans="1:2" x14ac:dyDescent="0.3">
      <c r="A20" s="11" t="s">
        <v>109</v>
      </c>
      <c r="B20" s="12" t="s">
        <v>164</v>
      </c>
    </row>
    <row r="21" spans="1:2" x14ac:dyDescent="0.3">
      <c r="A21" s="11" t="s">
        <v>110</v>
      </c>
      <c r="B21" s="12" t="s">
        <v>725</v>
      </c>
    </row>
    <row r="22" spans="1:2" x14ac:dyDescent="0.3">
      <c r="A22" s="11" t="s">
        <v>112</v>
      </c>
      <c r="B22" s="12" t="s">
        <v>136</v>
      </c>
    </row>
    <row r="23" spans="1:2" x14ac:dyDescent="0.3">
      <c r="A23" s="11" t="s">
        <v>113</v>
      </c>
      <c r="B23" s="12" t="s">
        <v>165</v>
      </c>
    </row>
    <row r="24" spans="1:2" x14ac:dyDescent="0.3">
      <c r="A24" s="11" t="s">
        <v>114</v>
      </c>
      <c r="B24" s="12" t="s">
        <v>616</v>
      </c>
    </row>
    <row r="25" spans="1:2" ht="177.6" customHeight="1" x14ac:dyDescent="0.3">
      <c r="A25" s="11" t="s">
        <v>115</v>
      </c>
      <c r="B25" s="12" t="s">
        <v>961</v>
      </c>
    </row>
    <row r="26" spans="1:2" ht="28.8" x14ac:dyDescent="0.3">
      <c r="A26" s="11" t="s">
        <v>116</v>
      </c>
      <c r="B26" s="18" t="s">
        <v>723</v>
      </c>
    </row>
    <row r="27" spans="1:2" x14ac:dyDescent="0.3">
      <c r="A27" s="11" t="s">
        <v>118</v>
      </c>
      <c r="B27" s="18" t="s">
        <v>166</v>
      </c>
    </row>
    <row r="28" spans="1:2" x14ac:dyDescent="0.3">
      <c r="A28" s="11" t="s">
        <v>120</v>
      </c>
      <c r="B28" s="12" t="s">
        <v>156</v>
      </c>
    </row>
    <row r="29" spans="1:2" x14ac:dyDescent="0.3">
      <c r="A29" s="11" t="s">
        <v>122</v>
      </c>
      <c r="B29" s="12" t="s">
        <v>615</v>
      </c>
    </row>
    <row r="30" spans="1:2" x14ac:dyDescent="0.3">
      <c r="A30"/>
      <c r="B30" s="12"/>
    </row>
    <row r="31" spans="1:2" x14ac:dyDescent="0.3">
      <c r="A31" s="15" t="s">
        <v>123</v>
      </c>
      <c r="B31" s="12"/>
    </row>
    <row r="32" spans="1:2" ht="28.8" x14ac:dyDescent="0.3">
      <c r="A32" s="11" t="s">
        <v>124</v>
      </c>
      <c r="B32" s="18" t="s">
        <v>723</v>
      </c>
    </row>
    <row r="33" spans="1:2" x14ac:dyDescent="0.3">
      <c r="A33" s="11" t="s">
        <v>126</v>
      </c>
      <c r="B33" s="28" t="s">
        <v>167</v>
      </c>
    </row>
    <row r="34" spans="1:2" x14ac:dyDescent="0.3">
      <c r="A34" s="15"/>
      <c r="B34" s="12"/>
    </row>
    <row r="35" spans="1:2" x14ac:dyDescent="0.3">
      <c r="A35" s="15" t="s">
        <v>129</v>
      </c>
      <c r="B35" s="16" t="s">
        <v>173</v>
      </c>
    </row>
  </sheetData>
  <hyperlinks>
    <hyperlink ref="B8" r:id="rId1" xr:uid="{229E41B6-3CDE-4FB4-832B-A1147C21D37B}"/>
  </hyperlink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4F81BD"/>
  </sheetPr>
  <dimension ref="A1:S17"/>
  <sheetViews>
    <sheetView showGridLines="0" zoomScaleNormal="100" workbookViewId="0">
      <pane xSplit="1" topLeftCell="B1" activePane="topRight" state="frozen"/>
      <selection pane="topRight"/>
    </sheetView>
  </sheetViews>
  <sheetFormatPr defaultColWidth="9.109375" defaultRowHeight="14.4" x14ac:dyDescent="0.3"/>
  <cols>
    <col min="1" max="1" width="22.88671875" customWidth="1"/>
    <col min="2" max="11" width="12.5546875" style="41" customWidth="1"/>
    <col min="12" max="19" width="12.5546875" customWidth="1"/>
  </cols>
  <sheetData>
    <row r="1" spans="1:19" ht="16.5" customHeight="1" thickBot="1" x14ac:dyDescent="0.35">
      <c r="A1" s="1380"/>
      <c r="B1" s="58"/>
      <c r="C1" s="58"/>
      <c r="D1" s="58"/>
      <c r="E1" s="58"/>
      <c r="F1" s="268" t="s">
        <v>571</v>
      </c>
      <c r="G1" s="58"/>
      <c r="H1" s="58"/>
      <c r="I1" s="58"/>
      <c r="J1" s="58"/>
      <c r="K1" s="58"/>
      <c r="R1" s="770"/>
    </row>
    <row r="2" spans="1:19" ht="20.100000000000001" customHeight="1" thickBot="1" x14ac:dyDescent="0.35">
      <c r="A2" s="1616" t="s">
        <v>168</v>
      </c>
      <c r="B2" s="1928" t="s">
        <v>78</v>
      </c>
      <c r="C2" s="1929"/>
      <c r="D2" s="1929"/>
      <c r="E2" s="1929"/>
      <c r="F2" s="1929"/>
      <c r="G2" s="1929"/>
      <c r="H2" s="1929"/>
      <c r="I2" s="1929"/>
      <c r="J2" s="1929"/>
      <c r="K2" s="1929"/>
      <c r="L2" s="1929"/>
      <c r="M2" s="1929"/>
      <c r="N2" s="1929"/>
      <c r="O2" s="1929"/>
      <c r="P2" s="1929"/>
      <c r="Q2" s="1929"/>
      <c r="R2" s="1929"/>
      <c r="S2" s="1930"/>
    </row>
    <row r="3" spans="1:19" ht="15" thickBot="1" x14ac:dyDescent="0.35">
      <c r="A3" s="21" t="s">
        <v>645</v>
      </c>
      <c r="B3" s="999" t="s">
        <v>546</v>
      </c>
      <c r="C3" s="1000" t="s">
        <v>547</v>
      </c>
      <c r="D3" s="1000" t="s">
        <v>548</v>
      </c>
      <c r="E3" s="1003" t="s">
        <v>549</v>
      </c>
      <c r="F3" s="406" t="s">
        <v>583</v>
      </c>
      <c r="G3" s="1372" t="s">
        <v>550</v>
      </c>
      <c r="H3" s="1000" t="s">
        <v>551</v>
      </c>
      <c r="I3" s="1000" t="s">
        <v>552</v>
      </c>
      <c r="J3" s="1000" t="s">
        <v>553</v>
      </c>
      <c r="K3" s="1000" t="s">
        <v>554</v>
      </c>
      <c r="L3" s="1003" t="s">
        <v>614</v>
      </c>
      <c r="M3" s="1000" t="s">
        <v>657</v>
      </c>
      <c r="N3" s="1003" t="s">
        <v>1035</v>
      </c>
      <c r="O3" s="1615" t="s">
        <v>925</v>
      </c>
      <c r="P3" s="1613" t="s">
        <v>1036</v>
      </c>
      <c r="Q3" s="1613" t="s">
        <v>906</v>
      </c>
      <c r="R3" s="1613" t="s">
        <v>962</v>
      </c>
      <c r="S3" s="1613" t="s">
        <v>1037</v>
      </c>
    </row>
    <row r="4" spans="1:19" ht="15" thickBot="1" x14ac:dyDescent="0.35">
      <c r="A4" s="451" t="s">
        <v>72</v>
      </c>
      <c r="B4" s="603">
        <v>0.14599999999999999</v>
      </c>
      <c r="C4" s="445">
        <v>0.17699999999999999</v>
      </c>
      <c r="D4" s="445">
        <v>0.155</v>
      </c>
      <c r="E4" s="444">
        <v>0.16598803689824157</v>
      </c>
      <c r="F4" s="1381">
        <v>0.16690403927796257</v>
      </c>
      <c r="G4" s="449">
        <v>0.16</v>
      </c>
      <c r="H4" s="445">
        <v>0.16800000000000001</v>
      </c>
      <c r="I4" s="445">
        <v>0.17199999999999999</v>
      </c>
      <c r="J4" s="445">
        <v>0.13700000000000001</v>
      </c>
      <c r="K4" s="445">
        <v>0.114</v>
      </c>
      <c r="L4" s="583">
        <v>0.12</v>
      </c>
      <c r="M4" s="583">
        <v>0.120040976189679</v>
      </c>
      <c r="N4" s="583">
        <v>0.14030279921323799</v>
      </c>
      <c r="O4" s="595">
        <v>0.12869801861543201</v>
      </c>
      <c r="P4" s="595">
        <v>8.7732231256376997E-2</v>
      </c>
      <c r="Q4" s="595">
        <v>0.10203364791082301</v>
      </c>
      <c r="R4" s="595">
        <v>7.5982338842331701E-2</v>
      </c>
      <c r="S4" s="595">
        <v>0.11699999999999999</v>
      </c>
    </row>
    <row r="5" spans="1:19" x14ac:dyDescent="0.3">
      <c r="B5"/>
      <c r="C5"/>
      <c r="D5"/>
      <c r="E5"/>
      <c r="F5"/>
      <c r="G5"/>
      <c r="H5"/>
      <c r="I5"/>
      <c r="J5"/>
      <c r="K5"/>
    </row>
    <row r="6" spans="1:19" x14ac:dyDescent="0.3">
      <c r="A6" t="s">
        <v>632</v>
      </c>
      <c r="B6"/>
      <c r="C6"/>
      <c r="D6"/>
      <c r="E6"/>
      <c r="F6"/>
      <c r="G6"/>
      <c r="H6"/>
      <c r="I6"/>
      <c r="J6"/>
      <c r="K6"/>
    </row>
    <row r="8" spans="1:19" x14ac:dyDescent="0.3">
      <c r="A8" s="1931" t="s">
        <v>646</v>
      </c>
      <c r="B8" s="1931"/>
      <c r="C8" s="1931"/>
      <c r="D8" s="1931"/>
      <c r="E8" s="1931"/>
      <c r="F8" s="1931"/>
      <c r="G8" s="1931"/>
      <c r="H8" s="1931"/>
      <c r="I8" s="1931"/>
      <c r="J8" s="1931"/>
      <c r="K8" s="1931"/>
      <c r="L8" s="1931"/>
    </row>
    <row r="9" spans="1:19" ht="14.4" customHeight="1" x14ac:dyDescent="0.3">
      <c r="A9" s="1931"/>
      <c r="B9" s="1931"/>
      <c r="C9" s="1931"/>
      <c r="D9" s="1931"/>
      <c r="E9" s="1931"/>
      <c r="F9" s="1931"/>
      <c r="G9" s="1931"/>
      <c r="H9" s="1931"/>
      <c r="I9" s="1931"/>
      <c r="J9" s="1931"/>
      <c r="K9" s="1931"/>
      <c r="L9" s="1931"/>
    </row>
    <row r="10" spans="1:19" ht="14.4" customHeight="1" x14ac:dyDescent="0.3">
      <c r="A10" s="1017" t="s">
        <v>718</v>
      </c>
      <c r="B10" s="1383"/>
      <c r="C10" s="1383"/>
      <c r="D10" s="1383"/>
      <c r="E10" s="1383"/>
      <c r="F10" s="1383"/>
      <c r="G10" s="1383"/>
      <c r="H10" s="1383"/>
      <c r="I10" s="1383"/>
      <c r="J10" s="1383"/>
      <c r="K10" s="1382"/>
      <c r="L10" s="1382"/>
    </row>
    <row r="11" spans="1:19" ht="20.399999999999999" customHeight="1" x14ac:dyDescent="0.3">
      <c r="A11" s="1124" t="s">
        <v>719</v>
      </c>
      <c r="B11" s="617"/>
      <c r="C11" s="617"/>
      <c r="D11" s="617"/>
      <c r="E11" s="617"/>
      <c r="F11" s="617"/>
      <c r="G11" s="617"/>
      <c r="H11" s="617"/>
      <c r="I11" s="617"/>
      <c r="J11" s="617"/>
      <c r="K11"/>
    </row>
    <row r="12" spans="1:19" ht="14.4" customHeight="1" x14ac:dyDescent="0.3">
      <c r="A12" s="1017"/>
      <c r="B12" s="1383"/>
      <c r="C12" s="1383"/>
      <c r="D12" s="1383"/>
      <c r="E12" s="1383"/>
      <c r="F12" s="1383"/>
      <c r="G12" s="1383"/>
      <c r="H12" s="1383"/>
      <c r="I12" s="1383"/>
      <c r="J12" s="1383"/>
      <c r="K12" s="1382"/>
      <c r="L12" s="1382"/>
    </row>
    <row r="13" spans="1:19" ht="15" customHeight="1" x14ac:dyDescent="0.3">
      <c r="A13" s="1124"/>
      <c r="B13" s="617"/>
      <c r="C13" s="617"/>
      <c r="D13" s="617"/>
      <c r="E13" s="617"/>
      <c r="F13" s="617"/>
      <c r="G13" s="617"/>
      <c r="H13" s="617"/>
      <c r="I13" s="617"/>
      <c r="J13" s="617"/>
      <c r="K13"/>
    </row>
    <row r="14" spans="1:19" ht="9" customHeight="1" x14ac:dyDescent="0.3">
      <c r="A14" s="617"/>
      <c r="B14" s="617"/>
      <c r="C14" s="617"/>
      <c r="D14" s="617"/>
      <c r="E14" s="617"/>
      <c r="F14" s="617"/>
      <c r="G14" s="617"/>
      <c r="H14" s="617"/>
      <c r="I14" s="617"/>
      <c r="J14" s="617"/>
      <c r="K14"/>
    </row>
    <row r="15" spans="1:19" x14ac:dyDescent="0.3">
      <c r="B15"/>
      <c r="C15"/>
      <c r="D15"/>
      <c r="E15"/>
      <c r="F15"/>
      <c r="G15"/>
      <c r="H15"/>
      <c r="I15"/>
      <c r="J15"/>
      <c r="K15" s="562"/>
    </row>
    <row r="17" spans="2:11" x14ac:dyDescent="0.3">
      <c r="B17" s="563"/>
      <c r="C17" s="563"/>
      <c r="D17" s="563"/>
      <c r="E17" s="563"/>
      <c r="F17" s="563"/>
      <c r="G17" s="563"/>
      <c r="H17" s="563"/>
      <c r="I17" s="563"/>
      <c r="J17" s="563"/>
      <c r="K17" s="563"/>
    </row>
  </sheetData>
  <mergeCells count="2">
    <mergeCell ref="B2:S2"/>
    <mergeCell ref="A8:L9"/>
  </mergeCells>
  <hyperlinks>
    <hyperlink ref="A3" location="'Indicator Summary'!B25" display="Return to Summary" xr:uid="{150D51EC-5603-438D-B4E6-852AFB27A647}"/>
    <hyperlink ref="A11" r:id="rId1" xr:uid="{F880C85F-4BA0-4F09-9835-E537AE1A7C61}"/>
  </hyperlinks>
  <pageMargins left="0.7" right="0.7" top="0.75" bottom="0.75" header="0.3" footer="0.3"/>
  <pageSetup paperSize="9" orientation="portrait" horizontalDpi="300" verticalDpi="300"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4F81BD"/>
  </sheetPr>
  <dimension ref="A1:I36"/>
  <sheetViews>
    <sheetView workbookViewId="0">
      <selection activeCell="E43" sqref="E43"/>
    </sheetView>
  </sheetViews>
  <sheetFormatPr defaultColWidth="9.109375" defaultRowHeight="14.4" x14ac:dyDescent="0.3"/>
  <cols>
    <col min="1" max="1" width="30.109375" customWidth="1"/>
    <col min="2" max="2" width="108.33203125" customWidth="1"/>
  </cols>
  <sheetData>
    <row r="1" spans="1:9" x14ac:dyDescent="0.3">
      <c r="A1" s="15" t="s">
        <v>564</v>
      </c>
      <c r="B1" s="12"/>
      <c r="D1" s="770"/>
    </row>
    <row r="2" spans="1:9" x14ac:dyDescent="0.3">
      <c r="A2" s="11" t="s">
        <v>90</v>
      </c>
      <c r="B2" s="1377" t="s">
        <v>168</v>
      </c>
    </row>
    <row r="3" spans="1:9" x14ac:dyDescent="0.3">
      <c r="A3" s="11" t="s">
        <v>91</v>
      </c>
      <c r="B3" s="12" t="s">
        <v>78</v>
      </c>
    </row>
    <row r="4" spans="1:9" x14ac:dyDescent="0.3">
      <c r="A4" s="11" t="s">
        <v>92</v>
      </c>
      <c r="B4" s="28" t="s">
        <v>1034</v>
      </c>
    </row>
    <row r="5" spans="1:9" x14ac:dyDescent="0.3">
      <c r="A5" s="15"/>
      <c r="B5" s="12"/>
    </row>
    <row r="6" spans="1:9" x14ac:dyDescent="0.3">
      <c r="A6" s="15" t="s">
        <v>93</v>
      </c>
      <c r="B6" s="12"/>
    </row>
    <row r="7" spans="1:9" x14ac:dyDescent="0.3">
      <c r="A7" s="11" t="s">
        <v>94</v>
      </c>
      <c r="B7" s="1374" t="s">
        <v>658</v>
      </c>
    </row>
    <row r="8" spans="1:9" ht="15.6" x14ac:dyDescent="0.3">
      <c r="A8" s="11" t="s">
        <v>95</v>
      </c>
      <c r="B8" s="1375" t="s">
        <v>721</v>
      </c>
      <c r="I8" s="1172"/>
    </row>
    <row r="9" spans="1:9" x14ac:dyDescent="0.3">
      <c r="A9" s="11" t="s">
        <v>96</v>
      </c>
      <c r="B9" s="17" t="s">
        <v>964</v>
      </c>
    </row>
    <row r="10" spans="1:9" x14ac:dyDescent="0.3">
      <c r="A10" s="11"/>
      <c r="B10" s="12"/>
    </row>
    <row r="11" spans="1:9" ht="43.2" x14ac:dyDescent="0.3">
      <c r="A11" s="15" t="s">
        <v>98</v>
      </c>
      <c r="B11" s="12"/>
    </row>
    <row r="12" spans="1:9" x14ac:dyDescent="0.3">
      <c r="A12" s="11" t="s">
        <v>99</v>
      </c>
      <c r="B12" s="28" t="s">
        <v>160</v>
      </c>
    </row>
    <row r="13" spans="1:9" ht="28.8" x14ac:dyDescent="0.3">
      <c r="A13" s="11" t="s">
        <v>101</v>
      </c>
      <c r="B13" s="12" t="s">
        <v>161</v>
      </c>
    </row>
    <row r="14" spans="1:9" ht="28.8" x14ac:dyDescent="0.3">
      <c r="A14" s="11" t="s">
        <v>102</v>
      </c>
      <c r="B14" s="12" t="s">
        <v>162</v>
      </c>
    </row>
    <row r="15" spans="1:9" x14ac:dyDescent="0.3">
      <c r="A15" s="11" t="s">
        <v>104</v>
      </c>
      <c r="B15" s="12" t="s">
        <v>72</v>
      </c>
    </row>
    <row r="16" spans="1:9" x14ac:dyDescent="0.3">
      <c r="A16" s="11" t="s">
        <v>106</v>
      </c>
      <c r="B16" s="12" t="s">
        <v>72</v>
      </c>
    </row>
    <row r="17" spans="1:2" x14ac:dyDescent="0.3">
      <c r="A17" s="11" t="s">
        <v>107</v>
      </c>
      <c r="B17" s="12" t="s">
        <v>726</v>
      </c>
    </row>
    <row r="18" spans="1:2" x14ac:dyDescent="0.3">
      <c r="A18" s="15"/>
      <c r="B18" s="12"/>
    </row>
    <row r="19" spans="1:2" x14ac:dyDescent="0.3">
      <c r="A19" s="15" t="s">
        <v>108</v>
      </c>
      <c r="B19" s="12"/>
    </row>
    <row r="20" spans="1:2" x14ac:dyDescent="0.3">
      <c r="A20" s="11" t="s">
        <v>109</v>
      </c>
      <c r="B20" s="12" t="s">
        <v>164</v>
      </c>
    </row>
    <row r="21" spans="1:2" x14ac:dyDescent="0.3">
      <c r="A21" s="11" t="s">
        <v>110</v>
      </c>
      <c r="B21" s="12" t="s">
        <v>726</v>
      </c>
    </row>
    <row r="22" spans="1:2" x14ac:dyDescent="0.3">
      <c r="A22" s="11" t="s">
        <v>112</v>
      </c>
      <c r="B22" s="12" t="s">
        <v>136</v>
      </c>
    </row>
    <row r="23" spans="1:2" x14ac:dyDescent="0.3">
      <c r="A23" s="11" t="s">
        <v>113</v>
      </c>
      <c r="B23" s="12" t="s">
        <v>286</v>
      </c>
    </row>
    <row r="24" spans="1:2" x14ac:dyDescent="0.3">
      <c r="A24" s="11" t="s">
        <v>114</v>
      </c>
      <c r="B24" s="12" t="s">
        <v>617</v>
      </c>
    </row>
    <row r="25" spans="1:2" ht="187.2" x14ac:dyDescent="0.3">
      <c r="A25" s="11" t="s">
        <v>115</v>
      </c>
      <c r="B25" s="11" t="s">
        <v>965</v>
      </c>
    </row>
    <row r="26" spans="1:2" ht="28.8" x14ac:dyDescent="0.3">
      <c r="A26" s="11" t="s">
        <v>116</v>
      </c>
      <c r="B26" s="18" t="s">
        <v>723</v>
      </c>
    </row>
    <row r="27" spans="1:2" x14ac:dyDescent="0.3">
      <c r="A27" s="11" t="s">
        <v>118</v>
      </c>
      <c r="B27" s="18" t="s">
        <v>166</v>
      </c>
    </row>
    <row r="28" spans="1:2" x14ac:dyDescent="0.3">
      <c r="A28" s="11" t="s">
        <v>120</v>
      </c>
      <c r="B28" s="12" t="s">
        <v>287</v>
      </c>
    </row>
    <row r="29" spans="1:2" x14ac:dyDescent="0.3">
      <c r="A29" s="11" t="s">
        <v>122</v>
      </c>
      <c r="B29" s="29">
        <v>46143</v>
      </c>
    </row>
    <row r="30" spans="1:2" x14ac:dyDescent="0.3">
      <c r="A30" s="11"/>
      <c r="B30" s="12"/>
    </row>
    <row r="31" spans="1:2" x14ac:dyDescent="0.3">
      <c r="A31" s="15" t="s">
        <v>123</v>
      </c>
      <c r="B31" s="12"/>
    </row>
    <row r="32" spans="1:2" ht="28.8" x14ac:dyDescent="0.3">
      <c r="A32" s="11" t="s">
        <v>124</v>
      </c>
      <c r="B32" s="18" t="s">
        <v>723</v>
      </c>
    </row>
    <row r="33" spans="1:2" x14ac:dyDescent="0.3">
      <c r="A33" s="11" t="s">
        <v>126</v>
      </c>
      <c r="B33" s="28" t="s">
        <v>167</v>
      </c>
    </row>
    <row r="34" spans="1:2" x14ac:dyDescent="0.3">
      <c r="A34" s="15"/>
      <c r="B34" s="12"/>
    </row>
    <row r="35" spans="1:2" x14ac:dyDescent="0.3">
      <c r="A35" s="15" t="s">
        <v>129</v>
      </c>
      <c r="B35" s="16" t="s">
        <v>173</v>
      </c>
    </row>
    <row r="36" spans="1:2" x14ac:dyDescent="0.3">
      <c r="A36" s="11"/>
      <c r="B36" s="11"/>
    </row>
  </sheetData>
  <hyperlinks>
    <hyperlink ref="B8" r:id="rId1" xr:uid="{362556AA-6913-4EC6-96BB-F78CF7046F1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82C341"/>
  </sheetPr>
  <dimension ref="A1:R66"/>
  <sheetViews>
    <sheetView showGridLines="0" zoomScaleNormal="100" workbookViewId="0">
      <pane xSplit="1" topLeftCell="B1" activePane="topRight" state="frozen"/>
      <selection pane="topRight" activeCell="L52" sqref="L52"/>
    </sheetView>
  </sheetViews>
  <sheetFormatPr defaultColWidth="9.109375" defaultRowHeight="14.4" x14ac:dyDescent="0.3"/>
  <cols>
    <col min="1" max="1" width="19.6640625" customWidth="1"/>
    <col min="2" max="16" width="12.88671875" customWidth="1"/>
    <col min="17" max="17" width="18.5546875" customWidth="1"/>
    <col min="18" max="18" width="17.88671875" customWidth="1"/>
  </cols>
  <sheetData>
    <row r="1" spans="1:18" ht="15" thickBot="1" x14ac:dyDescent="0.35">
      <c r="B1" s="79"/>
      <c r="C1" s="79"/>
      <c r="D1" s="79"/>
      <c r="E1" s="79"/>
      <c r="F1" s="79"/>
      <c r="G1" s="79"/>
      <c r="I1" s="41"/>
    </row>
    <row r="2" spans="1:18" ht="15" thickBot="1" x14ac:dyDescent="0.35">
      <c r="B2" s="877"/>
      <c r="C2" s="59" t="s">
        <v>571</v>
      </c>
      <c r="D2" s="812"/>
      <c r="I2" s="41"/>
    </row>
    <row r="3" spans="1:18" ht="20.100000000000001" customHeight="1" thickBot="1" x14ac:dyDescent="0.35">
      <c r="A3" s="987" t="s">
        <v>221</v>
      </c>
      <c r="B3" s="1935" t="s">
        <v>596</v>
      </c>
      <c r="C3" s="1936"/>
      <c r="D3" s="1936"/>
      <c r="E3" s="1936"/>
      <c r="F3" s="1936"/>
      <c r="G3" s="1936"/>
      <c r="H3" s="1936"/>
      <c r="I3" s="1936"/>
      <c r="J3" s="1936"/>
      <c r="K3" s="1936"/>
      <c r="L3" s="1936"/>
      <c r="M3" s="1936"/>
      <c r="N3" s="1936"/>
      <c r="O3" s="1936"/>
      <c r="P3" s="1936"/>
      <c r="Q3" s="1936"/>
      <c r="R3" s="1937"/>
    </row>
    <row r="4" spans="1:18" ht="31.2" customHeight="1" thickBot="1" x14ac:dyDescent="0.35">
      <c r="A4" s="677" t="s">
        <v>645</v>
      </c>
      <c r="B4" s="605" t="s">
        <v>35</v>
      </c>
      <c r="C4" s="1019" t="s">
        <v>580</v>
      </c>
      <c r="D4" s="609" t="s">
        <v>50</v>
      </c>
      <c r="E4" s="598" t="s">
        <v>285</v>
      </c>
      <c r="F4" s="598" t="s">
        <v>309</v>
      </c>
      <c r="G4" s="598" t="s">
        <v>402</v>
      </c>
      <c r="H4" s="598" t="s">
        <v>425</v>
      </c>
      <c r="I4" s="598" t="s">
        <v>619</v>
      </c>
      <c r="J4" s="598" t="s">
        <v>653</v>
      </c>
      <c r="K4" s="598" t="s">
        <v>659</v>
      </c>
      <c r="L4" s="607" t="s">
        <v>703</v>
      </c>
      <c r="M4" s="598" t="s">
        <v>860</v>
      </c>
      <c r="N4" s="598" t="s">
        <v>904</v>
      </c>
      <c r="O4" s="598" t="s">
        <v>967</v>
      </c>
      <c r="P4" s="598" t="s">
        <v>1044</v>
      </c>
      <c r="Q4" s="1129" t="s">
        <v>1094</v>
      </c>
      <c r="R4" s="607" t="s">
        <v>1095</v>
      </c>
    </row>
    <row r="5" spans="1:18" ht="14.4" customHeight="1" x14ac:dyDescent="0.3">
      <c r="A5" s="128" t="s">
        <v>72</v>
      </c>
      <c r="B5" s="40">
        <v>0.24113062617275621</v>
      </c>
      <c r="C5" s="1205">
        <v>0.24995717815292551</v>
      </c>
      <c r="D5" s="40">
        <v>0.23782154463091632</v>
      </c>
      <c r="E5" s="146">
        <v>0.2199976433036355</v>
      </c>
      <c r="F5" s="40">
        <v>0.22206404664917001</v>
      </c>
      <c r="G5" s="1225">
        <v>0.22693398666239475</v>
      </c>
      <c r="H5" s="1226">
        <v>0.19703784594230617</v>
      </c>
      <c r="I5" s="1228">
        <v>0.18911020501432102</v>
      </c>
      <c r="J5" s="1228">
        <v>0.18489368462854805</v>
      </c>
      <c r="K5" s="1228">
        <v>0.17451163640568543</v>
      </c>
      <c r="L5" s="1932" t="s">
        <v>838</v>
      </c>
      <c r="M5" s="1228">
        <v>0.17320583051522465</v>
      </c>
      <c r="N5" s="1228">
        <v>0.13883541678402642</v>
      </c>
      <c r="O5" s="1228">
        <v>0.13477521926855676</v>
      </c>
      <c r="P5" s="1228">
        <v>0.12331552181947644</v>
      </c>
      <c r="Q5" s="1231">
        <v>3238</v>
      </c>
      <c r="R5" s="1238" t="str">
        <f>CONCATENATE(TEXT((P5*100)-(SQRT((((P5*100)*(100-(P5*100)))/Q5))*1.96),"0.0")," to ",TEXT((P5*100)+(SQRT((((P5*100)*(100-(P5*100)))/Q5))*1.96),"0.0"))</f>
        <v>11.2 to 13.5</v>
      </c>
    </row>
    <row r="6" spans="1:18" ht="15" thickBot="1" x14ac:dyDescent="0.35">
      <c r="A6" s="124" t="s">
        <v>31</v>
      </c>
      <c r="B6" s="1202">
        <v>0.39598147364242819</v>
      </c>
      <c r="C6" s="265">
        <v>0.38725825637113398</v>
      </c>
      <c r="D6" s="1202">
        <v>0.36993441396978077</v>
      </c>
      <c r="E6" s="145">
        <v>0.3441627874846665</v>
      </c>
      <c r="F6" s="1202">
        <v>0.36848526890097072</v>
      </c>
      <c r="G6" s="1208">
        <v>0.36247811280912179</v>
      </c>
      <c r="H6" s="1217">
        <v>0.31311813015923823</v>
      </c>
      <c r="I6" s="1227">
        <v>0.3132177376285577</v>
      </c>
      <c r="J6" s="1227">
        <v>0.29368290164547228</v>
      </c>
      <c r="K6" s="1227">
        <v>0.27260707539314005</v>
      </c>
      <c r="L6" s="1933"/>
      <c r="M6" s="1227">
        <v>0.28755903589542159</v>
      </c>
      <c r="N6" s="1227">
        <v>0.24497814870589785</v>
      </c>
      <c r="O6" s="1227">
        <v>0.23334328441247618</v>
      </c>
      <c r="P6" s="1227">
        <v>0.23375295784021841</v>
      </c>
      <c r="Q6" s="1232">
        <v>495</v>
      </c>
      <c r="R6" s="1238" t="str">
        <f>CONCATENATE(TEXT((P6*100)-(SQRT((((P6*100)*(100-(P6*100)))/Q6))*1.96),"0.0")," to ",TEXT((P6*100)+(SQRT((((P6*100)*(100-(P6*100)))/Q6))*1.96),"0.0"))</f>
        <v>19.6 to 27.1</v>
      </c>
    </row>
    <row r="7" spans="1:18" ht="15" thickBot="1" x14ac:dyDescent="0.35">
      <c r="A7" s="9" t="s">
        <v>51</v>
      </c>
      <c r="B7" s="339"/>
      <c r="C7" s="339"/>
      <c r="D7" s="339"/>
      <c r="E7" s="339"/>
      <c r="F7" s="339"/>
      <c r="G7" s="1207"/>
      <c r="H7" s="1207"/>
      <c r="I7" s="1216"/>
      <c r="J7" s="1216"/>
      <c r="K7" s="1216"/>
      <c r="L7" s="1933"/>
      <c r="M7" s="1216"/>
      <c r="N7" s="1216"/>
      <c r="O7" s="1216"/>
      <c r="P7" s="1216"/>
      <c r="Q7" s="1229"/>
      <c r="R7" s="1239"/>
    </row>
    <row r="8" spans="1:18" x14ac:dyDescent="0.3">
      <c r="A8" s="118" t="s">
        <v>1</v>
      </c>
      <c r="B8" s="1201">
        <v>0.29575031657038497</v>
      </c>
      <c r="C8" s="264">
        <v>0.27463429270561746</v>
      </c>
      <c r="D8" s="1201">
        <v>0.25725013832967647</v>
      </c>
      <c r="E8" s="144">
        <v>0.25053076895903098</v>
      </c>
      <c r="F8" s="1203">
        <v>0.26219573381763822</v>
      </c>
      <c r="G8" s="1209">
        <v>0.288481272633551</v>
      </c>
      <c r="H8" s="1218">
        <v>0.24069883631219302</v>
      </c>
      <c r="I8" s="1218">
        <v>0.21108009957983659</v>
      </c>
      <c r="J8" s="1218">
        <v>0.20468893044871256</v>
      </c>
      <c r="K8" s="1218">
        <v>0.18667879119641614</v>
      </c>
      <c r="L8" s="1933"/>
      <c r="M8" s="1218">
        <v>0.20735036435905735</v>
      </c>
      <c r="N8" s="1218">
        <v>0.17391126523045009</v>
      </c>
      <c r="O8" s="1218">
        <v>0.16615043101675797</v>
      </c>
      <c r="P8" s="1218">
        <v>0.14095990209111944</v>
      </c>
      <c r="Q8" s="1233">
        <v>559</v>
      </c>
      <c r="R8" s="1238" t="str">
        <f t="shared" ref="R8:R12" si="0">CONCATENATE(TEXT((P8*100)-(SQRT((((P8*100)*(100-(P8*100)))/Q8))*1.96),"0.0")," to ",TEXT((P8*100)+(SQRT((((P8*100)*(100-(P8*100)))/Q8))*1.96),"0.0"))</f>
        <v>11.2 to 17.0</v>
      </c>
    </row>
    <row r="9" spans="1:18" x14ac:dyDescent="0.3">
      <c r="A9" s="119" t="s">
        <v>2</v>
      </c>
      <c r="B9" s="40">
        <v>0.23774810445351577</v>
      </c>
      <c r="C9" s="1205">
        <v>0.25115499617141451</v>
      </c>
      <c r="D9" s="40">
        <v>0.21926518666456807</v>
      </c>
      <c r="E9" s="146">
        <v>0.20996483935092036</v>
      </c>
      <c r="F9" s="40">
        <v>0.20307619794635351</v>
      </c>
      <c r="G9" s="1210">
        <v>0.18245739155010848</v>
      </c>
      <c r="H9" s="1219">
        <v>0.18921405159945692</v>
      </c>
      <c r="I9" s="1219">
        <v>0.16588778229776258</v>
      </c>
      <c r="J9" s="1219">
        <v>0.17567307571213864</v>
      </c>
      <c r="K9" s="1219">
        <v>0.17620390744175674</v>
      </c>
      <c r="L9" s="1933"/>
      <c r="M9" s="1219">
        <v>0.15255351584460083</v>
      </c>
      <c r="N9" s="1219">
        <v>0.14285542574021223</v>
      </c>
      <c r="O9" s="1219">
        <v>0.11409863146162259</v>
      </c>
      <c r="P9" s="1219">
        <v>0.13423399184581467</v>
      </c>
      <c r="Q9" s="1234">
        <v>857</v>
      </c>
      <c r="R9" s="1238" t="str">
        <f t="shared" si="0"/>
        <v>11.1 to 15.7</v>
      </c>
    </row>
    <row r="10" spans="1:18" x14ac:dyDescent="0.3">
      <c r="A10" s="119" t="s">
        <v>281</v>
      </c>
      <c r="B10" s="40">
        <v>0.1989333661505398</v>
      </c>
      <c r="C10" s="1205">
        <v>0.22906289007757275</v>
      </c>
      <c r="D10" s="40">
        <v>0.22233452366367945</v>
      </c>
      <c r="E10" s="146">
        <v>0.19841463176589372</v>
      </c>
      <c r="F10" s="1200">
        <v>0.17874876896119929</v>
      </c>
      <c r="G10" s="1210">
        <v>0.19227544754574319</v>
      </c>
      <c r="H10" s="1219">
        <v>0.1642001619842399</v>
      </c>
      <c r="I10" s="1219">
        <v>0.19897527789672356</v>
      </c>
      <c r="J10" s="1219">
        <v>0.15242854296795469</v>
      </c>
      <c r="K10" s="1219">
        <v>0.16833217735063308</v>
      </c>
      <c r="L10" s="1933"/>
      <c r="M10" s="1219">
        <v>0.17699054912200943</v>
      </c>
      <c r="N10" s="1219">
        <v>0.13428535438078229</v>
      </c>
      <c r="O10" s="1219">
        <v>0.11613165803506671</v>
      </c>
      <c r="P10" s="1219">
        <v>9.0782392710668139E-2</v>
      </c>
      <c r="Q10" s="1234">
        <v>677</v>
      </c>
      <c r="R10" s="1238" t="str">
        <f t="shared" si="0"/>
        <v>6.9 to 11.2</v>
      </c>
    </row>
    <row r="11" spans="1:18" x14ac:dyDescent="0.3">
      <c r="A11" s="119" t="s">
        <v>3</v>
      </c>
      <c r="B11" s="40">
        <v>0.22873942078450582</v>
      </c>
      <c r="C11" s="1205">
        <v>0.24911660391459431</v>
      </c>
      <c r="D11" s="40">
        <v>0.22694918041874682</v>
      </c>
      <c r="E11" s="146">
        <v>0.20151136815112503</v>
      </c>
      <c r="F11" s="1200">
        <v>0.24634715012536187</v>
      </c>
      <c r="G11" s="1210">
        <v>0.23290798722459999</v>
      </c>
      <c r="H11" s="1219">
        <v>0.21909923176447066</v>
      </c>
      <c r="I11" s="1219">
        <v>0.20653454465867649</v>
      </c>
      <c r="J11" s="1219">
        <v>0.20444807425621409</v>
      </c>
      <c r="K11" s="1219">
        <v>0.18036757221977254</v>
      </c>
      <c r="L11" s="1933"/>
      <c r="M11" s="1219">
        <v>0.15344783875328663</v>
      </c>
      <c r="N11" s="1219">
        <v>0.10980295611539032</v>
      </c>
      <c r="O11" s="1219">
        <v>0.13917768123166668</v>
      </c>
      <c r="P11" s="1219">
        <v>0.11777446310342958</v>
      </c>
      <c r="Q11" s="1234">
        <v>646</v>
      </c>
      <c r="R11" s="1238" t="str">
        <f t="shared" si="0"/>
        <v>9.3 to 14.3</v>
      </c>
    </row>
    <row r="12" spans="1:18" ht="15" thickBot="1" x14ac:dyDescent="0.35">
      <c r="A12" s="120" t="s">
        <v>4</v>
      </c>
      <c r="B12" s="1202">
        <v>0.2442956546964998</v>
      </c>
      <c r="C12" s="265">
        <v>0.24737956711781708</v>
      </c>
      <c r="D12" s="1202">
        <v>0.28110142321748877</v>
      </c>
      <c r="E12" s="145">
        <v>0.24656911268587448</v>
      </c>
      <c r="F12" s="1204">
        <v>0.22194439115014888</v>
      </c>
      <c r="G12" s="1211">
        <v>0.24409239250473633</v>
      </c>
      <c r="H12" s="1220">
        <v>0.1674059710069864</v>
      </c>
      <c r="I12" s="1220">
        <v>0.16110895134979838</v>
      </c>
      <c r="J12" s="1220">
        <v>0.19661810696688303</v>
      </c>
      <c r="K12" s="1220">
        <v>0.15410314187354612</v>
      </c>
      <c r="L12" s="1933"/>
      <c r="M12" s="1220">
        <v>0.19283510466120105</v>
      </c>
      <c r="N12" s="1220">
        <v>0.14218738052041946</v>
      </c>
      <c r="O12" s="1220">
        <v>0.14851904576944303</v>
      </c>
      <c r="P12" s="1220">
        <v>0.13152964133111686</v>
      </c>
      <c r="Q12" s="1235">
        <v>499</v>
      </c>
      <c r="R12" s="1238" t="str">
        <f t="shared" si="0"/>
        <v>10.2 to 16.1</v>
      </c>
    </row>
    <row r="13" spans="1:18" ht="15" thickBot="1" x14ac:dyDescent="0.35">
      <c r="A13" s="9" t="s">
        <v>70</v>
      </c>
      <c r="B13" s="339"/>
      <c r="C13" s="339"/>
      <c r="D13" s="339"/>
      <c r="E13" s="339"/>
      <c r="F13" s="340"/>
      <c r="G13" s="1207"/>
      <c r="H13" s="1207"/>
      <c r="I13" s="1216"/>
      <c r="J13" s="1216"/>
      <c r="K13" s="1216"/>
      <c r="L13" s="1933"/>
      <c r="M13" s="1216"/>
      <c r="N13" s="1216"/>
      <c r="O13" s="1216"/>
      <c r="P13" s="1216"/>
      <c r="Q13" s="1230"/>
      <c r="R13" s="1239"/>
    </row>
    <row r="14" spans="1:18" x14ac:dyDescent="0.3">
      <c r="A14" s="128" t="s">
        <v>68</v>
      </c>
      <c r="B14" s="1201">
        <v>0.39598147364242819</v>
      </c>
      <c r="C14" s="264">
        <v>0.38725825637113398</v>
      </c>
      <c r="D14" s="1201">
        <v>0.36993441396978077</v>
      </c>
      <c r="E14" s="144">
        <v>0.3441627874846665</v>
      </c>
      <c r="F14" s="83">
        <v>0.36848526890097072</v>
      </c>
      <c r="G14" s="1212">
        <v>0.36247811280912179</v>
      </c>
      <c r="H14" s="1221">
        <v>0.31311813015923823</v>
      </c>
      <c r="I14" s="1221">
        <v>0.3132177376285577</v>
      </c>
      <c r="J14" s="1221">
        <v>0.29368290164547228</v>
      </c>
      <c r="K14" s="1221">
        <v>0.27260707539314005</v>
      </c>
      <c r="L14" s="1933"/>
      <c r="M14" s="1221">
        <v>0.28755903589542159</v>
      </c>
      <c r="N14" s="1221">
        <v>0.24497814870589785</v>
      </c>
      <c r="O14" s="1221">
        <v>0.23334328441247618</v>
      </c>
      <c r="P14" s="1221">
        <v>0.23375295784021841</v>
      </c>
      <c r="Q14" s="1233">
        <v>495</v>
      </c>
      <c r="R14" s="1238" t="str">
        <f t="shared" ref="R14:R18" si="1">CONCATENATE(TEXT((P14*100)-(SQRT((((P14*100)*(100-(P14*100)))/Q14))*1.96),"0.0")," to ",TEXT((P14*100)+(SQRT((((P14*100)*(100-(P14*100)))/Q14))*1.96),"0.0"))</f>
        <v>19.6 to 27.1</v>
      </c>
    </row>
    <row r="15" spans="1:18" x14ac:dyDescent="0.3">
      <c r="A15" s="129">
        <v>2</v>
      </c>
      <c r="B15" s="40">
        <v>0.25694422232195158</v>
      </c>
      <c r="C15" s="1205">
        <v>0.25967690377400737</v>
      </c>
      <c r="D15" s="40">
        <v>0.28039360280516357</v>
      </c>
      <c r="E15" s="146">
        <v>0.26418831142803706</v>
      </c>
      <c r="F15" s="44">
        <v>0.25908693179628262</v>
      </c>
      <c r="G15" s="1213">
        <v>0.28213016305953464</v>
      </c>
      <c r="H15" s="1222">
        <v>0.22617901855485539</v>
      </c>
      <c r="I15" s="1222">
        <v>0.238773200303143</v>
      </c>
      <c r="J15" s="1222">
        <v>0.21097421196795169</v>
      </c>
      <c r="K15" s="1222">
        <v>0.19900382234866235</v>
      </c>
      <c r="L15" s="1933"/>
      <c r="M15" s="1222">
        <v>0.22874281385908093</v>
      </c>
      <c r="N15" s="1222">
        <v>0.16044423022058807</v>
      </c>
      <c r="O15" s="1222">
        <v>0.20379201678037184</v>
      </c>
      <c r="P15" s="1222">
        <v>0.11460052120793049</v>
      </c>
      <c r="Q15" s="1234">
        <v>632</v>
      </c>
      <c r="R15" s="1238" t="str">
        <f t="shared" si="1"/>
        <v>9.0 to 13.9</v>
      </c>
    </row>
    <row r="16" spans="1:18" x14ac:dyDescent="0.3">
      <c r="A16" s="129">
        <v>3</v>
      </c>
      <c r="B16" s="40">
        <v>0.22083788925226486</v>
      </c>
      <c r="C16" s="1205">
        <v>0.23191234797883731</v>
      </c>
      <c r="D16" s="40">
        <v>0.222360315006285</v>
      </c>
      <c r="E16" s="146">
        <v>0.19953572663522443</v>
      </c>
      <c r="F16" s="1200">
        <v>0.21611536528921435</v>
      </c>
      <c r="G16" s="1213">
        <v>0.20512457754174909</v>
      </c>
      <c r="H16" s="1222">
        <v>0.18944414031291162</v>
      </c>
      <c r="I16" s="1222">
        <v>0.16160038675319741</v>
      </c>
      <c r="J16" s="1222">
        <v>0.16842894544572476</v>
      </c>
      <c r="K16" s="1222">
        <v>0.16738764314205162</v>
      </c>
      <c r="L16" s="1933"/>
      <c r="M16" s="1222">
        <v>0.14442729317162434</v>
      </c>
      <c r="N16" s="1222">
        <v>0.12010286443060876</v>
      </c>
      <c r="O16" s="1222">
        <v>9.8417017164763157E-2</v>
      </c>
      <c r="P16" s="1222">
        <v>0.14460786061259284</v>
      </c>
      <c r="Q16" s="1234">
        <v>704</v>
      </c>
      <c r="R16" s="1238" t="str">
        <f t="shared" si="1"/>
        <v>11.9 to 17.1</v>
      </c>
    </row>
    <row r="17" spans="1:18" x14ac:dyDescent="0.3">
      <c r="A17" s="129">
        <v>4</v>
      </c>
      <c r="B17" s="40">
        <v>0.20479804918767994</v>
      </c>
      <c r="C17" s="1205">
        <v>0.19457424758628902</v>
      </c>
      <c r="D17" s="40">
        <v>0.19576650248814731</v>
      </c>
      <c r="E17" s="146">
        <v>0.17355825706063097</v>
      </c>
      <c r="F17" s="40">
        <v>0.17092885802261776</v>
      </c>
      <c r="G17" s="1213">
        <v>0.15471840804055353</v>
      </c>
      <c r="H17" s="1222">
        <v>0.16170108714638118</v>
      </c>
      <c r="I17" s="1222">
        <v>0.13191720145907376</v>
      </c>
      <c r="J17" s="1222">
        <v>0.14751592598518873</v>
      </c>
      <c r="K17" s="1222">
        <v>0.14539622362252239</v>
      </c>
      <c r="L17" s="1933"/>
      <c r="M17" s="1222">
        <v>0.13141166875311658</v>
      </c>
      <c r="N17" s="1222">
        <v>0.11156328419090995</v>
      </c>
      <c r="O17" s="1222">
        <v>8.9857234265411992E-2</v>
      </c>
      <c r="P17" s="1222">
        <v>8.9559231019400123E-2</v>
      </c>
      <c r="Q17" s="1234">
        <v>748</v>
      </c>
      <c r="R17" s="1238" t="str">
        <f t="shared" si="1"/>
        <v>6.9 to 11.0</v>
      </c>
    </row>
    <row r="18" spans="1:18" ht="15" thickBot="1" x14ac:dyDescent="0.35">
      <c r="A18" s="124" t="s">
        <v>69</v>
      </c>
      <c r="B18" s="1202">
        <v>0.13644067001798835</v>
      </c>
      <c r="C18" s="265">
        <v>0.18499259165891715</v>
      </c>
      <c r="D18" s="1202">
        <v>0.12446984760180739</v>
      </c>
      <c r="E18" s="145">
        <v>0.12238370078595379</v>
      </c>
      <c r="F18" s="85">
        <v>0.12294025535695999</v>
      </c>
      <c r="G18" s="1208">
        <v>0.13616657069809723</v>
      </c>
      <c r="H18" s="1217">
        <v>0.10991658253128495</v>
      </c>
      <c r="I18" s="1217">
        <v>0.11855024430190562</v>
      </c>
      <c r="J18" s="1217">
        <v>0.11597601543118838</v>
      </c>
      <c r="K18" s="1217">
        <v>0.10330577655786499</v>
      </c>
      <c r="L18" s="1933"/>
      <c r="M18" s="1217">
        <v>9.9017683447112551E-2</v>
      </c>
      <c r="N18" s="1217">
        <v>7.2842292230927377E-2</v>
      </c>
      <c r="O18" s="1217">
        <v>7.1329416591809455E-2</v>
      </c>
      <c r="P18" s="1217">
        <v>5.6345094468414188E-2</v>
      </c>
      <c r="Q18" s="1235">
        <v>659</v>
      </c>
      <c r="R18" s="1238" t="str">
        <f t="shared" si="1"/>
        <v>3.9 to 7.4</v>
      </c>
    </row>
    <row r="19" spans="1:18" ht="15" thickBot="1" x14ac:dyDescent="0.35">
      <c r="A19" s="7" t="s">
        <v>71</v>
      </c>
      <c r="B19" s="339"/>
      <c r="C19" s="339"/>
      <c r="D19" s="339"/>
      <c r="E19" s="339"/>
      <c r="F19" s="340"/>
      <c r="G19" s="1206"/>
      <c r="H19" s="1206"/>
      <c r="I19" s="1216"/>
      <c r="J19" s="1216"/>
      <c r="K19" s="1216"/>
      <c r="L19" s="1933"/>
      <c r="M19" s="1216"/>
      <c r="N19" s="1216"/>
      <c r="O19" s="1216"/>
      <c r="P19" s="1216"/>
      <c r="Q19" s="547"/>
      <c r="R19" s="1239"/>
    </row>
    <row r="20" spans="1:18" x14ac:dyDescent="0.3">
      <c r="A20" s="118" t="s">
        <v>32</v>
      </c>
      <c r="B20" s="1201">
        <v>0.17273683298368117</v>
      </c>
      <c r="C20" s="264">
        <v>0.19482748588545434</v>
      </c>
      <c r="D20" s="1201">
        <v>0.19224516269769276</v>
      </c>
      <c r="E20" s="144">
        <v>0.16379233718906414</v>
      </c>
      <c r="F20" s="83">
        <v>0.19882129682521138</v>
      </c>
      <c r="G20" s="1214">
        <v>0.19335063650224579</v>
      </c>
      <c r="H20" s="1223">
        <v>0.16005710367728809</v>
      </c>
      <c r="I20" s="1223">
        <v>0.14868301299177744</v>
      </c>
      <c r="J20" s="1223">
        <v>0.14235052693050829</v>
      </c>
      <c r="K20" s="1223">
        <v>0.13187974996815416</v>
      </c>
      <c r="L20" s="1933"/>
      <c r="M20" s="1223">
        <v>0.12623920468592237</v>
      </c>
      <c r="N20" s="1223">
        <v>0.11312784751316675</v>
      </c>
      <c r="O20" s="1223">
        <v>8.8541961303248151E-2</v>
      </c>
      <c r="P20" s="1223">
        <v>9.2582226539834916E-2</v>
      </c>
      <c r="Q20" s="1236">
        <v>1155</v>
      </c>
      <c r="R20" s="1240" t="str">
        <f t="shared" ref="R20:R21" si="2">CONCATENATE(TEXT((P20*100)-(SQRT((((P20*100)*(100-(P20*100)))/Q20))*1.96),"0.0")," to ",TEXT((P20*100)+(SQRT((((P20*100)*(100-(P20*100)))/Q20))*1.96),"0.0"))</f>
        <v>7.6 to 10.9</v>
      </c>
    </row>
    <row r="21" spans="1:18" ht="15" thickBot="1" x14ac:dyDescent="0.35">
      <c r="A21" s="120" t="s">
        <v>33</v>
      </c>
      <c r="B21" s="1202">
        <v>0.28337263116223621</v>
      </c>
      <c r="C21" s="265">
        <v>0.28340457489342225</v>
      </c>
      <c r="D21" s="1202">
        <v>0.26331327344380895</v>
      </c>
      <c r="E21" s="145">
        <v>0.24867234695883014</v>
      </c>
      <c r="F21" s="1204">
        <v>0.23601939552982706</v>
      </c>
      <c r="G21" s="1215">
        <v>0.25391520256186778</v>
      </c>
      <c r="H21" s="1224">
        <v>0.22282297434071882</v>
      </c>
      <c r="I21" s="1224">
        <v>0.22293410804474259</v>
      </c>
      <c r="J21" s="1224">
        <v>0.21664719792993758</v>
      </c>
      <c r="K21" s="1224">
        <v>0.20384749022723916</v>
      </c>
      <c r="L21" s="1934"/>
      <c r="M21" s="1224">
        <v>0.20468499423793418</v>
      </c>
      <c r="N21" s="1224">
        <v>0.16309644180683905</v>
      </c>
      <c r="O21" s="1224">
        <v>0.16167286006002574</v>
      </c>
      <c r="P21" s="1224">
        <v>0.14445004693973088</v>
      </c>
      <c r="Q21" s="1237">
        <v>1765</v>
      </c>
      <c r="R21" s="1241" t="str">
        <f t="shared" si="2"/>
        <v>12.8 to 16.1</v>
      </c>
    </row>
    <row r="23" spans="1:18" ht="15" x14ac:dyDescent="0.3">
      <c r="A23" s="136" t="s">
        <v>837</v>
      </c>
      <c r="B23" s="136"/>
      <c r="C23" s="136"/>
      <c r="D23" s="136"/>
      <c r="E23" s="136"/>
      <c r="F23" s="136"/>
      <c r="G23" s="136"/>
      <c r="H23" s="136"/>
      <c r="I23" s="136"/>
    </row>
    <row r="24" spans="1:18" ht="15" customHeight="1" x14ac:dyDescent="0.3">
      <c r="B24" s="136"/>
      <c r="C24" s="136"/>
      <c r="D24" s="136"/>
      <c r="E24" s="136"/>
      <c r="F24" s="136"/>
      <c r="G24" s="136"/>
      <c r="H24" s="136"/>
      <c r="I24" s="136"/>
    </row>
    <row r="25" spans="1:18" ht="15" x14ac:dyDescent="0.3">
      <c r="A25" s="136" t="s">
        <v>784</v>
      </c>
      <c r="B25" s="136"/>
      <c r="C25" s="136"/>
      <c r="D25" s="136"/>
      <c r="E25" s="136"/>
      <c r="F25" s="136"/>
      <c r="G25" s="136"/>
      <c r="H25" s="136"/>
      <c r="I25" s="136"/>
    </row>
    <row r="26" spans="1:18" x14ac:dyDescent="0.3">
      <c r="A26" s="136"/>
      <c r="B26" s="136"/>
      <c r="C26" s="136"/>
      <c r="D26" s="136"/>
      <c r="E26" s="136"/>
      <c r="F26" s="136"/>
      <c r="G26" s="136"/>
      <c r="H26" s="136"/>
      <c r="I26" s="136"/>
    </row>
    <row r="27" spans="1:18" ht="14.4" customHeight="1" x14ac:dyDescent="0.3">
      <c r="A27" s="136" t="s">
        <v>1096</v>
      </c>
      <c r="B27" s="136"/>
      <c r="C27" s="136"/>
      <c r="D27" s="136"/>
      <c r="E27" s="136"/>
      <c r="F27" s="136"/>
      <c r="G27" s="136"/>
      <c r="H27" s="136"/>
      <c r="I27" s="136"/>
    </row>
    <row r="28" spans="1:18" ht="28.2" customHeight="1" x14ac:dyDescent="0.3">
      <c r="A28" s="136" t="s">
        <v>1097</v>
      </c>
      <c r="B28" s="136"/>
      <c r="C28" s="136"/>
      <c r="D28" s="136"/>
      <c r="E28" s="136"/>
      <c r="F28" s="136"/>
      <c r="G28" s="136"/>
      <c r="H28" s="136"/>
      <c r="I28" s="136"/>
    </row>
    <row r="29" spans="1:18" ht="14.4" customHeight="1" x14ac:dyDescent="0.3">
      <c r="A29" s="136"/>
      <c r="B29" s="136"/>
      <c r="C29" s="136"/>
      <c r="D29" s="136"/>
      <c r="E29" s="136"/>
      <c r="F29" s="136"/>
      <c r="G29" s="136"/>
      <c r="H29" s="136"/>
      <c r="I29" s="136"/>
    </row>
    <row r="30" spans="1:18" x14ac:dyDescent="0.3">
      <c r="A30" s="1562" t="s">
        <v>749</v>
      </c>
      <c r="B30" s="1563"/>
      <c r="C30" s="1563"/>
      <c r="D30" s="1563"/>
      <c r="E30" s="1563"/>
      <c r="F30" s="1563"/>
      <c r="G30" s="1563"/>
      <c r="H30" s="1563"/>
      <c r="I30" s="1563"/>
    </row>
    <row r="31" spans="1:18" x14ac:dyDescent="0.3">
      <c r="A31" s="136"/>
      <c r="B31" s="136"/>
      <c r="C31" s="136"/>
      <c r="D31" s="136"/>
      <c r="E31" s="136"/>
      <c r="F31" s="136"/>
      <c r="G31" s="136"/>
      <c r="H31" s="136"/>
      <c r="I31" s="136"/>
    </row>
    <row r="32" spans="1:18" ht="14.4" customHeight="1" x14ac:dyDescent="0.3">
      <c r="A32" s="1562" t="s">
        <v>912</v>
      </c>
      <c r="B32" s="1563"/>
      <c r="C32" s="1563"/>
      <c r="D32" s="1563"/>
      <c r="E32" s="1563"/>
      <c r="F32" s="1563"/>
      <c r="G32" s="1563"/>
      <c r="H32" s="1563"/>
      <c r="I32" s="1563"/>
    </row>
    <row r="33" spans="1:9" x14ac:dyDescent="0.3">
      <c r="A33" s="1563"/>
      <c r="B33" s="1563"/>
      <c r="C33" s="1563"/>
      <c r="D33" s="1563"/>
      <c r="E33" s="1563"/>
      <c r="F33" s="1563"/>
      <c r="G33" s="1563"/>
      <c r="H33" s="1563"/>
      <c r="I33" s="1563"/>
    </row>
    <row r="63" spans="3:15" x14ac:dyDescent="0.3">
      <c r="C63" s="633"/>
      <c r="D63" s="633"/>
      <c r="E63" s="633"/>
      <c r="F63" s="633"/>
      <c r="G63" s="633"/>
      <c r="H63" s="633"/>
      <c r="I63" s="633"/>
      <c r="J63" s="633"/>
      <c r="K63" s="633"/>
      <c r="L63" s="633"/>
      <c r="M63" s="633"/>
      <c r="N63" s="633"/>
      <c r="O63" s="633"/>
    </row>
    <row r="64" spans="3:15" x14ac:dyDescent="0.3">
      <c r="C64" s="1572">
        <v>0.24995717815292551</v>
      </c>
      <c r="D64" s="1572">
        <v>0.23782154463091632</v>
      </c>
      <c r="E64" s="1572">
        <v>0.2199976433036355</v>
      </c>
      <c r="F64" s="1572">
        <v>0.22206404664917001</v>
      </c>
      <c r="G64" s="1573">
        <v>0.22693398666239475</v>
      </c>
      <c r="H64" s="1573">
        <v>0.19703784594230617</v>
      </c>
      <c r="I64" s="1573">
        <v>0.18911020501432102</v>
      </c>
      <c r="J64" s="1573">
        <v>0.18489368462854805</v>
      </c>
      <c r="K64" s="1573">
        <v>0.17451163640568543</v>
      </c>
      <c r="L64" s="1573">
        <v>0.17320583051522465</v>
      </c>
      <c r="M64" s="1573">
        <v>0.13883541678402642</v>
      </c>
      <c r="N64" s="1573">
        <v>0.13477521926855676</v>
      </c>
      <c r="O64" s="1573">
        <v>0.12331552181947644</v>
      </c>
    </row>
    <row r="65" spans="3:17" x14ac:dyDescent="0.3">
      <c r="C65" s="1572">
        <v>0.38725825637113398</v>
      </c>
      <c r="D65" s="1572">
        <v>0.36993441396978077</v>
      </c>
      <c r="E65" s="1572">
        <v>0.3441627874846665</v>
      </c>
      <c r="F65" s="1572">
        <v>0.36848526890097072</v>
      </c>
      <c r="G65" s="1574">
        <v>0.36247811280912179</v>
      </c>
      <c r="H65" s="1574">
        <v>0.31311813015923823</v>
      </c>
      <c r="I65" s="1574">
        <v>0.3132177376285577</v>
      </c>
      <c r="J65" s="1574">
        <v>0.29368290164547228</v>
      </c>
      <c r="K65" s="1574">
        <v>0.27260707539314005</v>
      </c>
      <c r="L65" s="1574">
        <v>0.28755903589542159</v>
      </c>
      <c r="M65" s="1574">
        <v>0.24497814870589785</v>
      </c>
      <c r="N65" s="1574">
        <v>0.23334328441247618</v>
      </c>
      <c r="O65" s="1574">
        <v>0.23375295784021841</v>
      </c>
      <c r="Q65" s="44"/>
    </row>
    <row r="66" spans="3:17" x14ac:dyDescent="0.3">
      <c r="C66" s="633"/>
      <c r="D66" s="633"/>
      <c r="E66" s="633"/>
      <c r="F66" s="633"/>
      <c r="G66" s="633"/>
      <c r="H66" s="633"/>
      <c r="I66" s="633"/>
      <c r="J66" s="633"/>
      <c r="K66" s="633"/>
      <c r="L66" s="633"/>
      <c r="M66" s="633"/>
      <c r="N66" s="633"/>
      <c r="O66" s="633"/>
    </row>
  </sheetData>
  <mergeCells count="2">
    <mergeCell ref="L5:L21"/>
    <mergeCell ref="B3:R3"/>
  </mergeCells>
  <hyperlinks>
    <hyperlink ref="A4" location="'Indicator Summary'!B27" display="Return to Summary" xr:uid="{C125BC68-AC34-4BD2-80D2-B22DDA9B6823}"/>
  </hyperlink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82C341"/>
  </sheetPr>
  <dimension ref="A1:D39"/>
  <sheetViews>
    <sheetView workbookViewId="0">
      <selection activeCell="G42" sqref="G41:G42"/>
    </sheetView>
  </sheetViews>
  <sheetFormatPr defaultColWidth="9.109375" defaultRowHeight="14.4" x14ac:dyDescent="0.3"/>
  <cols>
    <col min="1" max="1" width="27.5546875" style="11" customWidth="1"/>
    <col min="2" max="2" width="127.88671875" style="11" customWidth="1"/>
  </cols>
  <sheetData>
    <row r="1" spans="1:4" x14ac:dyDescent="0.3">
      <c r="A1" s="15" t="s">
        <v>564</v>
      </c>
      <c r="D1" s="770"/>
    </row>
    <row r="2" spans="1:4" x14ac:dyDescent="0.3">
      <c r="A2" s="11" t="s">
        <v>90</v>
      </c>
      <c r="B2" s="615" t="s">
        <v>596</v>
      </c>
    </row>
    <row r="3" spans="1:4" ht="57.6" x14ac:dyDescent="0.3">
      <c r="A3" s="11" t="s">
        <v>91</v>
      </c>
      <c r="B3" s="50" t="s">
        <v>743</v>
      </c>
    </row>
    <row r="4" spans="1:4" x14ac:dyDescent="0.3">
      <c r="A4" s="11" t="s">
        <v>92</v>
      </c>
      <c r="B4" s="16" t="s">
        <v>1098</v>
      </c>
    </row>
    <row r="5" spans="1:4" x14ac:dyDescent="0.3">
      <c r="A5" s="15"/>
      <c r="B5"/>
    </row>
    <row r="6" spans="1:4" x14ac:dyDescent="0.3">
      <c r="A6" s="15" t="s">
        <v>93</v>
      </c>
      <c r="B6"/>
    </row>
    <row r="7" spans="1:4" x14ac:dyDescent="0.3">
      <c r="A7" s="11" t="s">
        <v>94</v>
      </c>
      <c r="B7" s="11" t="s">
        <v>169</v>
      </c>
    </row>
    <row r="8" spans="1:4" x14ac:dyDescent="0.3">
      <c r="A8" s="11" t="s">
        <v>95</v>
      </c>
      <c r="B8" s="46" t="s">
        <v>318</v>
      </c>
    </row>
    <row r="9" spans="1:4" x14ac:dyDescent="0.3">
      <c r="A9" s="11" t="s">
        <v>96</v>
      </c>
      <c r="B9" s="17" t="s">
        <v>170</v>
      </c>
    </row>
    <row r="10" spans="1:4" x14ac:dyDescent="0.3">
      <c r="B10"/>
    </row>
    <row r="11" spans="1:4" ht="43.2" x14ac:dyDescent="0.3">
      <c r="A11" s="15" t="s">
        <v>98</v>
      </c>
      <c r="B11"/>
    </row>
    <row r="12" spans="1:4" x14ac:dyDescent="0.3">
      <c r="A12" s="11" t="s">
        <v>99</v>
      </c>
      <c r="B12" s="11" t="s">
        <v>136</v>
      </c>
    </row>
    <row r="13" spans="1:4" ht="28.8" x14ac:dyDescent="0.3">
      <c r="A13" s="11" t="s">
        <v>101</v>
      </c>
      <c r="B13" s="11" t="s">
        <v>136</v>
      </c>
    </row>
    <row r="14" spans="1:4" ht="28.8" x14ac:dyDescent="0.3">
      <c r="A14" s="11" t="s">
        <v>102</v>
      </c>
      <c r="B14" s="11" t="s">
        <v>136</v>
      </c>
    </row>
    <row r="15" spans="1:4" x14ac:dyDescent="0.3">
      <c r="A15" s="11" t="s">
        <v>104</v>
      </c>
      <c r="B15" s="11" t="s">
        <v>136</v>
      </c>
    </row>
    <row r="16" spans="1:4" x14ac:dyDescent="0.3">
      <c r="A16" s="11" t="s">
        <v>106</v>
      </c>
      <c r="B16" s="11" t="s">
        <v>136</v>
      </c>
    </row>
    <row r="17" spans="1:2" x14ac:dyDescent="0.3">
      <c r="A17" s="11" t="s">
        <v>107</v>
      </c>
      <c r="B17" s="11" t="s">
        <v>136</v>
      </c>
    </row>
    <row r="18" spans="1:2" x14ac:dyDescent="0.3">
      <c r="A18" s="15"/>
      <c r="B18"/>
    </row>
    <row r="19" spans="1:2" x14ac:dyDescent="0.3">
      <c r="A19" s="15" t="s">
        <v>108</v>
      </c>
      <c r="B19"/>
    </row>
    <row r="20" spans="1:2" ht="28.8" x14ac:dyDescent="0.3">
      <c r="A20" s="11" t="s">
        <v>109</v>
      </c>
      <c r="B20" s="47" t="s">
        <v>290</v>
      </c>
    </row>
    <row r="21" spans="1:2" x14ac:dyDescent="0.3">
      <c r="A21" s="11" t="s">
        <v>110</v>
      </c>
      <c r="B21" s="11" t="s">
        <v>736</v>
      </c>
    </row>
    <row r="22" spans="1:2" x14ac:dyDescent="0.3">
      <c r="A22" s="11" t="s">
        <v>112</v>
      </c>
      <c r="B22" s="26" t="s">
        <v>171</v>
      </c>
    </row>
    <row r="23" spans="1:2" x14ac:dyDescent="0.3">
      <c r="A23" s="11" t="s">
        <v>172</v>
      </c>
      <c r="B23" s="11" t="s">
        <v>738</v>
      </c>
    </row>
    <row r="24" spans="1:2" x14ac:dyDescent="0.3">
      <c r="A24" s="11" t="s">
        <v>114</v>
      </c>
      <c r="B24" s="11" t="s">
        <v>291</v>
      </c>
    </row>
    <row r="25" spans="1:2" ht="28.8" x14ac:dyDescent="0.3">
      <c r="A25" s="11" t="s">
        <v>115</v>
      </c>
      <c r="B25" s="11" t="s">
        <v>841</v>
      </c>
    </row>
    <row r="26" spans="1:2" ht="221.4" customHeight="1" x14ac:dyDescent="0.3">
      <c r="B26" s="11" t="s">
        <v>1099</v>
      </c>
    </row>
    <row r="27" spans="1:2" x14ac:dyDescent="0.3">
      <c r="A27" s="11" t="s">
        <v>997</v>
      </c>
      <c r="B27" s="11" t="s">
        <v>998</v>
      </c>
    </row>
    <row r="28" spans="1:2" x14ac:dyDescent="0.3">
      <c r="A28" s="11" t="s">
        <v>116</v>
      </c>
      <c r="B28" s="18" t="s">
        <v>292</v>
      </c>
    </row>
    <row r="29" spans="1:2" ht="57.6" x14ac:dyDescent="0.3">
      <c r="A29" s="11" t="s">
        <v>118</v>
      </c>
      <c r="B29" s="18" t="s">
        <v>734</v>
      </c>
    </row>
    <row r="30" spans="1:2" x14ac:dyDescent="0.3">
      <c r="A30" s="11" t="s">
        <v>120</v>
      </c>
      <c r="B30" s="11" t="s">
        <v>121</v>
      </c>
    </row>
    <row r="31" spans="1:2" x14ac:dyDescent="0.3">
      <c r="A31" s="11" t="s">
        <v>122</v>
      </c>
      <c r="B31" s="11" t="s">
        <v>175</v>
      </c>
    </row>
    <row r="33" spans="1:2" x14ac:dyDescent="0.3">
      <c r="A33" s="15" t="s">
        <v>123</v>
      </c>
      <c r="B33"/>
    </row>
    <row r="34" spans="1:2" x14ac:dyDescent="0.3">
      <c r="A34" s="11" t="s">
        <v>124</v>
      </c>
      <c r="B34" s="16" t="s">
        <v>125</v>
      </c>
    </row>
    <row r="35" spans="1:2" x14ac:dyDescent="0.3">
      <c r="A35" s="11" t="s">
        <v>126</v>
      </c>
      <c r="B35" s="16" t="s">
        <v>127</v>
      </c>
    </row>
    <row r="36" spans="1:2" x14ac:dyDescent="0.3">
      <c r="A36" s="11" t="s">
        <v>128</v>
      </c>
      <c r="B36" s="16" t="s">
        <v>996</v>
      </c>
    </row>
    <row r="37" spans="1:2" x14ac:dyDescent="0.3">
      <c r="A37" s="15"/>
      <c r="B37"/>
    </row>
    <row r="38" spans="1:2" x14ac:dyDescent="0.3">
      <c r="A38" s="15" t="s">
        <v>129</v>
      </c>
      <c r="B38" s="16" t="s">
        <v>739</v>
      </c>
    </row>
    <row r="39" spans="1:2" ht="28.8" x14ac:dyDescent="0.3">
      <c r="B39" s="11" t="s">
        <v>995</v>
      </c>
    </row>
  </sheetData>
  <hyperlinks>
    <hyperlink ref="B8" r:id="rId1" xr:uid="{66DB505F-94C4-42D8-A5CE-B1B33F91D60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82C341"/>
  </sheetPr>
  <dimension ref="A1:T119"/>
  <sheetViews>
    <sheetView showGridLines="0" zoomScaleNormal="100" workbookViewId="0">
      <pane xSplit="1" ySplit="4" topLeftCell="B5" activePane="bottomRight" state="frozen"/>
      <selection pane="topRight" activeCell="B1" sqref="B1"/>
      <selection pane="bottomLeft" activeCell="A5" sqref="A5"/>
      <selection pane="bottomRight" activeCell="G130" sqref="G130"/>
    </sheetView>
  </sheetViews>
  <sheetFormatPr defaultColWidth="9.109375" defaultRowHeight="14.4" x14ac:dyDescent="0.3"/>
  <cols>
    <col min="1" max="1" width="30.88671875" customWidth="1"/>
    <col min="2" max="8" width="16.5546875" customWidth="1"/>
    <col min="9" max="9" width="16.5546875" style="41" customWidth="1"/>
    <col min="10" max="18" width="16.5546875" customWidth="1"/>
  </cols>
  <sheetData>
    <row r="1" spans="1:20" ht="15" thickBot="1" x14ac:dyDescent="0.35"/>
    <row r="2" spans="1:20" ht="15" thickBot="1" x14ac:dyDescent="0.35">
      <c r="E2" s="268" t="s">
        <v>571</v>
      </c>
    </row>
    <row r="3" spans="1:20" ht="20.100000000000001" customHeight="1" thickBot="1" x14ac:dyDescent="0.35">
      <c r="A3" s="988" t="s">
        <v>586</v>
      </c>
      <c r="B3" s="1938" t="s">
        <v>584</v>
      </c>
      <c r="C3" s="1939"/>
      <c r="D3" s="1939"/>
      <c r="E3" s="1939"/>
      <c r="F3" s="1939"/>
      <c r="G3" s="1939"/>
      <c r="H3" s="1939"/>
      <c r="I3" s="1939"/>
      <c r="J3" s="1939"/>
      <c r="K3" s="1939"/>
      <c r="L3" s="1939"/>
      <c r="M3" s="1939"/>
      <c r="N3" s="1939"/>
      <c r="O3" s="1939"/>
      <c r="P3" s="1939"/>
      <c r="Q3" s="1939"/>
      <c r="R3" s="1940"/>
    </row>
    <row r="4" spans="1:20" ht="29.4" thickBot="1" x14ac:dyDescent="0.35">
      <c r="A4" s="678" t="s">
        <v>645</v>
      </c>
      <c r="B4" s="1166" t="s">
        <v>54</v>
      </c>
      <c r="C4" s="1167" t="s">
        <v>53</v>
      </c>
      <c r="D4" s="1168" t="s">
        <v>52</v>
      </c>
      <c r="E4" s="1169" t="s">
        <v>585</v>
      </c>
      <c r="F4" s="1170" t="s">
        <v>282</v>
      </c>
      <c r="G4" s="1171" t="s">
        <v>311</v>
      </c>
      <c r="H4" s="1171" t="s">
        <v>403</v>
      </c>
      <c r="I4" s="1154" t="s">
        <v>430</v>
      </c>
      <c r="J4" s="1171" t="s">
        <v>431</v>
      </c>
      <c r="K4" s="1155" t="s">
        <v>618</v>
      </c>
      <c r="L4" s="1171" t="s">
        <v>663</v>
      </c>
      <c r="M4" s="1154" t="s">
        <v>664</v>
      </c>
      <c r="N4" s="1154" t="s">
        <v>702</v>
      </c>
      <c r="O4" s="1570" t="s">
        <v>861</v>
      </c>
      <c r="P4" s="1570" t="s">
        <v>907</v>
      </c>
      <c r="Q4" s="1570" t="s">
        <v>1009</v>
      </c>
      <c r="R4" s="1570" t="s">
        <v>1010</v>
      </c>
    </row>
    <row r="5" spans="1:20" x14ac:dyDescent="0.3">
      <c r="A5" s="175" t="s">
        <v>72</v>
      </c>
      <c r="B5" s="865">
        <v>634.91081328470625</v>
      </c>
      <c r="C5" s="148">
        <v>660.08149590416076</v>
      </c>
      <c r="D5" s="152">
        <v>665.35655052876814</v>
      </c>
      <c r="E5" s="270">
        <v>669.19234804242706</v>
      </c>
      <c r="F5" s="157">
        <v>682.44156447795035</v>
      </c>
      <c r="G5" s="152">
        <v>692.84630756011757</v>
      </c>
      <c r="H5" s="147">
        <v>717.05564121670284</v>
      </c>
      <c r="I5" s="341">
        <v>725.68713838860776</v>
      </c>
      <c r="J5" s="458">
        <v>718.0598514094512</v>
      </c>
      <c r="K5" s="458">
        <v>687.67559105049122</v>
      </c>
      <c r="L5" s="458">
        <v>668.94951289192829</v>
      </c>
      <c r="M5" s="458">
        <v>657.36356287161618</v>
      </c>
      <c r="N5" s="458">
        <v>609.36239162773552</v>
      </c>
      <c r="O5" s="458">
        <v>563.19259941850373</v>
      </c>
      <c r="P5" s="458">
        <v>517.28716534049624</v>
      </c>
      <c r="Q5" s="458">
        <v>525.24311918772503</v>
      </c>
      <c r="R5" s="458">
        <v>504.80834790960614</v>
      </c>
    </row>
    <row r="6" spans="1:20" x14ac:dyDescent="0.3">
      <c r="A6" s="864" t="s">
        <v>31</v>
      </c>
      <c r="B6" s="147">
        <v>1449.6713505650046</v>
      </c>
      <c r="C6" s="148">
        <v>1519.8190235725167</v>
      </c>
      <c r="D6" s="152">
        <v>1510.7545416095356</v>
      </c>
      <c r="E6" s="270">
        <v>1521.1984226874108</v>
      </c>
      <c r="F6" s="157">
        <v>1527.9524231613275</v>
      </c>
      <c r="G6" s="152">
        <v>1565.2301550636582</v>
      </c>
      <c r="H6" s="147">
        <v>1594.5963021369816</v>
      </c>
      <c r="I6" s="341">
        <v>1588.7068092945462</v>
      </c>
      <c r="J6" s="458">
        <v>1568.4622347238796</v>
      </c>
      <c r="K6" s="458">
        <v>1481.8805841395672</v>
      </c>
      <c r="L6" s="458">
        <v>1400.2475938694879</v>
      </c>
      <c r="M6" s="458">
        <v>1347.4222047489404</v>
      </c>
      <c r="N6" s="458">
        <v>1242.5853295827353</v>
      </c>
      <c r="O6" s="458">
        <v>1145.2378278134927</v>
      </c>
      <c r="P6" s="458">
        <v>1026.2456054504537</v>
      </c>
      <c r="Q6" s="458">
        <v>1024.9453030033455</v>
      </c>
      <c r="R6" s="458">
        <v>986.12097669295326</v>
      </c>
    </row>
    <row r="7" spans="1:20" ht="15" thickBot="1" x14ac:dyDescent="0.35">
      <c r="A7" s="866" t="s">
        <v>85</v>
      </c>
      <c r="B7" s="149">
        <f>(B6-B5)/B5</f>
        <v>1.2832676971827601</v>
      </c>
      <c r="C7" s="150">
        <f t="shared" ref="C7:K7" si="0">(C6-C5)/C5</f>
        <v>1.3024717902305565</v>
      </c>
      <c r="D7" s="153">
        <f t="shared" si="0"/>
        <v>1.2705939250299978</v>
      </c>
      <c r="E7" s="271">
        <f t="shared" si="0"/>
        <v>1.2731856201544107</v>
      </c>
      <c r="F7" s="154">
        <f t="shared" si="0"/>
        <v>1.2389498276386059</v>
      </c>
      <c r="G7" s="153">
        <f t="shared" si="0"/>
        <v>1.2591303987397593</v>
      </c>
      <c r="H7" s="149">
        <f t="shared" si="0"/>
        <v>1.2238111109916998</v>
      </c>
      <c r="I7" s="150">
        <f>(I6-I5)/I5</f>
        <v>1.1892448208773252</v>
      </c>
      <c r="J7" s="149">
        <f t="shared" si="0"/>
        <v>1.1843057116272513</v>
      </c>
      <c r="K7" s="149">
        <f t="shared" si="0"/>
        <v>1.154912292111242</v>
      </c>
      <c r="L7" s="149">
        <f t="shared" ref="L7:M7" si="1">(L6-L5)/L5</f>
        <v>1.0932036975646979</v>
      </c>
      <c r="M7" s="149">
        <f t="shared" si="1"/>
        <v>1.0497366767073055</v>
      </c>
      <c r="N7" s="149">
        <f t="shared" ref="N7" si="2">(N6-N5)/N5</f>
        <v>1.0391565785074588</v>
      </c>
      <c r="O7" s="149">
        <f>(O6-O5)/O5</f>
        <v>1.0334745680180288</v>
      </c>
      <c r="P7" s="149">
        <f>(P6-P5)/P5</f>
        <v>0.98389922312289246</v>
      </c>
      <c r="Q7" s="149">
        <f>(Q6-Q5)/Q5</f>
        <v>0.95137311763054999</v>
      </c>
      <c r="R7" s="149">
        <f>(R6-R5)/R5</f>
        <v>0.95345615970188691</v>
      </c>
    </row>
    <row r="8" spans="1:20" ht="15" thickBot="1" x14ac:dyDescent="0.35">
      <c r="A8" s="7" t="s">
        <v>51</v>
      </c>
      <c r="B8" s="345"/>
      <c r="C8" s="345"/>
      <c r="D8" s="345"/>
      <c r="E8" s="345"/>
      <c r="F8" s="345"/>
      <c r="G8" s="345"/>
      <c r="H8" s="345"/>
      <c r="I8" s="346"/>
      <c r="J8" s="347"/>
    </row>
    <row r="9" spans="1:20" x14ac:dyDescent="0.3">
      <c r="A9" s="867" t="s">
        <v>1</v>
      </c>
      <c r="B9" s="159">
        <v>968.16914828940094</v>
      </c>
      <c r="C9" s="159">
        <v>1008.9055981991302</v>
      </c>
      <c r="D9" s="155">
        <v>990.05587692330846</v>
      </c>
      <c r="E9" s="272">
        <v>989.32734795418719</v>
      </c>
      <c r="F9" s="155">
        <v>1007.4576657053815</v>
      </c>
      <c r="G9" s="159">
        <v>1064.0724014149016</v>
      </c>
      <c r="H9" s="155">
        <v>1103.5652364325458</v>
      </c>
      <c r="I9" s="342">
        <v>1123.2321012329207</v>
      </c>
      <c r="J9" s="453">
        <v>1090.1461760853881</v>
      </c>
      <c r="K9" s="453">
        <v>1047.1733653765607</v>
      </c>
      <c r="L9" s="453">
        <v>984.88557969257386</v>
      </c>
      <c r="M9" s="453">
        <v>963.09810603343169</v>
      </c>
      <c r="N9" s="453">
        <v>886.00309909902535</v>
      </c>
      <c r="O9" s="453">
        <v>843.77887938098456</v>
      </c>
      <c r="P9" s="453">
        <v>773.62869000295711</v>
      </c>
      <c r="Q9" s="453">
        <v>815.99690311591371</v>
      </c>
      <c r="R9" s="453">
        <v>788.83560692350557</v>
      </c>
      <c r="T9" s="770"/>
    </row>
    <row r="10" spans="1:20" x14ac:dyDescent="0.3">
      <c r="A10" s="158" t="s">
        <v>2</v>
      </c>
      <c r="B10" s="160">
        <v>501.16038104503906</v>
      </c>
      <c r="C10" s="160">
        <v>485.81631202922415</v>
      </c>
      <c r="D10" s="151">
        <v>457.19668233700816</v>
      </c>
      <c r="E10" s="273">
        <v>434.59913900692084</v>
      </c>
      <c r="F10" s="151">
        <v>419.25576560697624</v>
      </c>
      <c r="G10" s="160">
        <v>431.17237355499856</v>
      </c>
      <c r="H10" s="151">
        <v>472.20399295240554</v>
      </c>
      <c r="I10" s="343">
        <v>505.04037478850415</v>
      </c>
      <c r="J10" s="457">
        <v>509.50797024090809</v>
      </c>
      <c r="K10" s="457">
        <v>504.90768910083534</v>
      </c>
      <c r="L10" s="457">
        <v>528.60200374802037</v>
      </c>
      <c r="M10" s="457">
        <v>559.51837438519817</v>
      </c>
      <c r="N10" s="457">
        <v>535.8356009935186</v>
      </c>
      <c r="O10" s="457">
        <v>494.33406515005538</v>
      </c>
      <c r="P10" s="457">
        <v>441.09042829775132</v>
      </c>
      <c r="Q10" s="457">
        <v>450.24902009768238</v>
      </c>
      <c r="R10" s="457">
        <v>431.73044070728105</v>
      </c>
    </row>
    <row r="11" spans="1:20" x14ac:dyDescent="0.3">
      <c r="A11" s="158" t="s">
        <v>281</v>
      </c>
      <c r="B11" s="160">
        <v>514.84435119721923</v>
      </c>
      <c r="C11" s="160">
        <v>563.29759030200682</v>
      </c>
      <c r="D11" s="151">
        <v>592.24929700626956</v>
      </c>
      <c r="E11" s="273">
        <v>610.67309374907256</v>
      </c>
      <c r="F11" s="151">
        <v>638.66323928360464</v>
      </c>
      <c r="G11" s="160">
        <v>634.74201163601299</v>
      </c>
      <c r="H11" s="151">
        <v>644.99265013937634</v>
      </c>
      <c r="I11" s="343">
        <v>631.54771864721511</v>
      </c>
      <c r="J11" s="457">
        <v>633.06653858285415</v>
      </c>
      <c r="K11" s="457">
        <v>598.83208360932338</v>
      </c>
      <c r="L11" s="457">
        <v>586.75432673030866</v>
      </c>
      <c r="M11" s="457">
        <v>566.84749290791217</v>
      </c>
      <c r="N11" s="457">
        <v>527.31284445095503</v>
      </c>
      <c r="O11" s="457">
        <v>483.95921817009202</v>
      </c>
      <c r="P11" s="457">
        <v>477.39409768809873</v>
      </c>
      <c r="Q11" s="457">
        <v>510.66074261006474</v>
      </c>
      <c r="R11" s="457">
        <v>512.40165228991714</v>
      </c>
    </row>
    <row r="12" spans="1:20" x14ac:dyDescent="0.3">
      <c r="A12" s="158" t="s">
        <v>3</v>
      </c>
      <c r="B12" s="160">
        <v>580.18397359229618</v>
      </c>
      <c r="C12" s="160">
        <v>627.78673727372313</v>
      </c>
      <c r="D12" s="151">
        <v>645.71123750551078</v>
      </c>
      <c r="E12" s="273">
        <v>625.42610957681597</v>
      </c>
      <c r="F12" s="151">
        <v>616.63686499186213</v>
      </c>
      <c r="G12" s="160">
        <v>585.82074193480503</v>
      </c>
      <c r="H12" s="151">
        <v>603.26119848546921</v>
      </c>
      <c r="I12" s="343">
        <v>596.42277507096401</v>
      </c>
      <c r="J12" s="457">
        <v>596.37352263229059</v>
      </c>
      <c r="K12" s="457">
        <v>592.42024408909549</v>
      </c>
      <c r="L12" s="457">
        <v>600.90440725238852</v>
      </c>
      <c r="M12" s="457">
        <v>604.79160412716703</v>
      </c>
      <c r="N12" s="457">
        <v>566.98106423168724</v>
      </c>
      <c r="O12" s="457">
        <v>518.0439328498378</v>
      </c>
      <c r="P12" s="457">
        <v>467.32989851007574</v>
      </c>
      <c r="Q12" s="457">
        <v>431.93063865817908</v>
      </c>
      <c r="R12" s="457">
        <v>388.91483019795157</v>
      </c>
    </row>
    <row r="13" spans="1:20" ht="15" thickBot="1" x14ac:dyDescent="0.35">
      <c r="A13" s="158" t="s">
        <v>4</v>
      </c>
      <c r="B13" s="161">
        <v>672.65353829210164</v>
      </c>
      <c r="C13" s="161">
        <v>694.66962680742233</v>
      </c>
      <c r="D13" s="156">
        <v>739.24001872681288</v>
      </c>
      <c r="E13" s="274">
        <v>802.39055272820247</v>
      </c>
      <c r="F13" s="156">
        <v>861.56255058590193</v>
      </c>
      <c r="G13" s="161">
        <v>883.30482590961822</v>
      </c>
      <c r="H13" s="156">
        <v>891.59095600103024</v>
      </c>
      <c r="I13" s="344">
        <v>896.85594734223662</v>
      </c>
      <c r="J13" s="454">
        <v>881.66752031545786</v>
      </c>
      <c r="K13" s="454">
        <v>798.88783196137524</v>
      </c>
      <c r="L13" s="454">
        <v>725.38117134122876</v>
      </c>
      <c r="M13" s="454">
        <v>653.33300199707742</v>
      </c>
      <c r="N13" s="454">
        <v>579.49534739917965</v>
      </c>
      <c r="O13" s="454">
        <v>522.92416389667767</v>
      </c>
      <c r="P13" s="454">
        <v>470.92370097681828</v>
      </c>
      <c r="Q13" s="454">
        <v>456.26960683308204</v>
      </c>
      <c r="R13" s="454">
        <v>437.24595520826949</v>
      </c>
    </row>
    <row r="14" spans="1:20" ht="15" thickBot="1" x14ac:dyDescent="0.35">
      <c r="A14" s="868" t="s">
        <v>293</v>
      </c>
      <c r="B14" s="345"/>
      <c r="C14" s="345"/>
      <c r="D14" s="345"/>
      <c r="E14" s="345"/>
      <c r="F14" s="345"/>
      <c r="G14" s="345"/>
      <c r="H14" s="345"/>
      <c r="I14" s="348"/>
      <c r="J14" s="349"/>
    </row>
    <row r="15" spans="1:20" x14ac:dyDescent="0.3">
      <c r="A15" s="869" t="s">
        <v>58</v>
      </c>
      <c r="B15" s="68">
        <v>507.07263604899885</v>
      </c>
      <c r="C15" s="63">
        <v>486.60080526783338</v>
      </c>
      <c r="D15" s="275">
        <v>463.6552177271775</v>
      </c>
      <c r="E15" s="278">
        <v>454.86523984014673</v>
      </c>
      <c r="F15" s="162">
        <v>452.57317460684629</v>
      </c>
      <c r="G15" s="63">
        <v>481.76741237791094</v>
      </c>
      <c r="H15" s="68">
        <v>526.58809239680659</v>
      </c>
      <c r="I15" s="918">
        <v>544.60017756019522</v>
      </c>
      <c r="J15" s="453">
        <v>547.22097050882917</v>
      </c>
      <c r="K15" s="453">
        <v>546.81431202801934</v>
      </c>
      <c r="L15" s="453">
        <v>602.08843101945263</v>
      </c>
      <c r="M15" s="453">
        <v>662.23992213882923</v>
      </c>
      <c r="N15" s="453">
        <v>635.62475442500306</v>
      </c>
      <c r="O15" s="453">
        <v>574.52813807612984</v>
      </c>
      <c r="P15" s="453">
        <v>469.19709365884813</v>
      </c>
      <c r="Q15" s="453">
        <v>476.22650851152008</v>
      </c>
      <c r="R15" s="453">
        <v>467.040901629107</v>
      </c>
    </row>
    <row r="16" spans="1:20" x14ac:dyDescent="0.3">
      <c r="A16" s="870" t="s">
        <v>303</v>
      </c>
      <c r="B16" s="163">
        <v>473.84115616666577</v>
      </c>
      <c r="C16" s="61">
        <v>550.02575360795981</v>
      </c>
      <c r="D16" s="276">
        <v>608.51059684622669</v>
      </c>
      <c r="E16" s="279">
        <v>641.14123315002996</v>
      </c>
      <c r="F16" s="163">
        <v>677.93080114891825</v>
      </c>
      <c r="G16" s="61">
        <v>662.25745585603954</v>
      </c>
      <c r="H16" s="69">
        <v>667.89313134999225</v>
      </c>
      <c r="I16" s="547">
        <v>635.54062003904676</v>
      </c>
      <c r="J16" s="457">
        <v>635.09416048281048</v>
      </c>
      <c r="K16" s="457">
        <v>596.81955449417035</v>
      </c>
      <c r="L16" s="457">
        <v>604.1774812133234</v>
      </c>
      <c r="M16" s="457">
        <v>578.63076272150965</v>
      </c>
      <c r="N16" s="457">
        <v>531.63559738490881</v>
      </c>
      <c r="O16" s="457">
        <v>474.82075109760905</v>
      </c>
      <c r="P16" s="457">
        <v>473.93683269724846</v>
      </c>
      <c r="Q16" s="457">
        <v>508.64315846826429</v>
      </c>
      <c r="R16" s="457">
        <v>507.09288672458939</v>
      </c>
    </row>
    <row r="17" spans="1:18" x14ac:dyDescent="0.3">
      <c r="A17" s="870" t="s">
        <v>301</v>
      </c>
      <c r="B17" s="163">
        <v>574.07408711797473</v>
      </c>
      <c r="C17" s="61">
        <v>647.38280372152565</v>
      </c>
      <c r="D17" s="276">
        <v>667.09249347204707</v>
      </c>
      <c r="E17" s="279">
        <v>642.75931248598761</v>
      </c>
      <c r="F17" s="163">
        <v>611.93461859977629</v>
      </c>
      <c r="G17" s="61">
        <v>576.11723540688376</v>
      </c>
      <c r="H17" s="69">
        <v>599.1974260417652</v>
      </c>
      <c r="I17" s="547">
        <v>602.02545629323799</v>
      </c>
      <c r="J17" s="457">
        <v>595.17770286912548</v>
      </c>
      <c r="K17" s="457">
        <v>584.37633413433775</v>
      </c>
      <c r="L17" s="457">
        <v>592.8333802711287</v>
      </c>
      <c r="M17" s="457">
        <v>602.48783482027432</v>
      </c>
      <c r="N17" s="457">
        <v>567.76549361105629</v>
      </c>
      <c r="O17" s="457">
        <v>501.86363361873009</v>
      </c>
      <c r="P17" s="457">
        <v>439.02538762664039</v>
      </c>
      <c r="Q17" s="457">
        <v>393.94299417649728</v>
      </c>
      <c r="R17" s="457">
        <v>350.59331371333781</v>
      </c>
    </row>
    <row r="18" spans="1:18" x14ac:dyDescent="0.3">
      <c r="A18" s="870" t="s">
        <v>1</v>
      </c>
      <c r="B18" s="163">
        <v>1041.5677859572079</v>
      </c>
      <c r="C18" s="61">
        <v>1084.9400674098431</v>
      </c>
      <c r="D18" s="276">
        <v>1062.9673475987654</v>
      </c>
      <c r="E18" s="279">
        <v>1066.7268309466608</v>
      </c>
      <c r="F18" s="163">
        <v>1084.760083521488</v>
      </c>
      <c r="G18" s="61">
        <v>1147.9071041618056</v>
      </c>
      <c r="H18" s="69">
        <v>1184.1106906164382</v>
      </c>
      <c r="I18" s="547">
        <v>1203.9835555740933</v>
      </c>
      <c r="J18" s="457">
        <v>1167.6064086011363</v>
      </c>
      <c r="K18" s="457">
        <v>1113.2946438489132</v>
      </c>
      <c r="L18" s="457">
        <v>1034.1242355611237</v>
      </c>
      <c r="M18" s="457">
        <v>1001.5070949611585</v>
      </c>
      <c r="N18" s="457">
        <v>919.99847718889316</v>
      </c>
      <c r="O18" s="457">
        <v>877.56545150401189</v>
      </c>
      <c r="P18" s="457">
        <v>804.7551669298017</v>
      </c>
      <c r="Q18" s="457">
        <v>860.47465957215138</v>
      </c>
      <c r="R18" s="457">
        <v>843.26809841068064</v>
      </c>
    </row>
    <row r="19" spans="1:18" x14ac:dyDescent="0.3">
      <c r="A19" s="870" t="s">
        <v>59</v>
      </c>
      <c r="B19" s="163">
        <v>381.81616148367976</v>
      </c>
      <c r="C19" s="61">
        <v>392.42840335866811</v>
      </c>
      <c r="D19" s="276">
        <v>375.71435504533468</v>
      </c>
      <c r="E19" s="279">
        <v>392.07235511962483</v>
      </c>
      <c r="F19" s="163">
        <v>395.6486899934921</v>
      </c>
      <c r="G19" s="61">
        <v>401.21011568789902</v>
      </c>
      <c r="H19" s="69">
        <v>405.6661607354481</v>
      </c>
      <c r="I19" s="547">
        <v>421.05227690034133</v>
      </c>
      <c r="J19" s="457">
        <v>438.61644464367055</v>
      </c>
      <c r="K19" s="457">
        <v>434.75716232716627</v>
      </c>
      <c r="L19" s="457">
        <v>465.99547967255393</v>
      </c>
      <c r="M19" s="457">
        <v>458.86985936314449</v>
      </c>
      <c r="N19" s="457">
        <v>435.52831135887794</v>
      </c>
      <c r="O19" s="457">
        <v>376.38540242030103</v>
      </c>
      <c r="P19" s="457">
        <v>373.41204625545976</v>
      </c>
      <c r="Q19" s="457">
        <v>405.40206324352175</v>
      </c>
      <c r="R19" s="457">
        <v>392.79153886255853</v>
      </c>
    </row>
    <row r="20" spans="1:18" x14ac:dyDescent="0.3">
      <c r="A20" s="870" t="s">
        <v>302</v>
      </c>
      <c r="B20" s="163">
        <v>905.80611169597273</v>
      </c>
      <c r="C20" s="61">
        <v>956.83159707866014</v>
      </c>
      <c r="D20" s="276">
        <v>989.75380086767223</v>
      </c>
      <c r="E20" s="279">
        <v>1037.1069751257544</v>
      </c>
      <c r="F20" s="163">
        <v>1066.6812205659912</v>
      </c>
      <c r="G20" s="61">
        <v>1079.0992985325133</v>
      </c>
      <c r="H20" s="69">
        <v>1087.421734736927</v>
      </c>
      <c r="I20" s="547">
        <v>1125.8020612050248</v>
      </c>
      <c r="J20" s="457">
        <v>1121.2138556178897</v>
      </c>
      <c r="K20" s="457">
        <v>994.40739287538099</v>
      </c>
      <c r="L20" s="457">
        <v>873.46765050390422</v>
      </c>
      <c r="M20" s="457">
        <v>775.14048866213056</v>
      </c>
      <c r="N20" s="457">
        <v>702.00643185235845</v>
      </c>
      <c r="O20" s="457">
        <v>655.49143672524019</v>
      </c>
      <c r="P20" s="457">
        <v>603.41153393906359</v>
      </c>
      <c r="Q20" s="457">
        <v>572.72653275565631</v>
      </c>
      <c r="R20" s="457">
        <v>531.61774701730735</v>
      </c>
    </row>
    <row r="21" spans="1:18" x14ac:dyDescent="0.3">
      <c r="A21" s="870" t="s">
        <v>60</v>
      </c>
      <c r="B21" s="163">
        <v>450.28471800629967</v>
      </c>
      <c r="C21" s="61">
        <v>429.67648562150833</v>
      </c>
      <c r="D21" s="276">
        <v>494.53474389249067</v>
      </c>
      <c r="E21" s="279">
        <v>572.71653387997003</v>
      </c>
      <c r="F21" s="163">
        <v>676.77197008840108</v>
      </c>
      <c r="G21" s="61">
        <v>707.60998411657795</v>
      </c>
      <c r="H21" s="69">
        <v>719.21778617297764</v>
      </c>
      <c r="I21" s="547">
        <v>691.30209719480524</v>
      </c>
      <c r="J21" s="457">
        <v>664.28399128992351</v>
      </c>
      <c r="K21" s="457">
        <v>632.56222019590939</v>
      </c>
      <c r="L21" s="457">
        <v>589.11798794730589</v>
      </c>
      <c r="M21" s="457">
        <v>544.26373083990109</v>
      </c>
      <c r="N21" s="457">
        <v>460.45808079209775</v>
      </c>
      <c r="O21" s="457">
        <v>405.05545898024178</v>
      </c>
      <c r="P21" s="457">
        <v>347.55864899240009</v>
      </c>
      <c r="Q21" s="457">
        <v>349.70385687935811</v>
      </c>
      <c r="R21" s="457">
        <v>351.89169501094068</v>
      </c>
    </row>
    <row r="22" spans="1:18" x14ac:dyDescent="0.3">
      <c r="A22" s="870" t="s">
        <v>61</v>
      </c>
      <c r="B22" s="163">
        <v>353.75960260636998</v>
      </c>
      <c r="C22" s="61">
        <v>386.39028593028405</v>
      </c>
      <c r="D22" s="276">
        <v>417.65621661628632</v>
      </c>
      <c r="E22" s="279">
        <v>409.43370910819459</v>
      </c>
      <c r="F22" s="163">
        <v>434.28603818726589</v>
      </c>
      <c r="G22" s="61">
        <v>435.93588173893141</v>
      </c>
      <c r="H22" s="69">
        <v>451.92693854495735</v>
      </c>
      <c r="I22" s="547">
        <v>460.97382350385112</v>
      </c>
      <c r="J22" s="457">
        <v>477.32939589982931</v>
      </c>
      <c r="K22" s="457">
        <v>501.33119069741014</v>
      </c>
      <c r="L22" s="457">
        <v>514.24498107794921</v>
      </c>
      <c r="M22" s="457">
        <v>511.8677544963474</v>
      </c>
      <c r="N22" s="457">
        <v>470.13230061742274</v>
      </c>
      <c r="O22" s="457">
        <v>433.41475970684695</v>
      </c>
      <c r="P22" s="457">
        <v>413.34040567406367</v>
      </c>
      <c r="Q22" s="457">
        <v>426.68902855963967</v>
      </c>
      <c r="R22" s="457">
        <v>412.19630551278857</v>
      </c>
    </row>
    <row r="23" spans="1:18" x14ac:dyDescent="0.3">
      <c r="A23" s="870" t="s">
        <v>62</v>
      </c>
      <c r="B23" s="163">
        <v>468.89699428804397</v>
      </c>
      <c r="C23" s="61">
        <v>469.80774889152531</v>
      </c>
      <c r="D23" s="276">
        <v>471.4714616212749</v>
      </c>
      <c r="E23" s="279">
        <v>440.86225771150129</v>
      </c>
      <c r="F23" s="163">
        <v>426.87304430035499</v>
      </c>
      <c r="G23" s="61">
        <v>447.38331130341464</v>
      </c>
      <c r="H23" s="69">
        <v>531.21016622176398</v>
      </c>
      <c r="I23" s="547">
        <v>584.49728369674244</v>
      </c>
      <c r="J23" s="457">
        <v>573.82295211341636</v>
      </c>
      <c r="K23" s="457">
        <v>544.82709111605777</v>
      </c>
      <c r="L23" s="457">
        <v>549.48075951578357</v>
      </c>
      <c r="M23" s="457">
        <v>595.93018015135317</v>
      </c>
      <c r="N23" s="457">
        <v>581.96131121949134</v>
      </c>
      <c r="O23" s="457">
        <v>558.48359222871193</v>
      </c>
      <c r="P23" s="457">
        <v>500.84479618124345</v>
      </c>
      <c r="Q23" s="457">
        <v>488.01372625526994</v>
      </c>
      <c r="R23" s="457">
        <v>467.40057290706079</v>
      </c>
    </row>
    <row r="24" spans="1:18" x14ac:dyDescent="0.3">
      <c r="A24" s="871" t="s">
        <v>63</v>
      </c>
      <c r="B24" s="69">
        <v>629.05476815551719</v>
      </c>
      <c r="C24" s="61">
        <v>602.56161055590189</v>
      </c>
      <c r="D24" s="276">
        <v>556.74578787470693</v>
      </c>
      <c r="E24" s="279">
        <v>529.20174470907352</v>
      </c>
      <c r="F24" s="163">
        <v>492.25506855719755</v>
      </c>
      <c r="G24" s="61">
        <v>485.45911890646431</v>
      </c>
      <c r="H24" s="69">
        <v>496.15922626055038</v>
      </c>
      <c r="I24" s="547">
        <v>517.40742100851276</v>
      </c>
      <c r="J24" s="457">
        <v>507.84335052316925</v>
      </c>
      <c r="K24" s="457">
        <v>504.79987812990368</v>
      </c>
      <c r="L24" s="457">
        <v>505.93926969825867</v>
      </c>
      <c r="M24" s="457">
        <v>495.48238390265203</v>
      </c>
      <c r="N24" s="457">
        <v>452.91915584837017</v>
      </c>
      <c r="O24" s="457">
        <v>411.69040453965096</v>
      </c>
      <c r="P24" s="457">
        <v>379.17424239838641</v>
      </c>
      <c r="Q24" s="457">
        <v>361.44798563424939</v>
      </c>
      <c r="R24" s="457">
        <v>328.66211122006979</v>
      </c>
    </row>
    <row r="25" spans="1:18" ht="15" thickBot="1" x14ac:dyDescent="0.35">
      <c r="A25" s="872" t="s">
        <v>64</v>
      </c>
      <c r="B25" s="70">
        <v>679.55335668697739</v>
      </c>
      <c r="C25" s="64">
        <v>685.7213898708934</v>
      </c>
      <c r="D25" s="277">
        <v>679.36277133922772</v>
      </c>
      <c r="E25" s="280">
        <v>667.35144618883976</v>
      </c>
      <c r="F25" s="164">
        <v>698.41251739848508</v>
      </c>
      <c r="G25" s="64">
        <v>678.06294493127768</v>
      </c>
      <c r="H25" s="70">
        <v>698.51272612341006</v>
      </c>
      <c r="I25" s="919">
        <v>678.53956105334896</v>
      </c>
      <c r="J25" s="454">
        <v>684.65810063617334</v>
      </c>
      <c r="K25" s="454">
        <v>655.09991233369055</v>
      </c>
      <c r="L25" s="454">
        <v>635.21991142591673</v>
      </c>
      <c r="M25" s="454">
        <v>640.21613837445875</v>
      </c>
      <c r="N25" s="454">
        <v>610.39474362182443</v>
      </c>
      <c r="O25" s="454">
        <v>595.26152895957182</v>
      </c>
      <c r="P25" s="454">
        <v>571.61580451302461</v>
      </c>
      <c r="Q25" s="454">
        <v>572.87946348151161</v>
      </c>
      <c r="R25" s="454">
        <v>537.65529438149736</v>
      </c>
    </row>
    <row r="26" spans="1:18" ht="15" thickBot="1" x14ac:dyDescent="0.35">
      <c r="A26" s="9" t="s">
        <v>70</v>
      </c>
      <c r="B26" s="345"/>
      <c r="C26" s="345"/>
      <c r="D26" s="345"/>
      <c r="E26" s="345"/>
      <c r="F26" s="345"/>
      <c r="G26" s="345"/>
      <c r="H26" s="345"/>
      <c r="I26" s="319"/>
      <c r="J26" s="349"/>
    </row>
    <row r="27" spans="1:18" x14ac:dyDescent="0.3">
      <c r="A27" s="873" t="s">
        <v>31</v>
      </c>
      <c r="B27" s="165">
        <v>1449.6713505650046</v>
      </c>
      <c r="C27" s="65">
        <v>1519.8190235725167</v>
      </c>
      <c r="D27" s="281">
        <v>1510.7545416095356</v>
      </c>
      <c r="E27" s="278">
        <v>1521.1984226874108</v>
      </c>
      <c r="F27" s="165">
        <v>1527.9524231613275</v>
      </c>
      <c r="G27" s="65">
        <v>1565.2301550636582</v>
      </c>
      <c r="H27" s="71">
        <v>1594.5963021369816</v>
      </c>
      <c r="I27" s="918">
        <v>1588.7068092945462</v>
      </c>
      <c r="J27" s="453">
        <v>1568.4622347238796</v>
      </c>
      <c r="K27" s="453">
        <v>1481.8805841395672</v>
      </c>
      <c r="L27" s="453">
        <v>1400.2475938694879</v>
      </c>
      <c r="M27" s="453">
        <v>1347.4222047489404</v>
      </c>
      <c r="N27" s="453">
        <v>1242.5853295827353</v>
      </c>
      <c r="O27" s="453">
        <v>1145.2378278134927</v>
      </c>
      <c r="P27" s="453">
        <v>1026.2456054504537</v>
      </c>
      <c r="Q27" s="453">
        <v>1024.9453030033455</v>
      </c>
      <c r="R27" s="453">
        <v>986.12097669295326</v>
      </c>
    </row>
    <row r="28" spans="1:18" x14ac:dyDescent="0.3">
      <c r="A28" s="874">
        <v>2</v>
      </c>
      <c r="B28" s="166">
        <v>719.09773416770383</v>
      </c>
      <c r="C28" s="66">
        <v>733.05041989244353</v>
      </c>
      <c r="D28" s="282">
        <v>746.37641650835235</v>
      </c>
      <c r="E28" s="279">
        <v>759.49041296917517</v>
      </c>
      <c r="F28" s="166">
        <v>794.5249750101674</v>
      </c>
      <c r="G28" s="66">
        <v>804.13011226395145</v>
      </c>
      <c r="H28" s="72">
        <v>843.57542406523783</v>
      </c>
      <c r="I28" s="547">
        <v>845.78834608093973</v>
      </c>
      <c r="J28" s="457">
        <v>835.53924597115167</v>
      </c>
      <c r="K28" s="457">
        <v>789.98319164828501</v>
      </c>
      <c r="L28" s="457">
        <v>779.08628937032859</v>
      </c>
      <c r="M28" s="457">
        <v>759.22845744160782</v>
      </c>
      <c r="N28" s="457">
        <v>695.0214709059976</v>
      </c>
      <c r="O28" s="457">
        <v>631.50123375153998</v>
      </c>
      <c r="P28" s="457">
        <v>576.19297141647496</v>
      </c>
      <c r="Q28" s="457">
        <v>581.90904257219518</v>
      </c>
      <c r="R28" s="457">
        <v>550.89149668149719</v>
      </c>
    </row>
    <row r="29" spans="1:18" x14ac:dyDescent="0.3">
      <c r="A29" s="874">
        <v>3</v>
      </c>
      <c r="B29" s="166">
        <v>482.78758395389991</v>
      </c>
      <c r="C29" s="66">
        <v>493.66153574049446</v>
      </c>
      <c r="D29" s="282">
        <v>496.54292726146485</v>
      </c>
      <c r="E29" s="279">
        <v>487.01669122484719</v>
      </c>
      <c r="F29" s="166">
        <v>489.80415533536933</v>
      </c>
      <c r="G29" s="66">
        <v>493.1505968005344</v>
      </c>
      <c r="H29" s="72">
        <v>512.07511940355926</v>
      </c>
      <c r="I29" s="547">
        <v>522.3532993612223</v>
      </c>
      <c r="J29" s="457">
        <v>515.63311225473831</v>
      </c>
      <c r="K29" s="457">
        <v>503.79859233030515</v>
      </c>
      <c r="L29" s="457">
        <v>493.65604088016278</v>
      </c>
      <c r="M29" s="457">
        <v>494.06298881813592</v>
      </c>
      <c r="N29" s="457">
        <v>463.30195920761867</v>
      </c>
      <c r="O29" s="457">
        <v>428.14468713323612</v>
      </c>
      <c r="P29" s="457">
        <v>406.92689034695144</v>
      </c>
      <c r="Q29" s="457">
        <v>416.69973736292178</v>
      </c>
      <c r="R29" s="457">
        <v>402.85962515754767</v>
      </c>
    </row>
    <row r="30" spans="1:18" x14ac:dyDescent="0.3">
      <c r="A30" s="864">
        <v>4</v>
      </c>
      <c r="B30" s="72">
        <v>364.24259938035112</v>
      </c>
      <c r="C30" s="66">
        <v>386.46892315373537</v>
      </c>
      <c r="D30" s="282">
        <v>400.15664034915613</v>
      </c>
      <c r="E30" s="279">
        <v>405.00636040213953</v>
      </c>
      <c r="F30" s="166">
        <v>416.86890234656317</v>
      </c>
      <c r="G30" s="66">
        <v>419.9853282197401</v>
      </c>
      <c r="H30" s="72">
        <v>442.74964814718192</v>
      </c>
      <c r="I30" s="547">
        <v>462.26300976840957</v>
      </c>
      <c r="J30" s="457">
        <v>453.65550761291126</v>
      </c>
      <c r="K30" s="457">
        <v>438.49038476366962</v>
      </c>
      <c r="L30" s="457">
        <v>428.455874347536</v>
      </c>
      <c r="M30" s="457">
        <v>431.5019268704358</v>
      </c>
      <c r="N30" s="457">
        <v>409.42559767976934</v>
      </c>
      <c r="O30" s="457">
        <v>392.0950185597157</v>
      </c>
      <c r="P30" s="457">
        <v>362.15780897886629</v>
      </c>
      <c r="Q30" s="457">
        <v>365.28357211452931</v>
      </c>
      <c r="R30" s="457">
        <v>345.46680048306041</v>
      </c>
    </row>
    <row r="31" spans="1:18" ht="15" thickBot="1" x14ac:dyDescent="0.35">
      <c r="A31" s="864" t="s">
        <v>82</v>
      </c>
      <c r="B31" s="73">
        <v>255.21827589792349</v>
      </c>
      <c r="C31" s="67">
        <v>270.23756940352763</v>
      </c>
      <c r="D31" s="283">
        <v>274.17001910640505</v>
      </c>
      <c r="E31" s="280">
        <v>275.44947523827926</v>
      </c>
      <c r="F31" s="167">
        <v>290.77683932503703</v>
      </c>
      <c r="G31" s="67">
        <v>300.35900283907858</v>
      </c>
      <c r="H31" s="73">
        <v>317.54020832233738</v>
      </c>
      <c r="I31" s="919">
        <v>333.61919009536052</v>
      </c>
      <c r="J31" s="454">
        <v>339.06030685168525</v>
      </c>
      <c r="K31" s="454">
        <v>338.53269568164802</v>
      </c>
      <c r="L31" s="454">
        <v>350.13213625317928</v>
      </c>
      <c r="M31" s="454">
        <v>357.24392659215317</v>
      </c>
      <c r="N31" s="454">
        <v>330.5255062082847</v>
      </c>
      <c r="O31" s="454">
        <v>307.58089696576883</v>
      </c>
      <c r="P31" s="454">
        <v>293.54695075218513</v>
      </c>
      <c r="Q31" s="454">
        <v>315.37117324940027</v>
      </c>
      <c r="R31" s="454">
        <v>312.68007160167065</v>
      </c>
    </row>
    <row r="32" spans="1:18" ht="15" thickBot="1" x14ac:dyDescent="0.35">
      <c r="A32" s="514" t="s">
        <v>71</v>
      </c>
      <c r="B32" s="345"/>
      <c r="C32" s="345"/>
      <c r="D32" s="345"/>
      <c r="E32" s="345"/>
      <c r="F32" s="345"/>
      <c r="G32" s="345"/>
      <c r="H32" s="345"/>
      <c r="I32" s="319"/>
      <c r="J32" s="349"/>
    </row>
    <row r="33" spans="1:18" x14ac:dyDescent="0.3">
      <c r="A33" s="158" t="s">
        <v>32</v>
      </c>
      <c r="B33" s="68">
        <v>356.66967852056018</v>
      </c>
      <c r="C33" s="63">
        <v>366.41329796560564</v>
      </c>
      <c r="D33" s="275">
        <v>371.58098123134346</v>
      </c>
      <c r="E33" s="278">
        <v>383.33306925387927</v>
      </c>
      <c r="F33" s="162">
        <v>399.87407662989267</v>
      </c>
      <c r="G33" s="63">
        <v>399.29463134564043</v>
      </c>
      <c r="H33" s="68">
        <v>418.65891677763432</v>
      </c>
      <c r="I33" s="918">
        <v>415.12562555707859</v>
      </c>
      <c r="J33" s="453">
        <v>410.47322702550417</v>
      </c>
      <c r="K33" s="453">
        <v>386.76356986653741</v>
      </c>
      <c r="L33" s="453">
        <v>376.49737214547758</v>
      </c>
      <c r="M33" s="453">
        <v>368.21054569896336</v>
      </c>
      <c r="N33" s="453">
        <v>339.88100828732058</v>
      </c>
      <c r="O33" s="453">
        <v>317.8404587380968</v>
      </c>
      <c r="P33" s="453">
        <v>298.58588613137266</v>
      </c>
      <c r="Q33" s="453">
        <v>300.62305898898472</v>
      </c>
      <c r="R33" s="453">
        <v>285.20082976571933</v>
      </c>
    </row>
    <row r="34" spans="1:18" ht="15" thickBot="1" x14ac:dyDescent="0.35">
      <c r="A34" s="875" t="s">
        <v>33</v>
      </c>
      <c r="B34" s="70">
        <v>792.9621329980564</v>
      </c>
      <c r="C34" s="64">
        <v>828.52873059259946</v>
      </c>
      <c r="D34" s="277">
        <v>835.08465169474266</v>
      </c>
      <c r="E34" s="280">
        <v>858.59702039267449</v>
      </c>
      <c r="F34" s="164">
        <v>872.22387103543281</v>
      </c>
      <c r="G34" s="64">
        <v>889.47800249156273</v>
      </c>
      <c r="H34" s="70">
        <v>918.85569794874925</v>
      </c>
      <c r="I34" s="919">
        <v>934.40828200351132</v>
      </c>
      <c r="J34" s="454">
        <v>925.31671140545382</v>
      </c>
      <c r="K34" s="454">
        <v>890.98382813736282</v>
      </c>
      <c r="L34" s="454">
        <v>867.18173313096884</v>
      </c>
      <c r="M34" s="454">
        <v>851.50219777654127</v>
      </c>
      <c r="N34" s="454">
        <v>788.21420348761535</v>
      </c>
      <c r="O34" s="454">
        <v>726.33250846752014</v>
      </c>
      <c r="P34" s="454">
        <v>665.06226210117677</v>
      </c>
      <c r="Q34" s="454">
        <v>677.74849677286147</v>
      </c>
      <c r="R34" s="454">
        <v>652.85633864476915</v>
      </c>
    </row>
    <row r="35" spans="1:18" ht="15" thickBot="1" x14ac:dyDescent="0.35">
      <c r="A35" s="10" t="s">
        <v>391</v>
      </c>
      <c r="B35" s="353"/>
      <c r="C35" s="353"/>
      <c r="D35" s="353"/>
      <c r="E35" s="354"/>
      <c r="F35" s="353"/>
      <c r="G35" s="353"/>
      <c r="H35" s="353"/>
      <c r="I35" s="319"/>
      <c r="J35" s="353"/>
    </row>
    <row r="36" spans="1:18" x14ac:dyDescent="0.3">
      <c r="A36" s="121" t="s">
        <v>322</v>
      </c>
      <c r="B36" s="53"/>
      <c r="C36" s="54"/>
      <c r="D36" s="370">
        <v>259.01701724082312</v>
      </c>
      <c r="E36" s="350">
        <v>276.9782634679421</v>
      </c>
      <c r="F36" s="885">
        <v>292.91845527487072</v>
      </c>
      <c r="G36" s="882">
        <v>311.51966747968811</v>
      </c>
      <c r="H36" s="74">
        <v>308.52925798232326</v>
      </c>
      <c r="I36" s="533">
        <v>269.56981805883538</v>
      </c>
      <c r="J36" s="373">
        <v>265.31959595268353</v>
      </c>
      <c r="K36" s="373">
        <v>267.59365396715771</v>
      </c>
      <c r="L36" s="373">
        <v>313.71738079353946</v>
      </c>
      <c r="M36" s="373">
        <v>334.73852368534295</v>
      </c>
      <c r="N36" s="373">
        <v>337.40229597228114</v>
      </c>
      <c r="O36" s="373">
        <v>296.64215298488722</v>
      </c>
      <c r="P36" s="373">
        <v>246.85073860493341</v>
      </c>
      <c r="Q36" s="373">
        <v>275.21571761174397</v>
      </c>
      <c r="R36" s="373">
        <v>290.41486778107293</v>
      </c>
    </row>
    <row r="37" spans="1:18" x14ac:dyDescent="0.3">
      <c r="A37" s="122" t="s">
        <v>37</v>
      </c>
      <c r="B37" s="2"/>
      <c r="D37" s="371">
        <v>721.31948506597109</v>
      </c>
      <c r="E37" s="351">
        <v>656.88727094711362</v>
      </c>
      <c r="F37" s="886">
        <v>649.11096706839487</v>
      </c>
      <c r="G37" s="883">
        <v>725.5157808472203</v>
      </c>
      <c r="H37" s="3">
        <v>885.53048660545085</v>
      </c>
      <c r="I37" s="549">
        <v>963.13010032990019</v>
      </c>
      <c r="J37" s="374">
        <v>860.48520001155623</v>
      </c>
      <c r="K37" s="374">
        <v>825.66892704375721</v>
      </c>
      <c r="L37" s="374">
        <v>903.02436939268148</v>
      </c>
      <c r="M37" s="374">
        <v>1130.9829248851543</v>
      </c>
      <c r="N37" s="374">
        <v>1085.1237218268209</v>
      </c>
      <c r="O37" s="374">
        <v>948.29443830766343</v>
      </c>
      <c r="P37" s="374">
        <v>703.30114690971652</v>
      </c>
      <c r="Q37" s="374">
        <v>666.06919145982135</v>
      </c>
      <c r="R37" s="374">
        <v>662.34414620433824</v>
      </c>
    </row>
    <row r="38" spans="1:18" x14ac:dyDescent="0.3">
      <c r="A38" s="122" t="s">
        <v>323</v>
      </c>
      <c r="B38" s="2"/>
      <c r="C38" s="62"/>
      <c r="D38" s="371">
        <v>321.58632968443641</v>
      </c>
      <c r="E38" s="351">
        <v>299.32352770413934</v>
      </c>
      <c r="F38" s="886">
        <v>240.52332210757586</v>
      </c>
      <c r="G38" s="883">
        <v>232.74042390729406</v>
      </c>
      <c r="H38" s="3">
        <v>263.2399958759309</v>
      </c>
      <c r="I38" s="549">
        <v>275.82465250104661</v>
      </c>
      <c r="J38" s="374">
        <v>298.8727856312085</v>
      </c>
      <c r="K38" s="374">
        <v>334.95837844408368</v>
      </c>
      <c r="L38" s="374">
        <v>417.52313288999926</v>
      </c>
      <c r="M38" s="374">
        <v>450.1194512918097</v>
      </c>
      <c r="N38" s="374">
        <v>386.86537221563077</v>
      </c>
      <c r="O38" s="374">
        <v>436.09128375756859</v>
      </c>
      <c r="P38" s="374">
        <v>403.58516182788645</v>
      </c>
      <c r="Q38" s="374">
        <v>453.04068337687113</v>
      </c>
      <c r="R38" s="374">
        <v>417.44726007351483</v>
      </c>
    </row>
    <row r="39" spans="1:18" x14ac:dyDescent="0.3">
      <c r="A39" s="122" t="s">
        <v>324</v>
      </c>
      <c r="B39" s="2"/>
      <c r="C39" s="62"/>
      <c r="D39" s="371">
        <v>394.0831104456077</v>
      </c>
      <c r="E39" s="351">
        <v>430.09029376018844</v>
      </c>
      <c r="F39" s="886">
        <v>384.91305852120723</v>
      </c>
      <c r="G39" s="883">
        <v>406.69226261796973</v>
      </c>
      <c r="H39" s="3">
        <v>439.56734189650996</v>
      </c>
      <c r="I39" s="549">
        <v>468.9154001448822</v>
      </c>
      <c r="J39" s="374">
        <v>423.78405074374621</v>
      </c>
      <c r="K39" s="374">
        <v>362.96660185358189</v>
      </c>
      <c r="L39" s="374">
        <v>370.8192152713857</v>
      </c>
      <c r="M39" s="374">
        <v>446.95944695661609</v>
      </c>
      <c r="N39" s="374">
        <v>418.49012156173518</v>
      </c>
      <c r="O39" s="374">
        <v>408.84205455957357</v>
      </c>
      <c r="P39" s="374">
        <v>321.46426249498523</v>
      </c>
      <c r="Q39" s="374">
        <v>326.67336278227526</v>
      </c>
      <c r="R39" s="374">
        <v>311.31300600776041</v>
      </c>
    </row>
    <row r="40" spans="1:18" x14ac:dyDescent="0.3">
      <c r="A40" s="122" t="s">
        <v>325</v>
      </c>
      <c r="B40" s="2"/>
      <c r="D40" s="371">
        <v>368.70670783049633</v>
      </c>
      <c r="E40" s="351">
        <v>327.62038004253083</v>
      </c>
      <c r="F40" s="886">
        <v>307.26023380115356</v>
      </c>
      <c r="G40" s="883">
        <v>335.24348982124565</v>
      </c>
      <c r="H40" s="3">
        <v>400.16076626874889</v>
      </c>
      <c r="I40" s="549">
        <v>489.79863917324133</v>
      </c>
      <c r="J40" s="374">
        <v>557.37904345680829</v>
      </c>
      <c r="K40" s="374">
        <v>588.01498659666947</v>
      </c>
      <c r="L40" s="374">
        <v>602.30818232069305</v>
      </c>
      <c r="M40" s="374">
        <v>643.43136466287365</v>
      </c>
      <c r="N40" s="374">
        <v>621.03176682098047</v>
      </c>
      <c r="O40" s="374">
        <v>569.25901762488695</v>
      </c>
      <c r="P40" s="374">
        <v>468.44622248222322</v>
      </c>
      <c r="Q40" s="374">
        <v>466.94202949742208</v>
      </c>
      <c r="R40" s="374">
        <v>408.70096405423334</v>
      </c>
    </row>
    <row r="41" spans="1:18" x14ac:dyDescent="0.3">
      <c r="A41" s="122" t="s">
        <v>326</v>
      </c>
      <c r="B41" s="2"/>
      <c r="D41" s="371">
        <v>807.11508846369475</v>
      </c>
      <c r="E41" s="351">
        <v>801.95582836707547</v>
      </c>
      <c r="F41" s="886">
        <v>776.25058239556654</v>
      </c>
      <c r="G41" s="883">
        <v>790.38262684323638</v>
      </c>
      <c r="H41" s="3">
        <v>821.49666037801853</v>
      </c>
      <c r="I41" s="549">
        <v>874.37722766992022</v>
      </c>
      <c r="J41" s="374">
        <v>945.99850783344175</v>
      </c>
      <c r="K41" s="374">
        <v>971.2842982353452</v>
      </c>
      <c r="L41" s="374">
        <v>1073.8266953529612</v>
      </c>
      <c r="M41" s="374">
        <v>1105.7301633391446</v>
      </c>
      <c r="N41" s="374">
        <v>1050.9091482048145</v>
      </c>
      <c r="O41" s="374">
        <v>890.68918467267792</v>
      </c>
      <c r="P41" s="374">
        <v>714.24161886761556</v>
      </c>
      <c r="Q41" s="374">
        <v>728.08012109203457</v>
      </c>
      <c r="R41" s="374">
        <v>737.90766402111649</v>
      </c>
    </row>
    <row r="42" spans="1:18" x14ac:dyDescent="0.3">
      <c r="A42" s="122" t="s">
        <v>327</v>
      </c>
      <c r="B42" s="2"/>
      <c r="D42" s="371">
        <v>368.01375225935169</v>
      </c>
      <c r="E42" s="351">
        <v>396.24228835200358</v>
      </c>
      <c r="F42" s="886">
        <v>499.84475020494733</v>
      </c>
      <c r="G42" s="883">
        <v>532.67454877077716</v>
      </c>
      <c r="H42" s="3">
        <v>516.08714943687596</v>
      </c>
      <c r="I42" s="549">
        <v>420.77988295335462</v>
      </c>
      <c r="J42" s="374">
        <v>437.04307623418254</v>
      </c>
      <c r="K42" s="374">
        <v>440.31661694140149</v>
      </c>
      <c r="L42" s="374">
        <v>491.36459880080457</v>
      </c>
      <c r="M42" s="374">
        <v>458.28383662457435</v>
      </c>
      <c r="N42" s="374">
        <v>471.44439360952572</v>
      </c>
      <c r="O42" s="374">
        <v>417.68942562629593</v>
      </c>
      <c r="P42" s="374">
        <v>394.89062424429079</v>
      </c>
      <c r="Q42" s="374">
        <v>409.84681477261142</v>
      </c>
      <c r="R42" s="374">
        <v>432.20697979393674</v>
      </c>
    </row>
    <row r="43" spans="1:18" x14ac:dyDescent="0.3">
      <c r="A43" s="122" t="s">
        <v>386</v>
      </c>
      <c r="B43" s="2"/>
      <c r="D43" s="371">
        <v>520.95222168732266</v>
      </c>
      <c r="E43" s="351">
        <v>523.43293427884828</v>
      </c>
      <c r="F43" s="886">
        <v>566.44201759568739</v>
      </c>
      <c r="G43" s="883">
        <v>530.23705426096114</v>
      </c>
      <c r="H43" s="3">
        <v>533.26420575619352</v>
      </c>
      <c r="I43" s="549">
        <v>518.75496232849821</v>
      </c>
      <c r="J43" s="374">
        <v>537.37240608127433</v>
      </c>
      <c r="K43" s="374">
        <v>492.11013049066423</v>
      </c>
      <c r="L43" s="374">
        <v>456.18463601113132</v>
      </c>
      <c r="M43" s="374">
        <v>431.13675968760879</v>
      </c>
      <c r="N43" s="374">
        <v>379.06788439182907</v>
      </c>
      <c r="O43" s="374">
        <v>352.34838797025344</v>
      </c>
      <c r="P43" s="374">
        <v>342.73670850861402</v>
      </c>
      <c r="Q43" s="374">
        <v>362.76081213837892</v>
      </c>
      <c r="R43" s="374">
        <v>381.58908297352093</v>
      </c>
    </row>
    <row r="44" spans="1:18" x14ac:dyDescent="0.3">
      <c r="A44" s="122" t="s">
        <v>387</v>
      </c>
      <c r="B44" s="2"/>
      <c r="D44" s="371">
        <v>769.95814559185953</v>
      </c>
      <c r="E44" s="351">
        <v>796.42525476513515</v>
      </c>
      <c r="F44" s="886">
        <v>805.2811300645958</v>
      </c>
      <c r="G44" s="883">
        <v>753.25943001628525</v>
      </c>
      <c r="H44" s="3">
        <v>778.17570502655724</v>
      </c>
      <c r="I44" s="549">
        <v>785.17251056784266</v>
      </c>
      <c r="J44" s="374">
        <v>839.90928707440889</v>
      </c>
      <c r="K44" s="374">
        <v>812.62974627692313</v>
      </c>
      <c r="L44" s="374">
        <v>784.37539468803095</v>
      </c>
      <c r="M44" s="374">
        <v>722.58633986797599</v>
      </c>
      <c r="N44" s="374">
        <v>676.64230060591854</v>
      </c>
      <c r="O44" s="374">
        <v>625.27080982202551</v>
      </c>
      <c r="P44" s="374">
        <v>605.54062314567955</v>
      </c>
      <c r="Q44" s="374">
        <v>653.49403870389995</v>
      </c>
      <c r="R44" s="374">
        <v>602.3163578187382</v>
      </c>
    </row>
    <row r="45" spans="1:18" x14ac:dyDescent="0.3">
      <c r="A45" s="122" t="s">
        <v>393</v>
      </c>
      <c r="B45" s="2"/>
      <c r="D45" s="371">
        <v>449.88613270839943</v>
      </c>
      <c r="E45" s="351">
        <v>473.79416419065564</v>
      </c>
      <c r="F45" s="886">
        <v>462.95555122392665</v>
      </c>
      <c r="G45" s="883">
        <v>457.2580684430975</v>
      </c>
      <c r="H45" s="3">
        <v>459.95673324677517</v>
      </c>
      <c r="I45" s="549">
        <v>462.202519806966</v>
      </c>
      <c r="J45" s="374">
        <v>471.60955991575963</v>
      </c>
      <c r="K45" s="374">
        <v>489.26258104910312</v>
      </c>
      <c r="L45" s="374">
        <v>476.61644101145316</v>
      </c>
      <c r="M45" s="374">
        <v>424.99444191342957</v>
      </c>
      <c r="N45" s="374">
        <v>357.16972212074876</v>
      </c>
      <c r="O45" s="374">
        <v>337.93433659927263</v>
      </c>
      <c r="P45" s="374">
        <v>397.03719125238166</v>
      </c>
      <c r="Q45" s="374">
        <v>480.6443213226371</v>
      </c>
      <c r="R45" s="374">
        <v>529.75053406708571</v>
      </c>
    </row>
    <row r="46" spans="1:18" x14ac:dyDescent="0.3">
      <c r="A46" s="122" t="s">
        <v>388</v>
      </c>
      <c r="B46" s="2"/>
      <c r="D46" s="371">
        <v>674.88755073376387</v>
      </c>
      <c r="E46" s="351">
        <v>729.58113216054778</v>
      </c>
      <c r="F46" s="886">
        <v>827.24939661122721</v>
      </c>
      <c r="G46" s="883">
        <v>806.6123116736477</v>
      </c>
      <c r="H46" s="3">
        <v>880.95765197304365</v>
      </c>
      <c r="I46" s="549">
        <v>810.16507253343548</v>
      </c>
      <c r="J46" s="374">
        <v>728.03621165799598</v>
      </c>
      <c r="K46" s="374">
        <v>600.13648805321998</v>
      </c>
      <c r="L46" s="374">
        <v>683.81555956400405</v>
      </c>
      <c r="M46" s="374">
        <v>749.15666108857363</v>
      </c>
      <c r="N46" s="374">
        <v>681.84075657407823</v>
      </c>
      <c r="O46" s="374">
        <v>531.42947127023149</v>
      </c>
      <c r="P46" s="374">
        <v>496.93323770744053</v>
      </c>
      <c r="Q46" s="374">
        <v>504.39459616774661</v>
      </c>
      <c r="R46" s="374">
        <v>519.67234811059802</v>
      </c>
    </row>
    <row r="47" spans="1:18" x14ac:dyDescent="0.3">
      <c r="A47" s="122" t="s">
        <v>389</v>
      </c>
      <c r="B47" s="2"/>
      <c r="D47" s="371">
        <v>395.98823492394405</v>
      </c>
      <c r="E47" s="351">
        <v>438.7929428733126</v>
      </c>
      <c r="F47" s="886">
        <v>480.15758906667412</v>
      </c>
      <c r="G47" s="883">
        <v>487.89045770891369</v>
      </c>
      <c r="H47" s="3">
        <v>456.93256598067978</v>
      </c>
      <c r="I47" s="549">
        <v>468.56749435280949</v>
      </c>
      <c r="J47" s="374">
        <v>449.03711582139448</v>
      </c>
      <c r="K47" s="374">
        <v>453.39438070027347</v>
      </c>
      <c r="L47" s="374">
        <v>481.58532818614549</v>
      </c>
      <c r="M47" s="374">
        <v>476.50450337002241</v>
      </c>
      <c r="N47" s="374">
        <v>435.46022028687179</v>
      </c>
      <c r="O47" s="374">
        <v>355.24162588066434</v>
      </c>
      <c r="P47" s="374">
        <v>348.88601277843043</v>
      </c>
      <c r="Q47" s="374">
        <v>323.48836956549502</v>
      </c>
      <c r="R47" s="374">
        <v>312.60989075611388</v>
      </c>
    </row>
    <row r="48" spans="1:18" x14ac:dyDescent="0.3">
      <c r="A48" s="122" t="s">
        <v>394</v>
      </c>
      <c r="B48" s="2"/>
      <c r="D48" s="371">
        <v>440.84037770044506</v>
      </c>
      <c r="E48" s="351">
        <v>436.31450205498209</v>
      </c>
      <c r="F48" s="886">
        <v>484.88172270038632</v>
      </c>
      <c r="G48" s="883">
        <v>525.78871390349161</v>
      </c>
      <c r="H48" s="3">
        <v>551.39517545340516</v>
      </c>
      <c r="I48" s="549">
        <v>509.78482070605304</v>
      </c>
      <c r="J48" s="374">
        <v>456.55700634565648</v>
      </c>
      <c r="K48" s="374">
        <v>406.96012473120595</v>
      </c>
      <c r="L48" s="374">
        <v>428.85546294305038</v>
      </c>
      <c r="M48" s="374">
        <v>420.56862710872429</v>
      </c>
      <c r="N48" s="374">
        <v>394.19440862028779</v>
      </c>
      <c r="O48" s="374">
        <v>367.48207641663731</v>
      </c>
      <c r="P48" s="374">
        <v>392.90122753111842</v>
      </c>
      <c r="Q48" s="374">
        <v>442.01971525184166</v>
      </c>
      <c r="R48" s="374">
        <v>430.74757387112055</v>
      </c>
    </row>
    <row r="49" spans="1:18" x14ac:dyDescent="0.3">
      <c r="A49" s="122" t="s">
        <v>390</v>
      </c>
      <c r="B49" s="2"/>
      <c r="D49" s="371">
        <v>893.93375427126307</v>
      </c>
      <c r="E49" s="351">
        <v>969.25885802378764</v>
      </c>
      <c r="F49" s="886">
        <v>1012.56377670858</v>
      </c>
      <c r="G49" s="883">
        <v>986.23072975473065</v>
      </c>
      <c r="H49" s="3">
        <v>935.00170094181294</v>
      </c>
      <c r="I49" s="549">
        <v>825.53971565318852</v>
      </c>
      <c r="J49" s="374">
        <v>850.81151740477674</v>
      </c>
      <c r="K49" s="374">
        <v>796.77766771499</v>
      </c>
      <c r="L49" s="374">
        <v>814.68884514447848</v>
      </c>
      <c r="M49" s="374">
        <v>761.7412001816989</v>
      </c>
      <c r="N49" s="374">
        <v>732.42379080172964</v>
      </c>
      <c r="O49" s="374">
        <v>671.02909357917861</v>
      </c>
      <c r="P49" s="374">
        <v>657.58302827592809</v>
      </c>
      <c r="Q49" s="374">
        <v>705.95997116694105</v>
      </c>
      <c r="R49" s="374">
        <v>692.62613135871561</v>
      </c>
    </row>
    <row r="50" spans="1:18" x14ac:dyDescent="0.3">
      <c r="A50" s="122" t="s">
        <v>38</v>
      </c>
      <c r="B50" s="2"/>
      <c r="D50" s="371">
        <v>799.83150573625812</v>
      </c>
      <c r="E50" s="351">
        <v>759.0331529618752</v>
      </c>
      <c r="F50" s="886">
        <v>695.93386100174052</v>
      </c>
      <c r="G50" s="883">
        <v>683.32916847203705</v>
      </c>
      <c r="H50" s="3">
        <v>753.92550560790892</v>
      </c>
      <c r="I50" s="549">
        <v>744.65093285378373</v>
      </c>
      <c r="J50" s="374">
        <v>676.79128935639801</v>
      </c>
      <c r="K50" s="374">
        <v>609.40416055424271</v>
      </c>
      <c r="L50" s="374">
        <v>659.20192700205348</v>
      </c>
      <c r="M50" s="374">
        <v>703.17689258162511</v>
      </c>
      <c r="N50" s="374">
        <v>662.76698448918751</v>
      </c>
      <c r="O50" s="374">
        <v>570.64195605354246</v>
      </c>
      <c r="P50" s="374">
        <v>496.22578983198963</v>
      </c>
      <c r="Q50" s="374">
        <v>502.59442829774827</v>
      </c>
      <c r="R50" s="374">
        <v>467.82461506147519</v>
      </c>
    </row>
    <row r="51" spans="1:18" x14ac:dyDescent="0.3">
      <c r="A51" s="122" t="s">
        <v>41</v>
      </c>
      <c r="B51" s="2"/>
      <c r="D51" s="371">
        <v>535.14047739322041</v>
      </c>
      <c r="E51" s="351">
        <v>539.38791923776125</v>
      </c>
      <c r="F51" s="886">
        <v>545.90778659365913</v>
      </c>
      <c r="G51" s="883">
        <v>493.63034076861891</v>
      </c>
      <c r="H51" s="3">
        <v>483.87994060839327</v>
      </c>
      <c r="I51" s="549">
        <v>446.81859699796956</v>
      </c>
      <c r="J51" s="374">
        <v>493.63471052847666</v>
      </c>
      <c r="K51" s="374">
        <v>503.96895440067897</v>
      </c>
      <c r="L51" s="374">
        <v>549.76442191178148</v>
      </c>
      <c r="M51" s="374">
        <v>592.4957884115953</v>
      </c>
      <c r="N51" s="374">
        <v>664.06934579151323</v>
      </c>
      <c r="O51" s="374">
        <v>644.52232396973773</v>
      </c>
      <c r="P51" s="374">
        <v>572.99278262707912</v>
      </c>
      <c r="Q51" s="374">
        <v>451.57940297977615</v>
      </c>
      <c r="R51" s="374">
        <v>371.57887213161564</v>
      </c>
    </row>
    <row r="52" spans="1:18" x14ac:dyDescent="0.3">
      <c r="A52" s="122" t="s">
        <v>43</v>
      </c>
      <c r="B52" s="2"/>
      <c r="D52" s="371">
        <v>704.80193441686856</v>
      </c>
      <c r="E52" s="351">
        <v>658.56051687888566</v>
      </c>
      <c r="F52" s="886">
        <v>581.64984580025316</v>
      </c>
      <c r="G52" s="883">
        <v>550.57639781505691</v>
      </c>
      <c r="H52" s="3">
        <v>562.3573736241508</v>
      </c>
      <c r="I52" s="549">
        <v>613.39407728652395</v>
      </c>
      <c r="J52" s="374">
        <v>543.80829252279091</v>
      </c>
      <c r="K52" s="374">
        <v>504.67073847351219</v>
      </c>
      <c r="L52" s="374">
        <v>444.44284727438031</v>
      </c>
      <c r="M52" s="374">
        <v>496.59121543594864</v>
      </c>
      <c r="N52" s="374">
        <v>486.17673643042474</v>
      </c>
      <c r="O52" s="374">
        <v>457.36060225007293</v>
      </c>
      <c r="P52" s="374">
        <v>385.12579715530728</v>
      </c>
      <c r="Q52" s="374">
        <v>342.83664477770924</v>
      </c>
      <c r="R52" s="374">
        <v>311.19902326952018</v>
      </c>
    </row>
    <row r="53" spans="1:18" x14ac:dyDescent="0.3">
      <c r="A53" s="122" t="s">
        <v>328</v>
      </c>
      <c r="B53" s="2"/>
      <c r="D53" s="371">
        <v>353.97679370984218</v>
      </c>
      <c r="E53" s="351">
        <v>323.50091542128587</v>
      </c>
      <c r="F53" s="886">
        <v>347.92326933727435</v>
      </c>
      <c r="G53" s="883">
        <v>332.09623211250209</v>
      </c>
      <c r="H53" s="3">
        <v>413.88683224482787</v>
      </c>
      <c r="I53" s="549">
        <v>397.937848319132</v>
      </c>
      <c r="J53" s="374">
        <v>427.52296890880638</v>
      </c>
      <c r="K53" s="374">
        <v>375.72977630504272</v>
      </c>
      <c r="L53" s="374">
        <v>366.25397561612158</v>
      </c>
      <c r="M53" s="374">
        <v>343.30471105345833</v>
      </c>
      <c r="N53" s="374">
        <v>307.64681729664284</v>
      </c>
      <c r="O53" s="374">
        <v>309.6622884703807</v>
      </c>
      <c r="P53" s="374">
        <v>275.70806442404347</v>
      </c>
      <c r="Q53" s="374">
        <v>277.5531624297991</v>
      </c>
      <c r="R53" s="374">
        <v>196.08350438799064</v>
      </c>
    </row>
    <row r="54" spans="1:18" x14ac:dyDescent="0.3">
      <c r="A54" s="122" t="s">
        <v>329</v>
      </c>
      <c r="B54" s="2"/>
      <c r="D54" s="371">
        <v>299.12103819130505</v>
      </c>
      <c r="E54" s="351">
        <v>299.70525622186921</v>
      </c>
      <c r="F54" s="886">
        <v>284.45043930340177</v>
      </c>
      <c r="G54" s="883">
        <v>249.15452796473465</v>
      </c>
      <c r="H54" s="3">
        <v>250.35372330057888</v>
      </c>
      <c r="I54" s="549">
        <v>253.62679960774685</v>
      </c>
      <c r="J54" s="374">
        <v>256.54348546069582</v>
      </c>
      <c r="K54" s="374">
        <v>262.156394282463</v>
      </c>
      <c r="L54" s="374">
        <v>248.02947114250915</v>
      </c>
      <c r="M54" s="374">
        <v>250.73683332977907</v>
      </c>
      <c r="N54" s="374">
        <v>265.01643194250181</v>
      </c>
      <c r="O54" s="374">
        <v>267.52257009599657</v>
      </c>
      <c r="P54" s="374">
        <v>249.9245020266595</v>
      </c>
      <c r="Q54" s="374">
        <v>222.53867349825856</v>
      </c>
      <c r="R54" s="374">
        <v>190.02908539197932</v>
      </c>
    </row>
    <row r="55" spans="1:18" x14ac:dyDescent="0.3">
      <c r="A55" s="122" t="s">
        <v>330</v>
      </c>
      <c r="B55" s="2"/>
      <c r="D55" s="371">
        <v>880.58296500345386</v>
      </c>
      <c r="E55" s="351">
        <v>807.32087403911373</v>
      </c>
      <c r="F55" s="886">
        <v>754.39797156345207</v>
      </c>
      <c r="G55" s="883">
        <v>727.57396554639365</v>
      </c>
      <c r="H55" s="3">
        <v>753.66292894427079</v>
      </c>
      <c r="I55" s="549">
        <v>781.20328684555341</v>
      </c>
      <c r="J55" s="374">
        <v>798.52378171848181</v>
      </c>
      <c r="K55" s="374">
        <v>835.48148829895911</v>
      </c>
      <c r="L55" s="374">
        <v>882.98274672822743</v>
      </c>
      <c r="M55" s="374">
        <v>888.42782617725686</v>
      </c>
      <c r="N55" s="374">
        <v>778.12798760256408</v>
      </c>
      <c r="O55" s="374">
        <v>639.84595621972994</v>
      </c>
      <c r="P55" s="374">
        <v>552.03325662315251</v>
      </c>
      <c r="Q55" s="374">
        <v>486.39378815403393</v>
      </c>
      <c r="R55" s="374">
        <v>449.69750853813599</v>
      </c>
    </row>
    <row r="56" spans="1:18" x14ac:dyDescent="0.3">
      <c r="A56" s="122" t="s">
        <v>331</v>
      </c>
      <c r="B56" s="2"/>
      <c r="D56" s="371">
        <v>923.28553530470549</v>
      </c>
      <c r="E56" s="351">
        <v>954.71820024250451</v>
      </c>
      <c r="F56" s="886">
        <v>924.44557906838224</v>
      </c>
      <c r="G56" s="883">
        <v>855.43772415520402</v>
      </c>
      <c r="H56" s="3">
        <v>843.37293812870973</v>
      </c>
      <c r="I56" s="549">
        <v>849.0802498387452</v>
      </c>
      <c r="J56" s="374">
        <v>831.92422121649679</v>
      </c>
      <c r="K56" s="374">
        <v>837.69403932812168</v>
      </c>
      <c r="L56" s="374">
        <v>801.36591762228863</v>
      </c>
      <c r="M56" s="374">
        <v>738.74302313465364</v>
      </c>
      <c r="N56" s="374">
        <v>617.3472392670659</v>
      </c>
      <c r="O56" s="374">
        <v>477.91261082846967</v>
      </c>
      <c r="P56" s="374">
        <v>418.68393761522429</v>
      </c>
      <c r="Q56" s="374">
        <v>385.02827064956659</v>
      </c>
      <c r="R56" s="374">
        <v>376.66463783250384</v>
      </c>
    </row>
    <row r="57" spans="1:18" x14ac:dyDescent="0.3">
      <c r="A57" s="122" t="s">
        <v>332</v>
      </c>
      <c r="B57" s="2"/>
      <c r="D57" s="371">
        <v>494.29190984552326</v>
      </c>
      <c r="E57" s="351">
        <v>560.86419015780689</v>
      </c>
      <c r="F57" s="886">
        <v>562.93392507226679</v>
      </c>
      <c r="G57" s="883">
        <v>619.42708697366686</v>
      </c>
      <c r="H57" s="3">
        <v>563.32052238922722</v>
      </c>
      <c r="I57" s="549">
        <v>605.28971698870032</v>
      </c>
      <c r="J57" s="374">
        <v>582.27563556731752</v>
      </c>
      <c r="K57" s="374">
        <v>620.58384399288502</v>
      </c>
      <c r="L57" s="374">
        <v>566.4367251613312</v>
      </c>
      <c r="M57" s="374">
        <v>545.51770586270186</v>
      </c>
      <c r="N57" s="374">
        <v>483.81475500408425</v>
      </c>
      <c r="O57" s="374">
        <v>451.41114497847656</v>
      </c>
      <c r="P57" s="374">
        <v>420.89631879213078</v>
      </c>
      <c r="Q57" s="374">
        <v>480.01993781952831</v>
      </c>
      <c r="R57" s="374">
        <v>473.84389255763807</v>
      </c>
    </row>
    <row r="58" spans="1:18" x14ac:dyDescent="0.3">
      <c r="A58" s="122" t="s">
        <v>333</v>
      </c>
      <c r="B58" s="2"/>
      <c r="D58" s="371">
        <v>1296.0564275718805</v>
      </c>
      <c r="E58" s="351">
        <v>1286.1348075130948</v>
      </c>
      <c r="F58" s="886">
        <v>1257.9575739854949</v>
      </c>
      <c r="G58" s="883">
        <v>1333.376990536683</v>
      </c>
      <c r="H58" s="3">
        <v>1396.1088068005383</v>
      </c>
      <c r="I58" s="549">
        <v>1449.7127908651996</v>
      </c>
      <c r="J58" s="374">
        <v>1387.9218170931522</v>
      </c>
      <c r="K58" s="374">
        <v>1283.2810359916846</v>
      </c>
      <c r="L58" s="374">
        <v>1156.1345310527654</v>
      </c>
      <c r="M58" s="374">
        <v>1123.1773304774008</v>
      </c>
      <c r="N58" s="374">
        <v>1083.9495656239546</v>
      </c>
      <c r="O58" s="374">
        <v>1032.4667388903163</v>
      </c>
      <c r="P58" s="374">
        <v>962.86455874001263</v>
      </c>
      <c r="Q58" s="374">
        <v>1026.9320844284312</v>
      </c>
      <c r="R58" s="374">
        <v>1051.2340218423446</v>
      </c>
    </row>
    <row r="59" spans="1:18" x14ac:dyDescent="0.3">
      <c r="A59" s="122" t="s">
        <v>334</v>
      </c>
      <c r="B59" s="2"/>
      <c r="D59" s="371">
        <v>1143.3715501095332</v>
      </c>
      <c r="E59" s="351">
        <v>1028.3158553381106</v>
      </c>
      <c r="F59" s="886">
        <v>1040.2155744301863</v>
      </c>
      <c r="G59" s="883">
        <v>1159.6591100647993</v>
      </c>
      <c r="H59" s="3">
        <v>1249.5618546062808</v>
      </c>
      <c r="I59" s="549">
        <v>1192.0481624805448</v>
      </c>
      <c r="J59" s="374">
        <v>1074.462759741506</v>
      </c>
      <c r="K59" s="374">
        <v>984.17374407995521</v>
      </c>
      <c r="L59" s="374">
        <v>950.25424536126036</v>
      </c>
      <c r="M59" s="374">
        <v>937.43890378348362</v>
      </c>
      <c r="N59" s="374">
        <v>790.64948608569784</v>
      </c>
      <c r="O59" s="374">
        <v>808.4841718849849</v>
      </c>
      <c r="P59" s="374">
        <v>754.98793347769788</v>
      </c>
      <c r="Q59" s="374">
        <v>885.8351073249255</v>
      </c>
      <c r="R59" s="374">
        <v>843.45956634529352</v>
      </c>
    </row>
    <row r="60" spans="1:18" x14ac:dyDescent="0.3">
      <c r="A60" s="122" t="s">
        <v>335</v>
      </c>
      <c r="B60" s="2"/>
      <c r="D60" s="371">
        <v>998.3335517808531</v>
      </c>
      <c r="E60" s="351">
        <v>1036.1733545379532</v>
      </c>
      <c r="F60" s="886">
        <v>1137.5992930561956</v>
      </c>
      <c r="G60" s="883">
        <v>1299.704338927042</v>
      </c>
      <c r="H60" s="3">
        <v>1438.9995511829418</v>
      </c>
      <c r="I60" s="549">
        <v>1493.9857607007855</v>
      </c>
      <c r="J60" s="374">
        <v>1564.6662694712418</v>
      </c>
      <c r="K60" s="374">
        <v>1517.9784768891193</v>
      </c>
      <c r="L60" s="374">
        <v>1409.34607932879</v>
      </c>
      <c r="M60" s="374">
        <v>1406.007689990053</v>
      </c>
      <c r="N60" s="374">
        <v>1345.8309489588889</v>
      </c>
      <c r="O60" s="374">
        <v>1277.1213116178071</v>
      </c>
      <c r="P60" s="374">
        <v>1070.5965912268096</v>
      </c>
      <c r="Q60" s="374">
        <v>1072.52603502741</v>
      </c>
      <c r="R60" s="374">
        <v>1083.6075824660159</v>
      </c>
    </row>
    <row r="61" spans="1:18" x14ac:dyDescent="0.3">
      <c r="A61" s="122" t="s">
        <v>336</v>
      </c>
      <c r="B61" s="2"/>
      <c r="D61" s="371">
        <v>943.10838114370938</v>
      </c>
      <c r="E61" s="351">
        <v>952.22552965548755</v>
      </c>
      <c r="F61" s="886">
        <v>926.32664308047731</v>
      </c>
      <c r="G61" s="883">
        <v>958.84683481108777</v>
      </c>
      <c r="H61" s="3">
        <v>936.21422003719738</v>
      </c>
      <c r="I61" s="549">
        <v>930.77177577731072</v>
      </c>
      <c r="J61" s="374">
        <v>901.93154354401702</v>
      </c>
      <c r="K61" s="374">
        <v>878.53438781863952</v>
      </c>
      <c r="L61" s="374">
        <v>804.26430007008878</v>
      </c>
      <c r="M61" s="374">
        <v>759.89866377549481</v>
      </c>
      <c r="N61" s="374">
        <v>690.72593939117462</v>
      </c>
      <c r="O61" s="374">
        <v>679.36720581361487</v>
      </c>
      <c r="P61" s="374">
        <v>604.91337381069752</v>
      </c>
      <c r="Q61" s="374">
        <v>694.04648987043618</v>
      </c>
      <c r="R61" s="374">
        <v>703.90620435294272</v>
      </c>
    </row>
    <row r="62" spans="1:18" x14ac:dyDescent="0.3">
      <c r="A62" s="122" t="s">
        <v>337</v>
      </c>
      <c r="B62" s="2"/>
      <c r="D62" s="371">
        <v>1977.2572535544427</v>
      </c>
      <c r="E62" s="351">
        <v>1878.1870527061947</v>
      </c>
      <c r="F62" s="886">
        <v>1922.8451553671541</v>
      </c>
      <c r="G62" s="883">
        <v>1941.6095701918675</v>
      </c>
      <c r="H62" s="3">
        <v>1944.2812413701588</v>
      </c>
      <c r="I62" s="549">
        <v>1887.2119091624418</v>
      </c>
      <c r="J62" s="374">
        <v>1786.4494480364347</v>
      </c>
      <c r="K62" s="374">
        <v>1747.9674836460863</v>
      </c>
      <c r="L62" s="374">
        <v>1540.4396710327987</v>
      </c>
      <c r="M62" s="374">
        <v>1428.5111890548021</v>
      </c>
      <c r="N62" s="374">
        <v>1293.6395017980424</v>
      </c>
      <c r="O62" s="374">
        <v>1170.440393946727</v>
      </c>
      <c r="P62" s="374">
        <v>1024.3616859474955</v>
      </c>
      <c r="Q62" s="374">
        <v>1063.8128808698928</v>
      </c>
      <c r="R62" s="374">
        <v>1115.5750116517399</v>
      </c>
    </row>
    <row r="63" spans="1:18" x14ac:dyDescent="0.3">
      <c r="A63" s="122" t="s">
        <v>338</v>
      </c>
      <c r="B63" s="2"/>
      <c r="D63" s="371">
        <v>491.84267919678859</v>
      </c>
      <c r="E63" s="351">
        <v>467.50145455383529</v>
      </c>
      <c r="F63" s="886">
        <v>478.44608594833204</v>
      </c>
      <c r="G63" s="883">
        <v>477.4936620455332</v>
      </c>
      <c r="H63" s="3">
        <v>525.39922826390784</v>
      </c>
      <c r="I63" s="549">
        <v>541.74724038830379</v>
      </c>
      <c r="J63" s="374">
        <v>495.59516960745577</v>
      </c>
      <c r="K63" s="374">
        <v>477.411486658245</v>
      </c>
      <c r="L63" s="374">
        <v>466.27219072881047</v>
      </c>
      <c r="M63" s="374">
        <v>448.4493770084776</v>
      </c>
      <c r="N63" s="374">
        <v>381.27625904747401</v>
      </c>
      <c r="O63" s="374">
        <v>352.99050591531415</v>
      </c>
      <c r="P63" s="374">
        <v>385.07904434397068</v>
      </c>
      <c r="Q63" s="374">
        <v>437.69293378605261</v>
      </c>
      <c r="R63" s="374">
        <v>414.11176838912957</v>
      </c>
    </row>
    <row r="64" spans="1:18" x14ac:dyDescent="0.3">
      <c r="A64" s="122" t="s">
        <v>339</v>
      </c>
      <c r="B64" s="2"/>
      <c r="D64" s="371">
        <v>1465.8329355720334</v>
      </c>
      <c r="E64" s="351">
        <v>1551.1062026926563</v>
      </c>
      <c r="F64" s="886">
        <v>1550.8311361737562</v>
      </c>
      <c r="G64" s="883">
        <v>1662.3342741707879</v>
      </c>
      <c r="H64" s="3">
        <v>1697.7960159156992</v>
      </c>
      <c r="I64" s="549">
        <v>1749.8647206569765</v>
      </c>
      <c r="J64" s="374">
        <v>1711.4769638328451</v>
      </c>
      <c r="K64" s="374">
        <v>1648.1546482243591</v>
      </c>
      <c r="L64" s="374">
        <v>1677.3079340340666</v>
      </c>
      <c r="M64" s="374">
        <v>1730.1724017777826</v>
      </c>
      <c r="N64" s="374">
        <v>1703.3790627730502</v>
      </c>
      <c r="O64" s="374">
        <v>1650.343252752496</v>
      </c>
      <c r="P64" s="374">
        <v>1515.7638078564903</v>
      </c>
      <c r="Q64" s="374">
        <v>1440.2754229956447</v>
      </c>
      <c r="R64" s="374">
        <v>1265.2121622277593</v>
      </c>
    </row>
    <row r="65" spans="1:18" x14ac:dyDescent="0.3">
      <c r="A65" s="122" t="s">
        <v>340</v>
      </c>
      <c r="B65" s="2"/>
      <c r="D65" s="371">
        <v>492.69465816216393</v>
      </c>
      <c r="E65" s="351">
        <v>525.37231427143115</v>
      </c>
      <c r="F65" s="886">
        <v>558.51819219620688</v>
      </c>
      <c r="G65" s="883">
        <v>579.92938345791299</v>
      </c>
      <c r="H65" s="3">
        <v>629.53264917625268</v>
      </c>
      <c r="I65" s="549">
        <v>711.31214732610761</v>
      </c>
      <c r="J65" s="374">
        <v>738.75060088247074</v>
      </c>
      <c r="K65" s="374">
        <v>641.44747304370048</v>
      </c>
      <c r="L65" s="374">
        <v>556.08025228000929</v>
      </c>
      <c r="M65" s="374">
        <v>502.99007840680895</v>
      </c>
      <c r="N65" s="374">
        <v>465.31700957062554</v>
      </c>
      <c r="O65" s="374">
        <v>453.14248537298215</v>
      </c>
      <c r="P65" s="374">
        <v>444.72521172392061</v>
      </c>
      <c r="Q65" s="374">
        <v>483.62945907270887</v>
      </c>
      <c r="R65" s="374">
        <v>412.18687919611619</v>
      </c>
    </row>
    <row r="66" spans="1:18" x14ac:dyDescent="0.3">
      <c r="A66" s="122" t="s">
        <v>341</v>
      </c>
      <c r="B66" s="2"/>
      <c r="D66" s="371">
        <v>1442.8112777795673</v>
      </c>
      <c r="E66" s="351">
        <v>1493.6643737426241</v>
      </c>
      <c r="F66" s="886">
        <v>1543.672696911369</v>
      </c>
      <c r="G66" s="883">
        <v>1589.1021410795333</v>
      </c>
      <c r="H66" s="3">
        <v>1574.2448479687137</v>
      </c>
      <c r="I66" s="549">
        <v>1565.715215632478</v>
      </c>
      <c r="J66" s="374">
        <v>1508.2610043374168</v>
      </c>
      <c r="K66" s="374">
        <v>1440.8535480126964</v>
      </c>
      <c r="L66" s="374">
        <v>1316.5373898561418</v>
      </c>
      <c r="M66" s="374">
        <v>1238.8589413420443</v>
      </c>
      <c r="N66" s="374">
        <v>1065.1452331104949</v>
      </c>
      <c r="O66" s="374">
        <v>1015.4149481138662</v>
      </c>
      <c r="P66" s="374">
        <v>971.52920892458167</v>
      </c>
      <c r="Q66" s="374">
        <v>1100.9389039731734</v>
      </c>
      <c r="R66" s="374">
        <v>1130.625322589601</v>
      </c>
    </row>
    <row r="67" spans="1:18" x14ac:dyDescent="0.3">
      <c r="A67" s="122" t="s">
        <v>40</v>
      </c>
      <c r="B67" s="2"/>
      <c r="D67" s="371">
        <v>309.0253867096813</v>
      </c>
      <c r="E67" s="351">
        <v>306.65552006584363</v>
      </c>
      <c r="F67" s="886">
        <v>277.27983299111122</v>
      </c>
      <c r="G67" s="883">
        <v>270.73904808514669</v>
      </c>
      <c r="H67" s="3">
        <v>255.89043908006977</v>
      </c>
      <c r="I67" s="549">
        <v>285.48613708077016</v>
      </c>
      <c r="J67" s="374">
        <v>322.93039732854908</v>
      </c>
      <c r="K67" s="374">
        <v>365.78829392296456</v>
      </c>
      <c r="L67" s="374">
        <v>426.84186799763938</v>
      </c>
      <c r="M67" s="374">
        <v>432.24434380850926</v>
      </c>
      <c r="N67" s="374">
        <v>402.80383366404158</v>
      </c>
      <c r="O67" s="374">
        <v>362.98205080572552</v>
      </c>
      <c r="P67" s="374">
        <v>487.17395027158869</v>
      </c>
      <c r="Q67" s="374">
        <v>661.64095700832092</v>
      </c>
      <c r="R67" s="374">
        <v>627.80821697362251</v>
      </c>
    </row>
    <row r="68" spans="1:18" x14ac:dyDescent="0.3">
      <c r="A68" s="122" t="s">
        <v>342</v>
      </c>
      <c r="B68" s="2"/>
      <c r="D68" s="371">
        <v>225.82580807550983</v>
      </c>
      <c r="E68" s="351">
        <v>259.25834014485173</v>
      </c>
      <c r="F68" s="886">
        <v>279.36633878780378</v>
      </c>
      <c r="G68" s="883">
        <v>273.37340597244446</v>
      </c>
      <c r="H68" s="3">
        <v>258.64184130155689</v>
      </c>
      <c r="I68" s="549">
        <v>248.60182099572003</v>
      </c>
      <c r="J68" s="374">
        <v>266.33636866137761</v>
      </c>
      <c r="K68" s="374">
        <v>263.98440581269426</v>
      </c>
      <c r="L68" s="374">
        <v>262.17068579542587</v>
      </c>
      <c r="M68" s="374">
        <v>259.27181118622929</v>
      </c>
      <c r="N68" s="374">
        <v>229.29478623841203</v>
      </c>
      <c r="O68" s="374">
        <v>219.82877162895349</v>
      </c>
      <c r="P68" s="374">
        <v>194.40514940553939</v>
      </c>
      <c r="Q68" s="374">
        <v>197.45282474962895</v>
      </c>
      <c r="R68" s="374">
        <v>218.61949777389111</v>
      </c>
    </row>
    <row r="69" spans="1:18" x14ac:dyDescent="0.3">
      <c r="A69" s="122" t="s">
        <v>343</v>
      </c>
      <c r="B69" s="2"/>
      <c r="D69" s="371">
        <v>359.49757351360074</v>
      </c>
      <c r="E69" s="351">
        <v>417.49583064122641</v>
      </c>
      <c r="F69" s="886">
        <v>464.71115479806008</v>
      </c>
      <c r="G69" s="883">
        <v>490.18631809684132</v>
      </c>
      <c r="H69" s="3">
        <v>570.64513163086701</v>
      </c>
      <c r="I69" s="549">
        <v>579.16497554019861</v>
      </c>
      <c r="J69" s="374">
        <v>553.46008153761807</v>
      </c>
      <c r="K69" s="374">
        <v>441.79846433847558</v>
      </c>
      <c r="L69" s="374">
        <v>419.97326173662935</v>
      </c>
      <c r="M69" s="374">
        <v>397.02764370011721</v>
      </c>
      <c r="N69" s="374">
        <v>377.11075971052071</v>
      </c>
      <c r="O69" s="374">
        <v>298.43570712860765</v>
      </c>
      <c r="P69" s="374">
        <v>270.04054912466103</v>
      </c>
      <c r="Q69" s="374">
        <v>244.63608194706606</v>
      </c>
      <c r="R69" s="374">
        <v>252.49212783099233</v>
      </c>
    </row>
    <row r="70" spans="1:18" x14ac:dyDescent="0.3">
      <c r="A70" s="122" t="s">
        <v>344</v>
      </c>
      <c r="B70" s="2"/>
      <c r="D70" s="371">
        <v>361.35282693244903</v>
      </c>
      <c r="E70" s="351">
        <v>332.09649048392174</v>
      </c>
      <c r="F70" s="886">
        <v>293.11773280994532</v>
      </c>
      <c r="G70" s="883">
        <v>304.8112178676738</v>
      </c>
      <c r="H70" s="3">
        <v>328.10395892702667</v>
      </c>
      <c r="I70" s="549">
        <v>385.75887517624312</v>
      </c>
      <c r="J70" s="374">
        <v>418.27434062383435</v>
      </c>
      <c r="K70" s="374">
        <v>399.42605076037415</v>
      </c>
      <c r="L70" s="374">
        <v>367.43887472782001</v>
      </c>
      <c r="M70" s="374">
        <v>344.95827991369157</v>
      </c>
      <c r="N70" s="374">
        <v>344.11087901613354</v>
      </c>
      <c r="O70" s="374">
        <v>333.69461297463448</v>
      </c>
      <c r="P70" s="374">
        <v>318.32218337283774</v>
      </c>
      <c r="Q70" s="374">
        <v>372.67685689194923</v>
      </c>
      <c r="R70" s="374">
        <v>361.3273799407678</v>
      </c>
    </row>
    <row r="71" spans="1:18" x14ac:dyDescent="0.3">
      <c r="A71" s="122" t="s">
        <v>42</v>
      </c>
      <c r="B71" s="2"/>
      <c r="D71" s="371">
        <v>539.19805725737865</v>
      </c>
      <c r="E71" s="351">
        <v>519.70330697631903</v>
      </c>
      <c r="F71" s="886">
        <v>526.24745232227622</v>
      </c>
      <c r="G71" s="883">
        <v>528.34984788605857</v>
      </c>
      <c r="H71" s="3">
        <v>555.4681200971404</v>
      </c>
      <c r="I71" s="549">
        <v>592.84748951026427</v>
      </c>
      <c r="J71" s="374">
        <v>628.97944427991979</v>
      </c>
      <c r="K71" s="374">
        <v>663.07592999240592</v>
      </c>
      <c r="L71" s="374">
        <v>779.34934801769259</v>
      </c>
      <c r="M71" s="374">
        <v>782.9847412597818</v>
      </c>
      <c r="N71" s="374">
        <v>773.40223048313123</v>
      </c>
      <c r="O71" s="374">
        <v>624.13089410432576</v>
      </c>
      <c r="P71" s="374">
        <v>585.84677142663656</v>
      </c>
      <c r="Q71" s="374">
        <v>551.73731323921083</v>
      </c>
      <c r="R71" s="374">
        <v>528.40559205858153</v>
      </c>
    </row>
    <row r="72" spans="1:18" x14ac:dyDescent="0.3">
      <c r="A72" s="122" t="s">
        <v>46</v>
      </c>
      <c r="B72" s="2"/>
      <c r="D72" s="371">
        <v>574.06388229531103</v>
      </c>
      <c r="E72" s="351">
        <v>670.5236204525122</v>
      </c>
      <c r="F72" s="886">
        <v>689.88789777097998</v>
      </c>
      <c r="G72" s="883">
        <v>734.32322707103742</v>
      </c>
      <c r="H72" s="3">
        <v>650.27099614181054</v>
      </c>
      <c r="I72" s="549">
        <v>606.75620969767704</v>
      </c>
      <c r="J72" s="374">
        <v>592.40473311265725</v>
      </c>
      <c r="K72" s="374">
        <v>590.51286496637488</v>
      </c>
      <c r="L72" s="374">
        <v>673.85502946147176</v>
      </c>
      <c r="M72" s="374">
        <v>601.00697488853268</v>
      </c>
      <c r="N72" s="374">
        <v>527.61544602555239</v>
      </c>
      <c r="O72" s="374">
        <v>394.87434232793191</v>
      </c>
      <c r="P72" s="374">
        <v>361.86364277130338</v>
      </c>
      <c r="Q72" s="374">
        <v>383.87072365231677</v>
      </c>
      <c r="R72" s="374">
        <v>377.19284595110224</v>
      </c>
    </row>
    <row r="73" spans="1:18" x14ac:dyDescent="0.3">
      <c r="A73" s="122" t="s">
        <v>345</v>
      </c>
      <c r="B73" s="2"/>
      <c r="D73" s="371">
        <v>245.51734143810287</v>
      </c>
      <c r="E73" s="351">
        <v>254.75399369390604</v>
      </c>
      <c r="F73" s="886">
        <v>288.69777841943028</v>
      </c>
      <c r="G73" s="883">
        <v>271.5942662933208</v>
      </c>
      <c r="H73" s="3">
        <v>282.23711307246043</v>
      </c>
      <c r="I73" s="549">
        <v>287.19788250062771</v>
      </c>
      <c r="J73" s="374">
        <v>301.51610969436717</v>
      </c>
      <c r="K73" s="374">
        <v>315.99989249670006</v>
      </c>
      <c r="L73" s="374">
        <v>322.50018835987385</v>
      </c>
      <c r="M73" s="374">
        <v>383.21525386733498</v>
      </c>
      <c r="N73" s="374">
        <v>373.52655390261316</v>
      </c>
      <c r="O73" s="374">
        <v>366.71035768097641</v>
      </c>
      <c r="P73" s="374">
        <v>326.72595335888957</v>
      </c>
      <c r="Q73" s="374">
        <v>311.05918530935321</v>
      </c>
      <c r="R73" s="374">
        <v>275.35357470116332</v>
      </c>
    </row>
    <row r="74" spans="1:18" x14ac:dyDescent="0.3">
      <c r="A74" s="122" t="s">
        <v>346</v>
      </c>
      <c r="B74" s="2"/>
      <c r="D74" s="371">
        <v>1063.0660015061258</v>
      </c>
      <c r="E74" s="351">
        <v>1156.1372215821018</v>
      </c>
      <c r="F74" s="886">
        <v>1182.5581010566564</v>
      </c>
      <c r="G74" s="883">
        <v>1113.1737562051551</v>
      </c>
      <c r="H74" s="3">
        <v>1044.6410309491373</v>
      </c>
      <c r="I74" s="549">
        <v>1067.8890377102639</v>
      </c>
      <c r="J74" s="374">
        <v>1079.93389098888</v>
      </c>
      <c r="K74" s="374">
        <v>968.81448841977635</v>
      </c>
      <c r="L74" s="374">
        <v>892.08900571492347</v>
      </c>
      <c r="M74" s="374">
        <v>845.49344374281793</v>
      </c>
      <c r="N74" s="374">
        <v>793.96680699371404</v>
      </c>
      <c r="O74" s="374">
        <v>681.92366175499023</v>
      </c>
      <c r="P74" s="374">
        <v>600.32877350659203</v>
      </c>
      <c r="Q74" s="374">
        <v>584.81834967360817</v>
      </c>
      <c r="R74" s="374">
        <v>618.23317831273982</v>
      </c>
    </row>
    <row r="75" spans="1:18" x14ac:dyDescent="0.3">
      <c r="A75" s="122" t="s">
        <v>347</v>
      </c>
      <c r="B75" s="2"/>
      <c r="D75" s="371">
        <v>606.57289457591003</v>
      </c>
      <c r="E75" s="351">
        <v>643.03741732559922</v>
      </c>
      <c r="F75" s="886">
        <v>597.50116079457644</v>
      </c>
      <c r="G75" s="883">
        <v>651.67515575672019</v>
      </c>
      <c r="H75" s="3">
        <v>618.89808323943532</v>
      </c>
      <c r="I75" s="549">
        <v>679.73255885145818</v>
      </c>
      <c r="J75" s="374">
        <v>603.40081325449114</v>
      </c>
      <c r="K75" s="374">
        <v>555.12331171788435</v>
      </c>
      <c r="L75" s="374">
        <v>433.6752109898942</v>
      </c>
      <c r="M75" s="374">
        <v>419.78820539025401</v>
      </c>
      <c r="N75" s="374">
        <v>360.13693040575407</v>
      </c>
      <c r="O75" s="374">
        <v>354.94129772139473</v>
      </c>
      <c r="P75" s="374">
        <v>320.45949368744522</v>
      </c>
      <c r="Q75" s="374">
        <v>305.99763161733648</v>
      </c>
      <c r="R75" s="374">
        <v>279.74429946796181</v>
      </c>
    </row>
    <row r="76" spans="1:18" x14ac:dyDescent="0.3">
      <c r="A76" s="122" t="s">
        <v>348</v>
      </c>
      <c r="B76" s="2"/>
      <c r="D76" s="371">
        <v>615.56895272453619</v>
      </c>
      <c r="E76" s="351">
        <v>560.18203958638821</v>
      </c>
      <c r="F76" s="886">
        <v>575.56657395850573</v>
      </c>
      <c r="G76" s="883">
        <v>592.33543772481255</v>
      </c>
      <c r="H76" s="3">
        <v>698.3274160166161</v>
      </c>
      <c r="I76" s="549">
        <v>732.24471035948432</v>
      </c>
      <c r="J76" s="374">
        <v>685.44412831019349</v>
      </c>
      <c r="K76" s="374">
        <v>502.26540043788413</v>
      </c>
      <c r="L76" s="374">
        <v>388.50522738231109</v>
      </c>
      <c r="M76" s="374">
        <v>345.57565822495229</v>
      </c>
      <c r="N76" s="374">
        <v>336.29204912670446</v>
      </c>
      <c r="O76" s="374">
        <v>331.95739900991015</v>
      </c>
      <c r="P76" s="374">
        <v>331.04965427738597</v>
      </c>
      <c r="Q76" s="374">
        <v>335.23984901887411</v>
      </c>
      <c r="R76" s="374">
        <v>331.62201166182342</v>
      </c>
    </row>
    <row r="77" spans="1:18" x14ac:dyDescent="0.3">
      <c r="A77" s="122" t="s">
        <v>349</v>
      </c>
      <c r="B77" s="2"/>
      <c r="D77" s="371">
        <v>1169.720101427326</v>
      </c>
      <c r="E77" s="351">
        <v>1280.7552806902038</v>
      </c>
      <c r="F77" s="886">
        <v>1394.3252690059724</v>
      </c>
      <c r="G77" s="883">
        <v>1450.1929246196123</v>
      </c>
      <c r="H77" s="3">
        <v>1429.9845209619359</v>
      </c>
      <c r="I77" s="549">
        <v>1415.2760309465307</v>
      </c>
      <c r="J77" s="374">
        <v>1417.0942972086059</v>
      </c>
      <c r="K77" s="374">
        <v>1221.4107949462211</v>
      </c>
      <c r="L77" s="374">
        <v>1069.5056380956155</v>
      </c>
      <c r="M77" s="374">
        <v>926.21497085790065</v>
      </c>
      <c r="N77" s="374">
        <v>868.41863642027124</v>
      </c>
      <c r="O77" s="374">
        <v>808.53298554620676</v>
      </c>
      <c r="P77" s="374">
        <v>741.4510565395135</v>
      </c>
      <c r="Q77" s="374">
        <v>685.6654621330074</v>
      </c>
      <c r="R77" s="374">
        <v>619.47884630281885</v>
      </c>
    </row>
    <row r="78" spans="1:18" x14ac:dyDescent="0.3">
      <c r="A78" s="122" t="s">
        <v>350</v>
      </c>
      <c r="B78" s="2"/>
      <c r="D78" s="371">
        <v>668.70160800810788</v>
      </c>
      <c r="E78" s="351">
        <v>706.08442808047562</v>
      </c>
      <c r="F78" s="886">
        <v>713.15393334377916</v>
      </c>
      <c r="G78" s="883">
        <v>738.9513917558146</v>
      </c>
      <c r="H78" s="3">
        <v>680.90665019906885</v>
      </c>
      <c r="I78" s="549">
        <v>689.23675434241511</v>
      </c>
      <c r="J78" s="374">
        <v>710.86942947508271</v>
      </c>
      <c r="K78" s="374">
        <v>708.33662674561913</v>
      </c>
      <c r="L78" s="374">
        <v>666.16342038385392</v>
      </c>
      <c r="M78" s="374">
        <v>579.45575775364478</v>
      </c>
      <c r="N78" s="374">
        <v>494.65459363930745</v>
      </c>
      <c r="O78" s="374">
        <v>434.36416948656665</v>
      </c>
      <c r="P78" s="374">
        <v>426.55476838350035</v>
      </c>
      <c r="Q78" s="374">
        <v>396.4504469941748</v>
      </c>
      <c r="R78" s="374">
        <v>364.55563710743405</v>
      </c>
    </row>
    <row r="79" spans="1:18" x14ac:dyDescent="0.3">
      <c r="A79" s="122" t="s">
        <v>351</v>
      </c>
      <c r="B79" s="2"/>
      <c r="D79" s="371">
        <v>1983.8511497191391</v>
      </c>
      <c r="E79" s="351">
        <v>2092.478441473776</v>
      </c>
      <c r="F79" s="886">
        <v>2122.3954311184552</v>
      </c>
      <c r="G79" s="883">
        <v>2094.9644699786127</v>
      </c>
      <c r="H79" s="3">
        <v>2110.6314200756547</v>
      </c>
      <c r="I79" s="549">
        <v>2251.2386449980745</v>
      </c>
      <c r="J79" s="374">
        <v>2272.0145273843027</v>
      </c>
      <c r="K79" s="374">
        <v>2135.903251152818</v>
      </c>
      <c r="L79" s="374">
        <v>1944.285285609627</v>
      </c>
      <c r="M79" s="374">
        <v>1751.6144466575074</v>
      </c>
      <c r="N79" s="374">
        <v>1551.6199385511752</v>
      </c>
      <c r="O79" s="374">
        <v>1458.4815215051633</v>
      </c>
      <c r="P79" s="374">
        <v>1305.3583126337246</v>
      </c>
      <c r="Q79" s="374">
        <v>1178.9854014222992</v>
      </c>
      <c r="R79" s="374">
        <v>1083.225462300564</v>
      </c>
    </row>
    <row r="80" spans="1:18" x14ac:dyDescent="0.3">
      <c r="A80" s="122" t="s">
        <v>352</v>
      </c>
      <c r="B80" s="2"/>
      <c r="D80" s="371">
        <v>935.23604279034771</v>
      </c>
      <c r="E80" s="351">
        <v>954.585648748631</v>
      </c>
      <c r="F80" s="886">
        <v>1017.2420573822776</v>
      </c>
      <c r="G80" s="883">
        <v>1061.2975113596658</v>
      </c>
      <c r="H80" s="3">
        <v>1172.7970719257567</v>
      </c>
      <c r="I80" s="549">
        <v>1205.8976384991636</v>
      </c>
      <c r="J80" s="374">
        <v>1222.8693145112281</v>
      </c>
      <c r="K80" s="374">
        <v>1023.1543044134929</v>
      </c>
      <c r="L80" s="374">
        <v>870.44990267956791</v>
      </c>
      <c r="M80" s="374">
        <v>716.92184083215989</v>
      </c>
      <c r="N80" s="374">
        <v>655.23424956200711</v>
      </c>
      <c r="O80" s="374">
        <v>655.75996431632018</v>
      </c>
      <c r="P80" s="374">
        <v>616.25913215935736</v>
      </c>
      <c r="Q80" s="374">
        <v>612.09065176382808</v>
      </c>
      <c r="R80" s="374">
        <v>528.49343289918943</v>
      </c>
    </row>
    <row r="81" spans="1:18" x14ac:dyDescent="0.3">
      <c r="A81" s="122" t="s">
        <v>353</v>
      </c>
      <c r="B81" s="2"/>
      <c r="D81" s="371">
        <v>594.76094424097994</v>
      </c>
      <c r="E81" s="351">
        <v>724.16789270998026</v>
      </c>
      <c r="F81" s="886">
        <v>832.57035980124965</v>
      </c>
      <c r="G81" s="883">
        <v>866.63286994894213</v>
      </c>
      <c r="H81" s="3">
        <v>881.46524808580727</v>
      </c>
      <c r="I81" s="549">
        <v>888.883986283127</v>
      </c>
      <c r="J81" s="374">
        <v>885.24478119835658</v>
      </c>
      <c r="K81" s="374">
        <v>806.96354751837089</v>
      </c>
      <c r="L81" s="374">
        <v>755.37737289771985</v>
      </c>
      <c r="M81" s="374">
        <v>734.59239691513687</v>
      </c>
      <c r="N81" s="374">
        <v>698.87631364484332</v>
      </c>
      <c r="O81" s="374">
        <v>587.50042922199634</v>
      </c>
      <c r="P81" s="374">
        <v>420.59315891660054</v>
      </c>
      <c r="Q81" s="374">
        <v>381.74475577402245</v>
      </c>
      <c r="R81" s="374">
        <v>429.74647888842281</v>
      </c>
    </row>
    <row r="82" spans="1:18" x14ac:dyDescent="0.3">
      <c r="A82" s="122" t="s">
        <v>354</v>
      </c>
      <c r="B82" s="2"/>
      <c r="D82" s="371">
        <v>360.42596766720533</v>
      </c>
      <c r="E82" s="351">
        <v>480.12653908295869</v>
      </c>
      <c r="F82" s="886">
        <v>600.97101564818763</v>
      </c>
      <c r="G82" s="883">
        <v>629.70847359120125</v>
      </c>
      <c r="H82" s="3">
        <v>611.72087624855033</v>
      </c>
      <c r="I82" s="549">
        <v>607.58606637573405</v>
      </c>
      <c r="J82" s="374">
        <v>565.06109080899284</v>
      </c>
      <c r="K82" s="374">
        <v>510.96374022722387</v>
      </c>
      <c r="L82" s="374">
        <v>453.96608728469505</v>
      </c>
      <c r="M82" s="374">
        <v>402.39798615960973</v>
      </c>
      <c r="N82" s="374">
        <v>380.64837171303191</v>
      </c>
      <c r="O82" s="374">
        <v>383.38966261479931</v>
      </c>
      <c r="P82" s="374">
        <v>380.43303407727529</v>
      </c>
      <c r="Q82" s="374">
        <v>405.54143449080408</v>
      </c>
      <c r="R82" s="374">
        <v>372.88181739193726</v>
      </c>
    </row>
    <row r="83" spans="1:18" x14ac:dyDescent="0.3">
      <c r="A83" s="122" t="s">
        <v>355</v>
      </c>
      <c r="B83" s="2"/>
      <c r="D83" s="371">
        <v>505.77020935873793</v>
      </c>
      <c r="E83" s="351">
        <v>715.28446939051446</v>
      </c>
      <c r="F83" s="886">
        <v>850.69565035740436</v>
      </c>
      <c r="G83" s="883">
        <v>849.1600306658089</v>
      </c>
      <c r="H83" s="3">
        <v>713.50882452474161</v>
      </c>
      <c r="I83" s="549">
        <v>655.9745489129549</v>
      </c>
      <c r="J83" s="374">
        <v>649.1911973138549</v>
      </c>
      <c r="K83" s="374">
        <v>616.77762929415746</v>
      </c>
      <c r="L83" s="374">
        <v>544.13792998912902</v>
      </c>
      <c r="M83" s="374">
        <v>448.6443968832715</v>
      </c>
      <c r="N83" s="374">
        <v>375.73634211482545</v>
      </c>
      <c r="O83" s="374">
        <v>324.45320477543879</v>
      </c>
      <c r="P83" s="374">
        <v>283.48562438836001</v>
      </c>
      <c r="Q83" s="374">
        <v>288.86729566307366</v>
      </c>
      <c r="R83" s="374">
        <v>340.743220547416</v>
      </c>
    </row>
    <row r="84" spans="1:18" x14ac:dyDescent="0.3">
      <c r="A84" s="122" t="s">
        <v>356</v>
      </c>
      <c r="B84" s="2"/>
      <c r="D84" s="371">
        <v>301.71402524585244</v>
      </c>
      <c r="E84" s="351">
        <v>321.89369669814749</v>
      </c>
      <c r="F84" s="886">
        <v>449.06527705317768</v>
      </c>
      <c r="G84" s="883">
        <v>496.87533545872327</v>
      </c>
      <c r="H84" s="3">
        <v>500.24873615618787</v>
      </c>
      <c r="I84" s="549">
        <v>461.75952944145911</v>
      </c>
      <c r="J84" s="374">
        <v>436.19269621459483</v>
      </c>
      <c r="K84" s="374">
        <v>392.18236549870477</v>
      </c>
      <c r="L84" s="374">
        <v>325.84619604851093</v>
      </c>
      <c r="M84" s="374">
        <v>254.22883019855652</v>
      </c>
      <c r="N84" s="374">
        <v>216.2020485101653</v>
      </c>
      <c r="O84" s="374">
        <v>179.43622445285044</v>
      </c>
      <c r="P84" s="374">
        <v>174.91720311624692</v>
      </c>
      <c r="Q84" s="374">
        <v>208.16369870659102</v>
      </c>
      <c r="R84" s="374">
        <v>199.59244930538057</v>
      </c>
    </row>
    <row r="85" spans="1:18" x14ac:dyDescent="0.3">
      <c r="A85" s="122" t="s">
        <v>357</v>
      </c>
      <c r="B85" s="2"/>
      <c r="D85" s="371">
        <v>348.37880727623644</v>
      </c>
      <c r="E85" s="351">
        <v>337.18704312595986</v>
      </c>
      <c r="F85" s="886">
        <v>354.68913868569774</v>
      </c>
      <c r="G85" s="883">
        <v>356.34116630055837</v>
      </c>
      <c r="H85" s="3">
        <v>407.69488196448299</v>
      </c>
      <c r="I85" s="549">
        <v>399.885771536638</v>
      </c>
      <c r="J85" s="374">
        <v>407.25907244045987</v>
      </c>
      <c r="K85" s="374">
        <v>416.63315563195448</v>
      </c>
      <c r="L85" s="374">
        <v>441.028912736032</v>
      </c>
      <c r="M85" s="374">
        <v>456.727131643696</v>
      </c>
      <c r="N85" s="374">
        <v>369.69669670512616</v>
      </c>
      <c r="O85" s="374">
        <v>319.90827449609424</v>
      </c>
      <c r="P85" s="374">
        <v>243.53447334738354</v>
      </c>
      <c r="Q85" s="374">
        <v>234.22373578656442</v>
      </c>
      <c r="R85" s="374">
        <v>232.61885488005103</v>
      </c>
    </row>
    <row r="86" spans="1:18" x14ac:dyDescent="0.3">
      <c r="A86" s="122" t="s">
        <v>358</v>
      </c>
      <c r="B86" s="2"/>
      <c r="D86" s="371">
        <v>893.13598021640894</v>
      </c>
      <c r="E86" s="351">
        <v>935.05390774515604</v>
      </c>
      <c r="F86" s="886">
        <v>1096.2769610647065</v>
      </c>
      <c r="G86" s="883">
        <v>1200.0411120515664</v>
      </c>
      <c r="H86" s="3">
        <v>1322.8342778956392</v>
      </c>
      <c r="I86" s="549">
        <v>1206.1519277457294</v>
      </c>
      <c r="J86" s="374">
        <v>1062.18468546184</v>
      </c>
      <c r="K86" s="374">
        <v>1014.8159531161363</v>
      </c>
      <c r="L86" s="374">
        <v>930.19246251058507</v>
      </c>
      <c r="M86" s="374">
        <v>858.36697581077215</v>
      </c>
      <c r="N86" s="374">
        <v>651.52702775543423</v>
      </c>
      <c r="O86" s="374">
        <v>594.44749716725278</v>
      </c>
      <c r="P86" s="374">
        <v>562.30562590293835</v>
      </c>
      <c r="Q86" s="374">
        <v>581.95018543075184</v>
      </c>
      <c r="R86" s="374">
        <v>548.72685422532936</v>
      </c>
    </row>
    <row r="87" spans="1:18" x14ac:dyDescent="0.3">
      <c r="A87" s="122" t="s">
        <v>359</v>
      </c>
      <c r="B87" s="2"/>
      <c r="D87" s="371">
        <v>346.70741244496202</v>
      </c>
      <c r="E87" s="351">
        <v>392.39896323596844</v>
      </c>
      <c r="F87" s="886">
        <v>459.97317320806008</v>
      </c>
      <c r="G87" s="883">
        <v>457.53091231069544</v>
      </c>
      <c r="H87" s="3">
        <v>484.50879423984952</v>
      </c>
      <c r="I87" s="549">
        <v>512.94948339092912</v>
      </c>
      <c r="J87" s="374">
        <v>553.85277982906689</v>
      </c>
      <c r="K87" s="374">
        <v>588.45237602994837</v>
      </c>
      <c r="L87" s="374">
        <v>592.4439394965076</v>
      </c>
      <c r="M87" s="374">
        <v>569.35212470203123</v>
      </c>
      <c r="N87" s="374">
        <v>459.98999708351829</v>
      </c>
      <c r="O87" s="374">
        <v>379.95283697235959</v>
      </c>
      <c r="P87" s="374">
        <v>318.82703014027027</v>
      </c>
      <c r="Q87" s="374">
        <v>304.06528947936266</v>
      </c>
      <c r="R87" s="374">
        <v>296.08140569679978</v>
      </c>
    </row>
    <row r="88" spans="1:18" x14ac:dyDescent="0.3">
      <c r="A88" s="122" t="s">
        <v>360</v>
      </c>
      <c r="B88" s="2"/>
      <c r="D88" s="371">
        <v>493.61758933734433</v>
      </c>
      <c r="E88" s="351">
        <v>466.69595855885763</v>
      </c>
      <c r="F88" s="886">
        <v>439.38710407236931</v>
      </c>
      <c r="G88" s="883">
        <v>480.74504206812924</v>
      </c>
      <c r="H88" s="3">
        <v>533.78780558260644</v>
      </c>
      <c r="I88" s="549">
        <v>573.97735399595251</v>
      </c>
      <c r="J88" s="374">
        <v>570.82296468026902</v>
      </c>
      <c r="K88" s="374">
        <v>577.87735595512959</v>
      </c>
      <c r="L88" s="374">
        <v>599.814580674117</v>
      </c>
      <c r="M88" s="374">
        <v>564.13018784578276</v>
      </c>
      <c r="N88" s="374">
        <v>499.79146352739423</v>
      </c>
      <c r="O88" s="374">
        <v>464.76366884515613</v>
      </c>
      <c r="P88" s="374">
        <v>439.56158354379568</v>
      </c>
      <c r="Q88" s="374">
        <v>431.28416750480227</v>
      </c>
      <c r="R88" s="374">
        <v>369.94262164266092</v>
      </c>
    </row>
    <row r="89" spans="1:18" x14ac:dyDescent="0.3">
      <c r="A89" s="122" t="s">
        <v>361</v>
      </c>
      <c r="B89" s="2"/>
      <c r="D89" s="371">
        <v>345.27966247091229</v>
      </c>
      <c r="E89" s="351">
        <v>357.04694504234226</v>
      </c>
      <c r="F89" s="886">
        <v>371.96756403837088</v>
      </c>
      <c r="G89" s="883">
        <v>365.51858131587414</v>
      </c>
      <c r="H89" s="3">
        <v>367.94204573004873</v>
      </c>
      <c r="I89" s="549">
        <v>350.33262571653893</v>
      </c>
      <c r="J89" s="374">
        <v>338.57917230711968</v>
      </c>
      <c r="K89" s="374">
        <v>390.46743385515845</v>
      </c>
      <c r="L89" s="374">
        <v>455.92359001211912</v>
      </c>
      <c r="M89" s="374">
        <v>562.64855270945441</v>
      </c>
      <c r="N89" s="374">
        <v>560.59502690627494</v>
      </c>
      <c r="O89" s="374">
        <v>553.72319232574318</v>
      </c>
      <c r="P89" s="374">
        <v>500.80333055212878</v>
      </c>
      <c r="Q89" s="374">
        <v>473.91615503564589</v>
      </c>
      <c r="R89" s="374">
        <v>380.71123448215093</v>
      </c>
    </row>
    <row r="90" spans="1:18" x14ac:dyDescent="0.3">
      <c r="A90" s="122" t="s">
        <v>362</v>
      </c>
      <c r="B90" s="2"/>
      <c r="D90" s="371">
        <v>245.24645102731091</v>
      </c>
      <c r="E90" s="351">
        <v>242.91305217929971</v>
      </c>
      <c r="F90" s="886">
        <v>261.33042675170367</v>
      </c>
      <c r="G90" s="883">
        <v>266.30279951358267</v>
      </c>
      <c r="H90" s="3">
        <v>262.28390703903636</v>
      </c>
      <c r="I90" s="549">
        <v>259.75224447202453</v>
      </c>
      <c r="J90" s="374">
        <v>221.32100085618174</v>
      </c>
      <c r="K90" s="374">
        <v>222.48506465750967</v>
      </c>
      <c r="L90" s="374">
        <v>228.60876944234141</v>
      </c>
      <c r="M90" s="374">
        <v>246.37056783997232</v>
      </c>
      <c r="N90" s="374">
        <v>234.15907629482695</v>
      </c>
      <c r="O90" s="374">
        <v>211.40939399802923</v>
      </c>
      <c r="P90" s="374">
        <v>203.59707724157278</v>
      </c>
      <c r="Q90" s="374">
        <v>218.35705579321768</v>
      </c>
      <c r="R90" s="374">
        <v>217.36617716501189</v>
      </c>
    </row>
    <row r="91" spans="1:18" x14ac:dyDescent="0.3">
      <c r="A91" s="122" t="s">
        <v>363</v>
      </c>
      <c r="B91" s="2"/>
      <c r="D91" s="371">
        <v>397.9670900408729</v>
      </c>
      <c r="E91" s="351">
        <v>397.44266240518704</v>
      </c>
      <c r="F91" s="886">
        <v>384.05375606422655</v>
      </c>
      <c r="G91" s="883">
        <v>348.77660630609779</v>
      </c>
      <c r="H91" s="3">
        <v>310.63253912331447</v>
      </c>
      <c r="I91" s="549">
        <v>307.7982223611325</v>
      </c>
      <c r="J91" s="374">
        <v>334.79089201727703</v>
      </c>
      <c r="K91" s="374">
        <v>336.82005954431997</v>
      </c>
      <c r="L91" s="374">
        <v>342.08434613078919</v>
      </c>
      <c r="M91" s="374">
        <v>337.87940010560993</v>
      </c>
      <c r="N91" s="374">
        <v>358.02201420545373</v>
      </c>
      <c r="O91" s="374">
        <v>298.14999847694088</v>
      </c>
      <c r="P91" s="374">
        <v>279.27131925340524</v>
      </c>
      <c r="Q91" s="374">
        <v>263.84255312448789</v>
      </c>
      <c r="R91" s="374">
        <v>279.68773531051789</v>
      </c>
    </row>
    <row r="92" spans="1:18" x14ac:dyDescent="0.3">
      <c r="A92" s="122" t="s">
        <v>364</v>
      </c>
      <c r="B92" s="2"/>
      <c r="D92" s="371">
        <v>256.25413426267551</v>
      </c>
      <c r="E92" s="351">
        <v>263.83238486063982</v>
      </c>
      <c r="F92" s="886">
        <v>311.24305551543733</v>
      </c>
      <c r="G92" s="883">
        <v>288.06009278610935</v>
      </c>
      <c r="H92" s="3">
        <v>309.3216071128158</v>
      </c>
      <c r="I92" s="549">
        <v>362.44652594292808</v>
      </c>
      <c r="J92" s="374">
        <v>397.74082686546853</v>
      </c>
      <c r="K92" s="374">
        <v>444.29901225191213</v>
      </c>
      <c r="L92" s="374">
        <v>407.60960810266846</v>
      </c>
      <c r="M92" s="374">
        <v>404.64969123185745</v>
      </c>
      <c r="N92" s="374">
        <v>341.23038629705104</v>
      </c>
      <c r="O92" s="374">
        <v>278.0620649429008</v>
      </c>
      <c r="P92" s="374">
        <v>212.22776023968237</v>
      </c>
      <c r="Q92" s="374">
        <v>236.47154957849924</v>
      </c>
      <c r="R92" s="374">
        <v>254.00625862172865</v>
      </c>
    </row>
    <row r="93" spans="1:18" x14ac:dyDescent="0.3">
      <c r="A93" s="122" t="s">
        <v>365</v>
      </c>
      <c r="B93" s="2"/>
      <c r="D93" s="371">
        <v>456.26113510017728</v>
      </c>
      <c r="E93" s="351">
        <v>443.09557962362931</v>
      </c>
      <c r="F93" s="886">
        <v>517.99602683389423</v>
      </c>
      <c r="G93" s="883">
        <v>528.80152563217439</v>
      </c>
      <c r="H93" s="3">
        <v>538.7146853482659</v>
      </c>
      <c r="I93" s="549">
        <v>513.89367164331009</v>
      </c>
      <c r="J93" s="374">
        <v>613.9720625699839</v>
      </c>
      <c r="K93" s="374">
        <v>698.44760798317532</v>
      </c>
      <c r="L93" s="374">
        <v>750.55388817662674</v>
      </c>
      <c r="M93" s="374">
        <v>663.34746992148666</v>
      </c>
      <c r="N93" s="374">
        <v>556.33532774985827</v>
      </c>
      <c r="O93" s="374">
        <v>474.39785731960637</v>
      </c>
      <c r="P93" s="374">
        <v>460.68613629161962</v>
      </c>
      <c r="Q93" s="374">
        <v>522.25906201359237</v>
      </c>
      <c r="R93" s="374">
        <v>564.79182867708471</v>
      </c>
    </row>
    <row r="94" spans="1:18" x14ac:dyDescent="0.3">
      <c r="A94" s="122" t="s">
        <v>366</v>
      </c>
      <c r="B94" s="2"/>
      <c r="D94" s="371">
        <v>687.13672934636566</v>
      </c>
      <c r="E94" s="351">
        <v>659.17357212487457</v>
      </c>
      <c r="F94" s="886">
        <v>713.61596604165823</v>
      </c>
      <c r="G94" s="883">
        <v>722.63399980415238</v>
      </c>
      <c r="H94" s="3">
        <v>778.0196857132953</v>
      </c>
      <c r="I94" s="549">
        <v>797.74115949920088</v>
      </c>
      <c r="J94" s="374">
        <v>795.15460469649577</v>
      </c>
      <c r="K94" s="374">
        <v>766.19578331292905</v>
      </c>
      <c r="L94" s="374">
        <v>721.89337558084458</v>
      </c>
      <c r="M94" s="374">
        <v>701.45893718381149</v>
      </c>
      <c r="N94" s="374">
        <v>652.87214494145246</v>
      </c>
      <c r="O94" s="374">
        <v>672.27976476473509</v>
      </c>
      <c r="P94" s="374">
        <v>721.61787033134669</v>
      </c>
      <c r="Q94" s="374">
        <v>760.41772068421426</v>
      </c>
      <c r="R94" s="374">
        <v>752.11645757965437</v>
      </c>
    </row>
    <row r="95" spans="1:18" x14ac:dyDescent="0.3">
      <c r="A95" s="122" t="s">
        <v>39</v>
      </c>
      <c r="B95" s="2"/>
      <c r="D95" s="371">
        <v>607.44716033998805</v>
      </c>
      <c r="E95" s="351">
        <v>595.17803965221947</v>
      </c>
      <c r="F95" s="886">
        <v>617.07813527729252</v>
      </c>
      <c r="G95" s="883">
        <v>628.81439249917457</v>
      </c>
      <c r="H95" s="3">
        <v>741.34071142915764</v>
      </c>
      <c r="I95" s="549">
        <v>836.42445625610912</v>
      </c>
      <c r="J95" s="374">
        <v>866.92090524857213</v>
      </c>
      <c r="K95" s="374">
        <v>821.51567877777063</v>
      </c>
      <c r="L95" s="374">
        <v>830.16659830300398</v>
      </c>
      <c r="M95" s="374">
        <v>900.02410542561563</v>
      </c>
      <c r="N95" s="374">
        <v>918.75287595051168</v>
      </c>
      <c r="O95" s="374">
        <v>880.11163365115499</v>
      </c>
      <c r="P95" s="374">
        <v>791.71814589819917</v>
      </c>
      <c r="Q95" s="374">
        <v>785.54813963650474</v>
      </c>
      <c r="R95" s="374">
        <v>730.83031139279797</v>
      </c>
    </row>
    <row r="96" spans="1:18" x14ac:dyDescent="0.3">
      <c r="A96" s="122" t="s">
        <v>367</v>
      </c>
      <c r="B96" s="2"/>
      <c r="D96" s="371">
        <v>265.48262210633521</v>
      </c>
      <c r="E96" s="351">
        <v>249.1427695929635</v>
      </c>
      <c r="F96" s="886">
        <v>281.97401640676344</v>
      </c>
      <c r="G96" s="883">
        <v>343.85591560053052</v>
      </c>
      <c r="H96" s="3">
        <v>390.56353406756335</v>
      </c>
      <c r="I96" s="549">
        <v>401.85002555774213</v>
      </c>
      <c r="J96" s="374">
        <v>354.55464998616822</v>
      </c>
      <c r="K96" s="374">
        <v>337.44944692085517</v>
      </c>
      <c r="L96" s="374">
        <v>339.99943055043178</v>
      </c>
      <c r="M96" s="374">
        <v>332.60259980910996</v>
      </c>
      <c r="N96" s="374">
        <v>326.19488935221506</v>
      </c>
      <c r="O96" s="374">
        <v>277.38374249150831</v>
      </c>
      <c r="P96" s="374">
        <v>265.7600102438837</v>
      </c>
      <c r="Q96" s="374">
        <v>239.49481544677894</v>
      </c>
      <c r="R96" s="374">
        <v>251.37106823512812</v>
      </c>
    </row>
    <row r="97" spans="1:18" x14ac:dyDescent="0.3">
      <c r="A97" s="122" t="s">
        <v>368</v>
      </c>
      <c r="B97" s="2"/>
      <c r="D97" s="371">
        <v>362.24996031072635</v>
      </c>
      <c r="E97" s="351">
        <v>333.79644292274497</v>
      </c>
      <c r="F97" s="886">
        <v>294.19110510093736</v>
      </c>
      <c r="G97" s="883">
        <v>303.74436478947894</v>
      </c>
      <c r="H97" s="3">
        <v>359.34895953104501</v>
      </c>
      <c r="I97" s="549">
        <v>377.00691845570685</v>
      </c>
      <c r="J97" s="374">
        <v>356.7373311290325</v>
      </c>
      <c r="K97" s="374">
        <v>342.80588442797637</v>
      </c>
      <c r="L97" s="374">
        <v>379.27834458331137</v>
      </c>
      <c r="M97" s="374">
        <v>459.34653071665684</v>
      </c>
      <c r="N97" s="374">
        <v>423.16968828514484</v>
      </c>
      <c r="O97" s="374">
        <v>428.54873684172748</v>
      </c>
      <c r="P97" s="374">
        <v>392.66108357879978</v>
      </c>
      <c r="Q97" s="374">
        <v>388.75813413203088</v>
      </c>
      <c r="R97" s="374">
        <v>353.30941195802279</v>
      </c>
    </row>
    <row r="98" spans="1:18" x14ac:dyDescent="0.3">
      <c r="A98" s="122" t="s">
        <v>369</v>
      </c>
      <c r="B98" s="2"/>
      <c r="D98" s="371">
        <v>548.54685770341769</v>
      </c>
      <c r="E98" s="351">
        <v>482.99409516486008</v>
      </c>
      <c r="F98" s="886">
        <v>483.95013684187353</v>
      </c>
      <c r="G98" s="883">
        <v>534.69032945730214</v>
      </c>
      <c r="H98" s="3">
        <v>663.10596085782743</v>
      </c>
      <c r="I98" s="549">
        <v>757.18025523519429</v>
      </c>
      <c r="J98" s="374">
        <v>697.37635151967038</v>
      </c>
      <c r="K98" s="374">
        <v>626.63835242235723</v>
      </c>
      <c r="L98" s="374">
        <v>532.33246215604584</v>
      </c>
      <c r="M98" s="374">
        <v>522.80542677247206</v>
      </c>
      <c r="N98" s="374">
        <v>513.08667887989407</v>
      </c>
      <c r="O98" s="374">
        <v>534.70879284107832</v>
      </c>
      <c r="P98" s="374">
        <v>519.5924325851704</v>
      </c>
      <c r="Q98" s="374">
        <v>516.59271372755234</v>
      </c>
      <c r="R98" s="374">
        <v>480.5199827024552</v>
      </c>
    </row>
    <row r="99" spans="1:18" x14ac:dyDescent="0.3">
      <c r="A99" s="122" t="s">
        <v>370</v>
      </c>
      <c r="B99" s="2"/>
      <c r="D99" s="371">
        <v>571.21176254039244</v>
      </c>
      <c r="E99" s="351">
        <v>516.21827265147215</v>
      </c>
      <c r="F99" s="886">
        <v>477.65904822874734</v>
      </c>
      <c r="G99" s="883">
        <v>439.35461703912608</v>
      </c>
      <c r="H99" s="3">
        <v>532.50139945735793</v>
      </c>
      <c r="I99" s="549">
        <v>543.48709684785069</v>
      </c>
      <c r="J99" s="374">
        <v>571.15252343554437</v>
      </c>
      <c r="K99" s="374">
        <v>534.77284527877066</v>
      </c>
      <c r="L99" s="374">
        <v>619.95772907823994</v>
      </c>
      <c r="M99" s="374">
        <v>661.36640493397181</v>
      </c>
      <c r="N99" s="374">
        <v>702.5682318524598</v>
      </c>
      <c r="O99" s="374">
        <v>679.35473205854555</v>
      </c>
      <c r="P99" s="374">
        <v>651.27428534361684</v>
      </c>
      <c r="Q99" s="374">
        <v>571.18219791577758</v>
      </c>
      <c r="R99" s="374">
        <v>497.93934681863573</v>
      </c>
    </row>
    <row r="100" spans="1:18" x14ac:dyDescent="0.3">
      <c r="A100" s="122" t="s">
        <v>371</v>
      </c>
      <c r="B100" s="2"/>
      <c r="D100" s="371">
        <v>438.40585206501339</v>
      </c>
      <c r="E100" s="351">
        <v>445.52057597953478</v>
      </c>
      <c r="F100" s="886">
        <v>405.31823012791557</v>
      </c>
      <c r="G100" s="883">
        <v>383.49882360807828</v>
      </c>
      <c r="H100" s="3">
        <v>376.76364926270207</v>
      </c>
      <c r="I100" s="549">
        <v>448.98140408509056</v>
      </c>
      <c r="J100" s="374">
        <v>425.78859657517927</v>
      </c>
      <c r="K100" s="374">
        <v>413.580501118234</v>
      </c>
      <c r="L100" s="374">
        <v>393.31836049269549</v>
      </c>
      <c r="M100" s="374">
        <v>513.3074129000006</v>
      </c>
      <c r="N100" s="374">
        <v>559.99030318804841</v>
      </c>
      <c r="O100" s="374">
        <v>525.54524593733981</v>
      </c>
      <c r="P100" s="374">
        <v>436.71745440386576</v>
      </c>
      <c r="Q100" s="374">
        <v>451.00736342352957</v>
      </c>
      <c r="R100" s="374">
        <v>509.64535603139751</v>
      </c>
    </row>
    <row r="101" spans="1:18" x14ac:dyDescent="0.3">
      <c r="A101" s="122" t="s">
        <v>372</v>
      </c>
      <c r="B101" s="2"/>
      <c r="D101" s="371">
        <v>486.97661623591131</v>
      </c>
      <c r="E101" s="351">
        <v>453.10686350179697</v>
      </c>
      <c r="F101" s="886">
        <v>420.55711107171561</v>
      </c>
      <c r="G101" s="883">
        <v>492.26475350185757</v>
      </c>
      <c r="H101" s="3">
        <v>637.32457585637906</v>
      </c>
      <c r="I101" s="549">
        <v>713.01725064534298</v>
      </c>
      <c r="J101" s="374">
        <v>726.22576716359015</v>
      </c>
      <c r="K101" s="374">
        <v>721.55402473972492</v>
      </c>
      <c r="L101" s="374">
        <v>729.31119539365034</v>
      </c>
      <c r="M101" s="374">
        <v>762.10162304657774</v>
      </c>
      <c r="N101" s="374">
        <v>621.20285966239601</v>
      </c>
      <c r="O101" s="374">
        <v>566.17061256986574</v>
      </c>
      <c r="P101" s="374">
        <v>422.04945848389679</v>
      </c>
      <c r="Q101" s="374">
        <v>436.77526785097365</v>
      </c>
      <c r="R101" s="374">
        <v>430.29094865237693</v>
      </c>
    </row>
    <row r="102" spans="1:18" x14ac:dyDescent="0.3">
      <c r="A102" s="122" t="s">
        <v>373</v>
      </c>
      <c r="B102" s="2"/>
      <c r="D102" s="371">
        <v>434.89029737490006</v>
      </c>
      <c r="E102" s="351">
        <v>380.03000171898316</v>
      </c>
      <c r="F102" s="886">
        <v>304.18927064812777</v>
      </c>
      <c r="G102" s="883">
        <v>271.84116015564518</v>
      </c>
      <c r="H102" s="3">
        <v>308.75660583844342</v>
      </c>
      <c r="I102" s="549">
        <v>380.23986232609622</v>
      </c>
      <c r="J102" s="374">
        <v>374.72727008163514</v>
      </c>
      <c r="K102" s="374">
        <v>383.15750159611372</v>
      </c>
      <c r="L102" s="374">
        <v>400.69816939171943</v>
      </c>
      <c r="M102" s="374">
        <v>432.91422830347966</v>
      </c>
      <c r="N102" s="374">
        <v>407.62067131119426</v>
      </c>
      <c r="O102" s="374">
        <v>362.19808519004005</v>
      </c>
      <c r="P102" s="374">
        <v>323.69408654993413</v>
      </c>
      <c r="Q102" s="374">
        <v>322.69638747855487</v>
      </c>
      <c r="R102" s="374">
        <v>279.35894938567242</v>
      </c>
    </row>
    <row r="103" spans="1:18" x14ac:dyDescent="0.3">
      <c r="A103" s="122" t="s">
        <v>374</v>
      </c>
      <c r="B103" s="2"/>
      <c r="D103" s="371">
        <v>366.37409669677078</v>
      </c>
      <c r="E103" s="351">
        <v>387.79930488838068</v>
      </c>
      <c r="F103" s="886">
        <v>401.8731095879499</v>
      </c>
      <c r="G103" s="883">
        <v>407.69270695867806</v>
      </c>
      <c r="H103" s="3">
        <v>459.42339557828075</v>
      </c>
      <c r="I103" s="549">
        <v>458.23488581724888</v>
      </c>
      <c r="J103" s="374">
        <v>432.85633592813042</v>
      </c>
      <c r="K103" s="374">
        <v>376.27031430319118</v>
      </c>
      <c r="L103" s="374">
        <v>355.1106795860191</v>
      </c>
      <c r="M103" s="374">
        <v>358.54633069752924</v>
      </c>
      <c r="N103" s="374">
        <v>342.87336805957574</v>
      </c>
      <c r="O103" s="374">
        <v>362.15321366343795</v>
      </c>
      <c r="P103" s="374">
        <v>376.76048721236469</v>
      </c>
      <c r="Q103" s="374">
        <v>359.5335815568634</v>
      </c>
      <c r="R103" s="374">
        <v>260.95282623261653</v>
      </c>
    </row>
    <row r="104" spans="1:18" x14ac:dyDescent="0.3">
      <c r="A104" s="122" t="s">
        <v>375</v>
      </c>
      <c r="B104" s="2"/>
      <c r="D104" s="371">
        <v>819.94656511823598</v>
      </c>
      <c r="E104" s="351">
        <v>803.04034582301165</v>
      </c>
      <c r="F104" s="886">
        <v>697.45393912020802</v>
      </c>
      <c r="G104" s="883">
        <v>667.79079827139719</v>
      </c>
      <c r="H104" s="3">
        <v>614.12518000965804</v>
      </c>
      <c r="I104" s="549">
        <v>658.98478355575537</v>
      </c>
      <c r="J104" s="374">
        <v>651.05505899734351</v>
      </c>
      <c r="K104" s="374">
        <v>644.91256225126506</v>
      </c>
      <c r="L104" s="374">
        <v>620.99559779321703</v>
      </c>
      <c r="M104" s="374">
        <v>602.91867877892309</v>
      </c>
      <c r="N104" s="374">
        <v>529.05667371757477</v>
      </c>
      <c r="O104" s="374">
        <v>477.77010389747454</v>
      </c>
      <c r="P104" s="374">
        <v>418.55070927685938</v>
      </c>
      <c r="Q104" s="374">
        <v>389.33390124239747</v>
      </c>
      <c r="R104" s="374">
        <v>322.60598837854309</v>
      </c>
    </row>
    <row r="105" spans="1:18" x14ac:dyDescent="0.3">
      <c r="A105" s="122" t="s">
        <v>45</v>
      </c>
      <c r="B105" s="2"/>
      <c r="D105" s="371">
        <v>553.47218535947729</v>
      </c>
      <c r="E105" s="351">
        <v>594.44684826541663</v>
      </c>
      <c r="F105" s="886">
        <v>574.87654655822701</v>
      </c>
      <c r="G105" s="883">
        <v>554.41079525180044</v>
      </c>
      <c r="H105" s="3">
        <v>541.20021134775652</v>
      </c>
      <c r="I105" s="549">
        <v>561.37125902888022</v>
      </c>
      <c r="J105" s="374">
        <v>562.66764350879816</v>
      </c>
      <c r="K105" s="374">
        <v>569.85215575523137</v>
      </c>
      <c r="L105" s="374">
        <v>557.1008530263598</v>
      </c>
      <c r="M105" s="374">
        <v>532.53315229382019</v>
      </c>
      <c r="N105" s="374">
        <v>492.31130476167004</v>
      </c>
      <c r="O105" s="374">
        <v>441.53141013993701</v>
      </c>
      <c r="P105" s="374">
        <v>419.33652889037847</v>
      </c>
      <c r="Q105" s="374">
        <v>396.64949924314101</v>
      </c>
      <c r="R105" s="374">
        <v>368.82734372888785</v>
      </c>
    </row>
    <row r="106" spans="1:18" x14ac:dyDescent="0.3">
      <c r="A106" s="122" t="s">
        <v>376</v>
      </c>
      <c r="B106" s="2"/>
      <c r="D106" s="371">
        <v>561.71622598615807</v>
      </c>
      <c r="E106" s="351">
        <v>457.11595773391446</v>
      </c>
      <c r="F106" s="886">
        <v>454.12954784688588</v>
      </c>
      <c r="G106" s="883">
        <v>449.5406491544598</v>
      </c>
      <c r="H106" s="3">
        <v>474.09796416304181</v>
      </c>
      <c r="I106" s="549">
        <v>465.85044120027896</v>
      </c>
      <c r="J106" s="374">
        <v>471.70139140213047</v>
      </c>
      <c r="K106" s="374">
        <v>495.64482706616246</v>
      </c>
      <c r="L106" s="374">
        <v>487.7352310227231</v>
      </c>
      <c r="M106" s="374">
        <v>487.45260291717074</v>
      </c>
      <c r="N106" s="374">
        <v>433.27477509853321</v>
      </c>
      <c r="O106" s="374">
        <v>434.28703757584879</v>
      </c>
      <c r="P106" s="374">
        <v>400.32321308907234</v>
      </c>
      <c r="Q106" s="374">
        <v>423.26058886238235</v>
      </c>
      <c r="R106" s="374">
        <v>403.44908444790224</v>
      </c>
    </row>
    <row r="107" spans="1:18" x14ac:dyDescent="0.3">
      <c r="A107" s="122" t="s">
        <v>377</v>
      </c>
      <c r="B107" s="2"/>
      <c r="D107" s="371">
        <v>466.21914705667336</v>
      </c>
      <c r="E107" s="351">
        <v>361.89685046805539</v>
      </c>
      <c r="F107" s="886">
        <v>294.92880764197002</v>
      </c>
      <c r="G107" s="883">
        <v>325.26157574536978</v>
      </c>
      <c r="H107" s="3">
        <v>367.20248062116912</v>
      </c>
      <c r="I107" s="549">
        <v>422.21402413387045</v>
      </c>
      <c r="J107" s="374">
        <v>401.6340514146284</v>
      </c>
      <c r="K107" s="374">
        <v>411.02962541292754</v>
      </c>
      <c r="L107" s="374">
        <v>391.96946421472626</v>
      </c>
      <c r="M107" s="374">
        <v>372.69496576742119</v>
      </c>
      <c r="N107" s="374">
        <v>358.98321561615109</v>
      </c>
      <c r="O107" s="374">
        <v>324.93139359570807</v>
      </c>
      <c r="P107" s="374">
        <v>330.33053911977777</v>
      </c>
      <c r="Q107" s="374">
        <v>316.53560141219742</v>
      </c>
      <c r="R107" s="374">
        <v>314.5825519967168</v>
      </c>
    </row>
    <row r="108" spans="1:18" x14ac:dyDescent="0.3">
      <c r="A108" s="122" t="s">
        <v>378</v>
      </c>
      <c r="B108" s="2"/>
      <c r="D108" s="371">
        <v>609.11748804744309</v>
      </c>
      <c r="E108" s="351">
        <v>603.42246629513443</v>
      </c>
      <c r="F108" s="886">
        <v>603.46474187913032</v>
      </c>
      <c r="G108" s="883">
        <v>614.18420049882741</v>
      </c>
      <c r="H108" s="3">
        <v>619.83862178188633</v>
      </c>
      <c r="I108" s="549">
        <v>597.2819785449276</v>
      </c>
      <c r="J108" s="374">
        <v>584.29558206187039</v>
      </c>
      <c r="K108" s="374">
        <v>585.46923181910086</v>
      </c>
      <c r="L108" s="374">
        <v>655.55484846473382</v>
      </c>
      <c r="M108" s="374">
        <v>614.66274821453601</v>
      </c>
      <c r="N108" s="374">
        <v>548.35334206687185</v>
      </c>
      <c r="O108" s="374">
        <v>434.21114184611901</v>
      </c>
      <c r="P108" s="374">
        <v>355.13535482984219</v>
      </c>
      <c r="Q108" s="374">
        <v>304.50481272403306</v>
      </c>
      <c r="R108" s="374">
        <v>335.74339371116503</v>
      </c>
    </row>
    <row r="109" spans="1:18" x14ac:dyDescent="0.3">
      <c r="A109" s="122" t="s">
        <v>379</v>
      </c>
      <c r="B109" s="2"/>
      <c r="D109" s="371">
        <v>479.71389557838262</v>
      </c>
      <c r="E109" s="351">
        <v>438.08932413735317</v>
      </c>
      <c r="F109" s="886">
        <v>447.4865522748529</v>
      </c>
      <c r="G109" s="883">
        <v>402.06479350820911</v>
      </c>
      <c r="H109" s="3">
        <v>402.62109844991113</v>
      </c>
      <c r="I109" s="549">
        <v>406.11795392117108</v>
      </c>
      <c r="J109" s="374">
        <v>419.54314808779424</v>
      </c>
      <c r="K109" s="374">
        <v>416.93883297598779</v>
      </c>
      <c r="L109" s="374">
        <v>413.33874312364225</v>
      </c>
      <c r="M109" s="374">
        <v>457.1830705004615</v>
      </c>
      <c r="N109" s="374">
        <v>452.88449596006529</v>
      </c>
      <c r="O109" s="374">
        <v>480.101082952404</v>
      </c>
      <c r="P109" s="374">
        <v>433.56625176697275</v>
      </c>
      <c r="Q109" s="374">
        <v>419.3306997916776</v>
      </c>
      <c r="R109" s="374">
        <v>353.22536557954533</v>
      </c>
    </row>
    <row r="110" spans="1:18" x14ac:dyDescent="0.3">
      <c r="A110" s="122" t="s">
        <v>380</v>
      </c>
      <c r="B110" s="2"/>
      <c r="D110" s="371">
        <v>912.13936850774689</v>
      </c>
      <c r="E110" s="351">
        <v>959.73867282347896</v>
      </c>
      <c r="F110" s="886">
        <v>967.38176544567511</v>
      </c>
      <c r="G110" s="883">
        <v>992.88682225136461</v>
      </c>
      <c r="H110" s="3">
        <v>1016.7212397688249</v>
      </c>
      <c r="I110" s="549">
        <v>1046.9383213296471</v>
      </c>
      <c r="J110" s="374">
        <v>1041.3047872574459</v>
      </c>
      <c r="K110" s="374">
        <v>911.21070984140817</v>
      </c>
      <c r="L110" s="374">
        <v>817.29649157498784</v>
      </c>
      <c r="M110" s="374">
        <v>803.45782613032009</v>
      </c>
      <c r="N110" s="374">
        <v>820.00373587369256</v>
      </c>
      <c r="O110" s="374">
        <v>803.90537157348456</v>
      </c>
      <c r="P110" s="374">
        <v>761.38251237954876</v>
      </c>
      <c r="Q110" s="374">
        <v>775.74285135616856</v>
      </c>
      <c r="R110" s="374">
        <v>746.10770512096735</v>
      </c>
    </row>
    <row r="111" spans="1:18" x14ac:dyDescent="0.3">
      <c r="A111" s="122" t="s">
        <v>381</v>
      </c>
      <c r="B111" s="2"/>
      <c r="D111" s="371">
        <v>1075.2764409825368</v>
      </c>
      <c r="E111" s="351">
        <v>1063.6691987660704</v>
      </c>
      <c r="F111" s="886">
        <v>1188.069714200456</v>
      </c>
      <c r="G111" s="883">
        <v>1133.2183480036349</v>
      </c>
      <c r="H111" s="3">
        <v>1143.8936620923687</v>
      </c>
      <c r="I111" s="549">
        <v>1083.7433954358307</v>
      </c>
      <c r="J111" s="374">
        <v>1136.0494706852805</v>
      </c>
      <c r="K111" s="374">
        <v>1135.2248712934063</v>
      </c>
      <c r="L111" s="374">
        <v>1095.8419261725614</v>
      </c>
      <c r="M111" s="374">
        <v>1031.189898649031</v>
      </c>
      <c r="N111" s="374">
        <v>931.17734941395906</v>
      </c>
      <c r="O111" s="374">
        <v>864.22396407368933</v>
      </c>
      <c r="P111" s="374">
        <v>774.62950341200542</v>
      </c>
      <c r="Q111" s="374">
        <v>765.97435244502083</v>
      </c>
      <c r="R111" s="374">
        <v>762.01886015340369</v>
      </c>
    </row>
    <row r="112" spans="1:18" x14ac:dyDescent="0.3">
      <c r="A112" s="122" t="s">
        <v>382</v>
      </c>
      <c r="B112" s="2"/>
      <c r="D112" s="371">
        <v>501.06141966809463</v>
      </c>
      <c r="E112" s="351">
        <v>551.20903454696941</v>
      </c>
      <c r="F112" s="886">
        <v>583.34179746573466</v>
      </c>
      <c r="G112" s="888">
        <v>583.990595802499</v>
      </c>
      <c r="H112" s="3">
        <v>623.28422085169632</v>
      </c>
      <c r="I112" s="549">
        <v>619.72532871357942</v>
      </c>
      <c r="J112" s="374">
        <v>652.77784383965582</v>
      </c>
      <c r="K112" s="374">
        <v>627.77869092621995</v>
      </c>
      <c r="L112" s="374">
        <v>647.20397909447513</v>
      </c>
      <c r="M112" s="374">
        <v>610.45589417677991</v>
      </c>
      <c r="N112" s="374">
        <v>529.2192122141995</v>
      </c>
      <c r="O112" s="374">
        <v>458.82677746738267</v>
      </c>
      <c r="P112" s="374">
        <v>545.32671780269175</v>
      </c>
      <c r="Q112" s="374">
        <v>593.84069694380617</v>
      </c>
      <c r="R112" s="374">
        <v>574.06539536708885</v>
      </c>
    </row>
    <row r="113" spans="1:18" x14ac:dyDescent="0.3">
      <c r="A113" s="122" t="s">
        <v>383</v>
      </c>
      <c r="B113" s="2"/>
      <c r="D113" s="371">
        <v>618.89888526000857</v>
      </c>
      <c r="E113" s="351">
        <v>583.50773899751005</v>
      </c>
      <c r="F113" s="886">
        <v>591.84709080622872</v>
      </c>
      <c r="G113" s="883">
        <v>587.17650846845777</v>
      </c>
      <c r="H113" s="3">
        <v>599.49933106976459</v>
      </c>
      <c r="I113" s="549">
        <v>552.21542905657566</v>
      </c>
      <c r="J113" s="374">
        <v>482.45409177344254</v>
      </c>
      <c r="K113" s="374">
        <v>447.41725980316079</v>
      </c>
      <c r="L113" s="374">
        <v>403.18383405152463</v>
      </c>
      <c r="M113" s="374">
        <v>452.26327163206929</v>
      </c>
      <c r="N113" s="374">
        <v>469.1500150912305</v>
      </c>
      <c r="O113" s="374">
        <v>490.14648967151965</v>
      </c>
      <c r="P113" s="374">
        <v>474.45363849668854</v>
      </c>
      <c r="Q113" s="374">
        <v>448.29454057231277</v>
      </c>
      <c r="R113" s="374">
        <v>408.90035408227851</v>
      </c>
    </row>
    <row r="114" spans="1:18" x14ac:dyDescent="0.3">
      <c r="A114" s="122" t="s">
        <v>384</v>
      </c>
      <c r="B114" s="2"/>
      <c r="D114" s="371">
        <v>620.05738500402913</v>
      </c>
      <c r="E114" s="351">
        <v>587.41643189685487</v>
      </c>
      <c r="F114" s="886">
        <v>622.02817953003239</v>
      </c>
      <c r="G114" s="883">
        <v>569.83039665512956</v>
      </c>
      <c r="H114" s="3">
        <v>563.37423577728305</v>
      </c>
      <c r="I114" s="549">
        <v>476.42793547993631</v>
      </c>
      <c r="J114" s="374">
        <v>491.90902984061597</v>
      </c>
      <c r="K114" s="374">
        <v>515.85842660171772</v>
      </c>
      <c r="L114" s="374">
        <v>571.14567070264059</v>
      </c>
      <c r="M114" s="374">
        <v>560.25649959230304</v>
      </c>
      <c r="N114" s="374">
        <v>534.69959011878495</v>
      </c>
      <c r="O114" s="374">
        <v>532.82850819320879</v>
      </c>
      <c r="P114" s="374">
        <v>568.64929244765028</v>
      </c>
      <c r="Q114" s="374">
        <v>562.28165467681652</v>
      </c>
      <c r="R114" s="374">
        <v>501.64119565185172</v>
      </c>
    </row>
    <row r="115" spans="1:18" ht="15" thickBot="1" x14ac:dyDescent="0.35">
      <c r="A115" s="123" t="s">
        <v>385</v>
      </c>
      <c r="B115" s="39"/>
      <c r="C115" s="5"/>
      <c r="D115" s="372">
        <v>560.60217382157248</v>
      </c>
      <c r="E115" s="352">
        <v>516.75416856827405</v>
      </c>
      <c r="F115" s="887">
        <v>509.09933407250639</v>
      </c>
      <c r="G115" s="884">
        <v>519.47727792197406</v>
      </c>
      <c r="H115" s="75">
        <v>580.54739361669976</v>
      </c>
      <c r="I115" s="532">
        <v>612.35673596000879</v>
      </c>
      <c r="J115" s="375">
        <v>609.25810707508572</v>
      </c>
      <c r="K115" s="375">
        <v>550.20818886322547</v>
      </c>
      <c r="L115" s="375">
        <v>505.16734115564975</v>
      </c>
      <c r="M115" s="375">
        <v>551.3140937690689</v>
      </c>
      <c r="N115" s="375">
        <v>525.22391128405854</v>
      </c>
      <c r="O115" s="375">
        <v>521.21348569966005</v>
      </c>
      <c r="P115" s="375">
        <v>459.16506456983797</v>
      </c>
      <c r="Q115" s="375">
        <v>477.79813459589735</v>
      </c>
      <c r="R115" s="375">
        <v>456.7656158427643</v>
      </c>
    </row>
    <row r="117" spans="1:18" ht="15" customHeight="1" x14ac:dyDescent="0.3">
      <c r="A117" s="1861" t="s">
        <v>419</v>
      </c>
      <c r="B117" s="1861"/>
      <c r="C117" s="1861"/>
      <c r="D117" s="1861"/>
      <c r="E117" s="1861"/>
      <c r="F117" s="1861"/>
      <c r="G117" s="1861"/>
      <c r="H117" s="1861"/>
      <c r="I117" s="1861"/>
    </row>
    <row r="118" spans="1:18" x14ac:dyDescent="0.3">
      <c r="A118" s="1861"/>
      <c r="B118" s="1861"/>
      <c r="C118" s="1861"/>
      <c r="D118" s="1861"/>
      <c r="E118" s="1861"/>
      <c r="F118" s="1861"/>
      <c r="G118" s="1861"/>
      <c r="H118" s="1861"/>
      <c r="I118" s="1861"/>
    </row>
    <row r="119" spans="1:18" x14ac:dyDescent="0.3">
      <c r="A119" s="1861"/>
      <c r="B119" s="1861"/>
      <c r="C119" s="1861"/>
      <c r="D119" s="1861"/>
      <c r="E119" s="1861"/>
      <c r="F119" s="1861"/>
      <c r="G119" s="1861"/>
      <c r="H119" s="1861"/>
      <c r="I119" s="1861"/>
    </row>
  </sheetData>
  <mergeCells count="2">
    <mergeCell ref="A117:I119"/>
    <mergeCell ref="B3:R3"/>
  </mergeCells>
  <phoneticPr fontId="135" type="noConversion"/>
  <hyperlinks>
    <hyperlink ref="A4" location="'Indicator Summary'!B29" display="Return to Summary" xr:uid="{00000000-0004-0000-1800-000000000000}"/>
  </hyperlinks>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82C341"/>
  </sheetPr>
  <dimension ref="A1:B35"/>
  <sheetViews>
    <sheetView workbookViewId="0">
      <selection activeCell="D39" sqref="D39"/>
    </sheetView>
  </sheetViews>
  <sheetFormatPr defaultRowHeight="14.4" x14ac:dyDescent="0.3"/>
  <cols>
    <col min="1" max="1" width="27.44140625" customWidth="1"/>
    <col min="2" max="2" width="128" customWidth="1"/>
  </cols>
  <sheetData>
    <row r="1" spans="1:2" x14ac:dyDescent="0.3">
      <c r="A1" s="15" t="s">
        <v>564</v>
      </c>
      <c r="B1" s="11"/>
    </row>
    <row r="2" spans="1:2" x14ac:dyDescent="0.3">
      <c r="A2" s="11" t="s">
        <v>90</v>
      </c>
      <c r="B2" s="615" t="s">
        <v>682</v>
      </c>
    </row>
    <row r="3" spans="1:2" ht="100.8" x14ac:dyDescent="0.3">
      <c r="A3" s="11" t="s">
        <v>91</v>
      </c>
      <c r="B3" s="36" t="s">
        <v>1147</v>
      </c>
    </row>
    <row r="4" spans="1:2" x14ac:dyDescent="0.3">
      <c r="A4" s="11" t="s">
        <v>92</v>
      </c>
      <c r="B4" s="28" t="s">
        <v>1011</v>
      </c>
    </row>
    <row r="5" spans="1:2" x14ac:dyDescent="0.3">
      <c r="A5" s="15"/>
      <c r="B5" s="11"/>
    </row>
    <row r="6" spans="1:2" x14ac:dyDescent="0.3">
      <c r="A6" s="15" t="s">
        <v>93</v>
      </c>
      <c r="B6" s="11"/>
    </row>
    <row r="7" spans="1:2" x14ac:dyDescent="0.3">
      <c r="A7" s="11" t="s">
        <v>94</v>
      </c>
      <c r="B7" s="11" t="s">
        <v>908</v>
      </c>
    </row>
    <row r="8" spans="1:2" x14ac:dyDescent="0.3">
      <c r="A8" s="11" t="s">
        <v>95</v>
      </c>
      <c r="B8" s="21" t="s">
        <v>676</v>
      </c>
    </row>
    <row r="9" spans="1:2" x14ac:dyDescent="0.3">
      <c r="A9" s="11" t="s">
        <v>96</v>
      </c>
      <c r="B9" s="17" t="s">
        <v>742</v>
      </c>
    </row>
    <row r="10" spans="1:2" x14ac:dyDescent="0.3">
      <c r="A10" s="11"/>
      <c r="B10" s="11"/>
    </row>
    <row r="11" spans="1:2" ht="43.2" x14ac:dyDescent="0.3">
      <c r="A11" s="15" t="s">
        <v>98</v>
      </c>
      <c r="B11" s="11"/>
    </row>
    <row r="12" spans="1:2" x14ac:dyDescent="0.3">
      <c r="A12" s="11" t="s">
        <v>99</v>
      </c>
      <c r="B12" s="16" t="s">
        <v>862</v>
      </c>
    </row>
    <row r="13" spans="1:2" ht="28.8" x14ac:dyDescent="0.3">
      <c r="A13" s="11" t="s">
        <v>101</v>
      </c>
      <c r="B13" s="11" t="s">
        <v>863</v>
      </c>
    </row>
    <row r="14" spans="1:2" ht="48.75" customHeight="1" x14ac:dyDescent="0.3">
      <c r="A14" s="19" t="s">
        <v>102</v>
      </c>
      <c r="B14" s="19" t="s">
        <v>732</v>
      </c>
    </row>
    <row r="15" spans="1:2" x14ac:dyDescent="0.3">
      <c r="A15" s="11" t="s">
        <v>104</v>
      </c>
      <c r="B15" s="11" t="s">
        <v>105</v>
      </c>
    </row>
    <row r="16" spans="1:2" x14ac:dyDescent="0.3">
      <c r="A16" s="11" t="s">
        <v>106</v>
      </c>
      <c r="B16" s="11" t="s">
        <v>391</v>
      </c>
    </row>
    <row r="17" spans="1:2" ht="43.2" x14ac:dyDescent="0.3">
      <c r="A17" s="11" t="s">
        <v>107</v>
      </c>
      <c r="B17" s="47" t="s">
        <v>633</v>
      </c>
    </row>
    <row r="18" spans="1:2" x14ac:dyDescent="0.3">
      <c r="A18" s="15"/>
      <c r="B18" s="11"/>
    </row>
    <row r="19" spans="1:2" x14ac:dyDescent="0.3">
      <c r="A19" s="15" t="s">
        <v>108</v>
      </c>
      <c r="B19" s="11"/>
    </row>
    <row r="20" spans="1:2" x14ac:dyDescent="0.3">
      <c r="A20" s="11" t="s">
        <v>109</v>
      </c>
      <c r="B20" s="11" t="s">
        <v>864</v>
      </c>
    </row>
    <row r="21" spans="1:2" x14ac:dyDescent="0.3">
      <c r="A21" s="11" t="s">
        <v>110</v>
      </c>
      <c r="B21" s="11" t="s">
        <v>177</v>
      </c>
    </row>
    <row r="22" spans="1:2" x14ac:dyDescent="0.3">
      <c r="A22" s="11" t="s">
        <v>112</v>
      </c>
      <c r="B22" s="11" t="s">
        <v>859</v>
      </c>
    </row>
    <row r="23" spans="1:2" x14ac:dyDescent="0.3">
      <c r="A23" s="11" t="s">
        <v>113</v>
      </c>
      <c r="B23" s="11" t="s">
        <v>319</v>
      </c>
    </row>
    <row r="24" spans="1:2" x14ac:dyDescent="0.3">
      <c r="A24" s="11" t="s">
        <v>114</v>
      </c>
      <c r="B24" s="11" t="s">
        <v>321</v>
      </c>
    </row>
    <row r="25" spans="1:2" ht="230.4" x14ac:dyDescent="0.3">
      <c r="A25" s="11" t="s">
        <v>115</v>
      </c>
      <c r="B25" s="11" t="s">
        <v>1185</v>
      </c>
    </row>
    <row r="26" spans="1:2" x14ac:dyDescent="0.3">
      <c r="A26" s="11" t="s">
        <v>116</v>
      </c>
      <c r="B26" s="18" t="s">
        <v>117</v>
      </c>
    </row>
    <row r="27" spans="1:2" x14ac:dyDescent="0.3">
      <c r="A27" s="11" t="s">
        <v>118</v>
      </c>
      <c r="B27" s="18" t="s">
        <v>119</v>
      </c>
    </row>
    <row r="28" spans="1:2" x14ac:dyDescent="0.3">
      <c r="A28" s="11" t="s">
        <v>120</v>
      </c>
      <c r="B28" s="11" t="s">
        <v>121</v>
      </c>
    </row>
    <row r="29" spans="1:2" x14ac:dyDescent="0.3">
      <c r="A29" s="11" t="s">
        <v>122</v>
      </c>
      <c r="B29" s="11" t="s">
        <v>665</v>
      </c>
    </row>
    <row r="30" spans="1:2" x14ac:dyDescent="0.3">
      <c r="A30" s="11"/>
      <c r="B30" s="11"/>
    </row>
    <row r="31" spans="1:2" x14ac:dyDescent="0.3">
      <c r="A31" s="15" t="s">
        <v>123</v>
      </c>
      <c r="B31" s="11"/>
    </row>
    <row r="32" spans="1:2" x14ac:dyDescent="0.3">
      <c r="A32" s="11" t="s">
        <v>124</v>
      </c>
      <c r="B32" s="18" t="s">
        <v>125</v>
      </c>
    </row>
    <row r="33" spans="1:2" x14ac:dyDescent="0.3">
      <c r="A33" s="11" t="s">
        <v>126</v>
      </c>
      <c r="B33" s="16" t="s">
        <v>127</v>
      </c>
    </row>
    <row r="34" spans="1:2" x14ac:dyDescent="0.3">
      <c r="A34" s="15"/>
      <c r="B34" s="11"/>
    </row>
    <row r="35" spans="1:2" x14ac:dyDescent="0.3">
      <c r="A35" s="15" t="s">
        <v>129</v>
      </c>
      <c r="B35" t="s">
        <v>178</v>
      </c>
    </row>
  </sheetData>
  <hyperlinks>
    <hyperlink ref="B8" r:id="rId1"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82C341"/>
  </sheetPr>
  <dimension ref="A1:S62"/>
  <sheetViews>
    <sheetView showGridLines="0" zoomScaleNormal="100" workbookViewId="0">
      <pane xSplit="1" ySplit="4" topLeftCell="B5" activePane="bottomRight" state="frozen"/>
      <selection pane="topRight" activeCell="B1" sqref="B1"/>
      <selection pane="bottomLeft" activeCell="A5" sqref="A5"/>
      <selection pane="bottomRight" activeCell="A4" sqref="A4"/>
    </sheetView>
  </sheetViews>
  <sheetFormatPr defaultColWidth="9.109375" defaultRowHeight="14.4" x14ac:dyDescent="0.3"/>
  <cols>
    <col min="1" max="1" width="36.88671875" customWidth="1"/>
    <col min="2" max="2" width="14" customWidth="1"/>
    <col min="3" max="3" width="14" style="1" customWidth="1"/>
    <col min="4" max="18" width="14" customWidth="1"/>
  </cols>
  <sheetData>
    <row r="1" spans="1:19" ht="15" thickBot="1" x14ac:dyDescent="0.35">
      <c r="S1" s="770"/>
    </row>
    <row r="2" spans="1:19" ht="15" thickBot="1" x14ac:dyDescent="0.35">
      <c r="A2" s="42"/>
      <c r="C2" s="269" t="s">
        <v>571</v>
      </c>
      <c r="D2" s="174"/>
    </row>
    <row r="3" spans="1:19" ht="16.2" customHeight="1" thickBot="1" x14ac:dyDescent="0.35">
      <c r="A3" s="989" t="s">
        <v>588</v>
      </c>
      <c r="B3" s="1944" t="s">
        <v>587</v>
      </c>
      <c r="C3" s="1945"/>
      <c r="D3" s="1945"/>
      <c r="E3" s="1945"/>
      <c r="F3" s="1945"/>
      <c r="G3" s="1945"/>
      <c r="H3" s="1945"/>
      <c r="I3" s="1945"/>
      <c r="J3" s="1945"/>
      <c r="K3" s="1945"/>
      <c r="L3" s="1945"/>
      <c r="M3" s="1945"/>
      <c r="N3" s="1945"/>
      <c r="O3" s="1945"/>
      <c r="P3" s="1945"/>
      <c r="Q3" s="1945"/>
      <c r="R3" s="1945"/>
      <c r="S3" s="812"/>
    </row>
    <row r="4" spans="1:19" ht="57.6" customHeight="1" thickBot="1" x14ac:dyDescent="0.35">
      <c r="A4" s="677" t="s">
        <v>645</v>
      </c>
      <c r="B4" s="627" t="s">
        <v>35</v>
      </c>
      <c r="C4" s="623" t="s">
        <v>580</v>
      </c>
      <c r="D4" s="628" t="s">
        <v>50</v>
      </c>
      <c r="E4" s="629" t="s">
        <v>285</v>
      </c>
      <c r="F4" s="630" t="s">
        <v>309</v>
      </c>
      <c r="G4" s="629" t="s">
        <v>402</v>
      </c>
      <c r="H4" s="629" t="s">
        <v>425</v>
      </c>
      <c r="I4" s="687" t="s">
        <v>619</v>
      </c>
      <c r="J4" s="629" t="s">
        <v>653</v>
      </c>
      <c r="K4" s="687" t="s">
        <v>659</v>
      </c>
      <c r="L4" s="687" t="s">
        <v>703</v>
      </c>
      <c r="M4" s="687" t="s">
        <v>860</v>
      </c>
      <c r="N4" s="687" t="s">
        <v>904</v>
      </c>
      <c r="O4" s="687" t="s">
        <v>967</v>
      </c>
      <c r="P4" s="687" t="s">
        <v>1044</v>
      </c>
      <c r="Q4" s="1680" t="s">
        <v>1094</v>
      </c>
      <c r="R4" s="1570" t="s">
        <v>1095</v>
      </c>
    </row>
    <row r="5" spans="1:19" ht="15" customHeight="1" x14ac:dyDescent="0.3">
      <c r="A5" s="175" t="s">
        <v>72</v>
      </c>
      <c r="B5" s="608">
        <v>0.25490655389341083</v>
      </c>
      <c r="C5" s="541">
        <v>0.23784157720702853</v>
      </c>
      <c r="D5" s="1905" t="s">
        <v>785</v>
      </c>
      <c r="E5" s="622">
        <v>0.21651567585764353</v>
      </c>
      <c r="F5" s="1942" t="s">
        <v>785</v>
      </c>
      <c r="G5" s="693">
        <v>0.21320542192625122</v>
      </c>
      <c r="H5" s="1942" t="s">
        <v>785</v>
      </c>
      <c r="I5" s="693">
        <v>0.1972314076957436</v>
      </c>
      <c r="J5" s="1942" t="s">
        <v>785</v>
      </c>
      <c r="K5" s="620">
        <v>0.17058884124188889</v>
      </c>
      <c r="L5" s="1942" t="s">
        <v>785</v>
      </c>
      <c r="M5" s="1942" t="s">
        <v>785</v>
      </c>
      <c r="N5" s="1228">
        <v>0.16347462318341693</v>
      </c>
      <c r="O5" s="1942" t="s">
        <v>785</v>
      </c>
      <c r="P5" s="1228">
        <v>0.12828432623943781</v>
      </c>
      <c r="Q5" s="1231">
        <v>3217</v>
      </c>
      <c r="R5" s="1238" t="str">
        <f>CONCATENATE(TEXT((P5*100)-(SQRT((((P5*100)*(100-(P5*100)))/Q5))*1.96),"0.0")," to ",TEXT((P5*100)+(SQRT((((P5*100)*(100-(P5*100)))/Q5))*1.96),"0.0"))</f>
        <v>11.7 to 14.0</v>
      </c>
    </row>
    <row r="6" spans="1:19" ht="15" customHeight="1" thickBot="1" x14ac:dyDescent="0.35">
      <c r="A6" s="876" t="s">
        <v>31</v>
      </c>
      <c r="B6" s="540">
        <v>0.26048214705132972</v>
      </c>
      <c r="C6" s="545">
        <v>0.28543629450944846</v>
      </c>
      <c r="D6" s="1905"/>
      <c r="E6" s="619">
        <v>0.23102837509726334</v>
      </c>
      <c r="F6" s="1942"/>
      <c r="G6" s="690">
        <v>0.19652435466472265</v>
      </c>
      <c r="H6" s="1942"/>
      <c r="I6" s="690">
        <v>0.20822326466520497</v>
      </c>
      <c r="J6" s="1942"/>
      <c r="K6" s="815">
        <v>0.14170444250287417</v>
      </c>
      <c r="L6" s="1942"/>
      <c r="M6" s="1942"/>
      <c r="N6" s="1227">
        <v>0.19367063467866352</v>
      </c>
      <c r="O6" s="1942"/>
      <c r="P6" s="1227">
        <v>0.15477383357309282</v>
      </c>
      <c r="Q6" s="1232">
        <v>491</v>
      </c>
      <c r="R6" s="1238" t="str">
        <f>CONCATENATE(TEXT((P6*100)-(SQRT((((P6*100)*(100-(P6*100)))/Q6))*1.96),"0.0")," to ",TEXT((P6*100)+(SQRT((((P6*100)*(100-(P6*100)))/Q6))*1.96),"0.0"))</f>
        <v>12.3 to 18.7</v>
      </c>
    </row>
    <row r="7" spans="1:19" ht="15" thickBot="1" x14ac:dyDescent="0.35">
      <c r="A7" s="7" t="s">
        <v>51</v>
      </c>
      <c r="B7" s="539"/>
      <c r="C7" s="544"/>
      <c r="D7" s="1942"/>
      <c r="E7" s="539"/>
      <c r="F7" s="1942"/>
      <c r="G7" s="539"/>
      <c r="H7" s="1942"/>
      <c r="I7" s="539"/>
      <c r="J7" s="1942"/>
      <c r="K7" s="822"/>
      <c r="L7" s="1942"/>
      <c r="M7" s="1942"/>
      <c r="N7" s="1216"/>
      <c r="O7" s="1942"/>
      <c r="P7" s="1216"/>
      <c r="Q7" s="1229"/>
      <c r="R7" s="1239"/>
    </row>
    <row r="8" spans="1:19" x14ac:dyDescent="0.3">
      <c r="A8" s="118" t="s">
        <v>1</v>
      </c>
      <c r="B8" s="538">
        <v>0.35770829817601602</v>
      </c>
      <c r="C8" s="541">
        <v>0.31024753175208586</v>
      </c>
      <c r="D8" s="1905"/>
      <c r="E8" s="616">
        <v>0.29237466529572909</v>
      </c>
      <c r="F8" s="1942"/>
      <c r="G8" s="688">
        <v>0.27033919745459073</v>
      </c>
      <c r="H8" s="1942"/>
      <c r="I8" s="688">
        <v>0.24067555629464341</v>
      </c>
      <c r="J8" s="1942"/>
      <c r="K8" s="817">
        <v>0.19551690094760224</v>
      </c>
      <c r="L8" s="1942"/>
      <c r="M8" s="1942"/>
      <c r="N8" s="1218">
        <v>0.24513919239366577</v>
      </c>
      <c r="O8" s="1942"/>
      <c r="P8" s="1218">
        <v>0.16494566747028661</v>
      </c>
      <c r="Q8" s="1233">
        <v>557</v>
      </c>
      <c r="R8" s="1238" t="str">
        <f>CONCATENATE(TEXT((P8*100)-(SQRT((((P8*100)*(100-(P8*100)))/Q8))*1.96),"0.0")," to ",TEXT((P8*100)+(SQRT((((P8*100)*(100-(P8*100)))/Q8))*1.96),"0.0"))</f>
        <v>13.4 to 19.6</v>
      </c>
    </row>
    <row r="9" spans="1:19" x14ac:dyDescent="0.3">
      <c r="A9" s="119" t="s">
        <v>2</v>
      </c>
      <c r="B9" s="543">
        <v>0.21615059802741832</v>
      </c>
      <c r="C9" s="537">
        <v>0.18989774720603936</v>
      </c>
      <c r="D9" s="1905"/>
      <c r="E9" s="621">
        <v>0.15124453520848452</v>
      </c>
      <c r="F9" s="1942"/>
      <c r="G9" s="689">
        <v>0.17682848016119979</v>
      </c>
      <c r="H9" s="1942"/>
      <c r="I9" s="689">
        <v>0.17140629054492446</v>
      </c>
      <c r="J9" s="1942"/>
      <c r="K9" s="818">
        <v>0.16922342907288496</v>
      </c>
      <c r="L9" s="1942"/>
      <c r="M9" s="1942"/>
      <c r="N9" s="1219">
        <v>0.13151697028271983</v>
      </c>
      <c r="O9" s="1942"/>
      <c r="P9" s="1219">
        <v>0.12143895231651475</v>
      </c>
      <c r="Q9" s="1234">
        <v>846</v>
      </c>
      <c r="R9" s="1238" t="str">
        <f>CONCATENATE(TEXT((P9*100)-(SQRT((((P9*100)*(100-(P9*100)))/Q9))*1.96),"0.0")," to ",TEXT((P9*100)+(SQRT((((P9*100)*(100-(P9*100)))/Q9))*1.96),"0.0"))</f>
        <v>9.9 to 14.3</v>
      </c>
    </row>
    <row r="10" spans="1:19" x14ac:dyDescent="0.3">
      <c r="A10" s="119" t="s">
        <v>281</v>
      </c>
      <c r="B10" s="543">
        <v>0.25391402219493026</v>
      </c>
      <c r="C10" s="537">
        <v>0.25039539201391015</v>
      </c>
      <c r="D10" s="1905"/>
      <c r="E10" s="621">
        <v>0.23550472751003948</v>
      </c>
      <c r="F10" s="1942"/>
      <c r="G10" s="689">
        <v>0.20530878979311037</v>
      </c>
      <c r="H10" s="1942"/>
      <c r="I10" s="689">
        <v>0.22607132398862384</v>
      </c>
      <c r="J10" s="1942"/>
      <c r="K10" s="818">
        <v>0.18739682708058378</v>
      </c>
      <c r="L10" s="1942"/>
      <c r="M10" s="1942"/>
      <c r="N10" s="1219">
        <v>0.13558274544316901</v>
      </c>
      <c r="O10" s="1942"/>
      <c r="P10" s="1219">
        <v>0.10267549900275628</v>
      </c>
      <c r="Q10" s="1234">
        <v>671</v>
      </c>
      <c r="R10" s="1238" t="str">
        <f>CONCATENATE(TEXT((P10*100)-(SQRT((((P10*100)*(100-(P10*100)))/Q10))*1.96),"0.0")," to ",TEXT((P10*100)+(SQRT((((P10*100)*(100-(P10*100)))/Q10))*1.96),"0.0"))</f>
        <v>8.0 to 12.6</v>
      </c>
    </row>
    <row r="11" spans="1:19" x14ac:dyDescent="0.3">
      <c r="A11" s="119" t="s">
        <v>3</v>
      </c>
      <c r="B11" s="543">
        <v>0.20699587429450322</v>
      </c>
      <c r="C11" s="537">
        <v>0.18789810891036066</v>
      </c>
      <c r="D11" s="1905"/>
      <c r="E11" s="621">
        <v>0.19207092871755371</v>
      </c>
      <c r="F11" s="1942"/>
      <c r="G11" s="689">
        <v>0.21272404547656643</v>
      </c>
      <c r="H11" s="1942"/>
      <c r="I11" s="689">
        <v>0.19633387878067193</v>
      </c>
      <c r="J11" s="1942"/>
      <c r="K11" s="818">
        <v>0.14404151610481039</v>
      </c>
      <c r="L11" s="1942"/>
      <c r="M11" s="1942"/>
      <c r="N11" s="1219">
        <v>0.13195278752295647</v>
      </c>
      <c r="O11" s="1942"/>
      <c r="P11" s="1219">
        <v>0.11126449319928412</v>
      </c>
      <c r="Q11" s="1234">
        <v>644</v>
      </c>
      <c r="R11" s="1238" t="str">
        <f>CONCATENATE(TEXT((P11*100)-(SQRT((((P11*100)*(100-(P11*100)))/Q11))*1.96),"0.0")," to ",TEXT((P11*100)+(SQRT((((P11*100)*(100-(P11*100)))/Q11))*1.96),"0.0"))</f>
        <v>8.7 to 13.6</v>
      </c>
    </row>
    <row r="12" spans="1:19" ht="15" thickBot="1" x14ac:dyDescent="0.35">
      <c r="A12" s="120" t="s">
        <v>4</v>
      </c>
      <c r="B12" s="542">
        <v>0.25368977567614631</v>
      </c>
      <c r="C12" s="536">
        <v>0.26204226956601784</v>
      </c>
      <c r="D12" s="1905"/>
      <c r="E12" s="618">
        <v>0.22089404142096278</v>
      </c>
      <c r="F12" s="1942"/>
      <c r="G12" s="690">
        <v>0.19758596436831688</v>
      </c>
      <c r="H12" s="1942"/>
      <c r="I12" s="690">
        <v>0.14663283713569103</v>
      </c>
      <c r="J12" s="1942"/>
      <c r="K12" s="815">
        <v>0.15906666176110809</v>
      </c>
      <c r="L12" s="1942"/>
      <c r="M12" s="1942"/>
      <c r="N12" s="1220">
        <v>0.20498585382753048</v>
      </c>
      <c r="O12" s="1942"/>
      <c r="P12" s="1220">
        <v>0.14986999612798638</v>
      </c>
      <c r="Q12" s="1235">
        <v>499</v>
      </c>
      <c r="R12" s="1238" t="str">
        <f>CONCATENATE(TEXT((P12*100)-(SQRT((((P12*100)*(100-(P12*100)))/Q12))*1.96),"0.0")," to ",TEXT((P12*100)+(SQRT((((P12*100)*(100-(P12*100)))/Q12))*1.96),"0.0"))</f>
        <v>11.9 to 18.1</v>
      </c>
    </row>
    <row r="13" spans="1:19" ht="15" thickBot="1" x14ac:dyDescent="0.35">
      <c r="A13" s="9" t="s">
        <v>70</v>
      </c>
      <c r="B13" s="539"/>
      <c r="C13" s="544"/>
      <c r="D13" s="1942"/>
      <c r="E13" s="539"/>
      <c r="F13" s="1942"/>
      <c r="G13" s="539"/>
      <c r="H13" s="1942"/>
      <c r="I13" s="539"/>
      <c r="J13" s="1942"/>
      <c r="K13" s="816"/>
      <c r="L13" s="1942"/>
      <c r="M13" s="1942"/>
      <c r="N13" s="1216"/>
      <c r="O13" s="1942"/>
      <c r="P13" s="1216"/>
      <c r="Q13" s="1230"/>
      <c r="R13" s="1239"/>
    </row>
    <row r="14" spans="1:19" x14ac:dyDescent="0.3">
      <c r="A14" s="355" t="s">
        <v>31</v>
      </c>
      <c r="B14" s="538">
        <v>0.26048214705132972</v>
      </c>
      <c r="C14" s="541">
        <v>0.28543629450944846</v>
      </c>
      <c r="D14" s="1905"/>
      <c r="E14" s="616">
        <v>0.23102837509726334</v>
      </c>
      <c r="F14" s="1942"/>
      <c r="G14" s="688">
        <v>0.19652435466472265</v>
      </c>
      <c r="H14" s="1942"/>
      <c r="I14" s="688">
        <v>0.20822326466520497</v>
      </c>
      <c r="J14" s="1942"/>
      <c r="K14" s="817">
        <v>0.14170444250287417</v>
      </c>
      <c r="L14" s="1942"/>
      <c r="M14" s="1942"/>
      <c r="N14" s="1221">
        <v>0.19367063467866352</v>
      </c>
      <c r="O14" s="1942"/>
      <c r="P14" s="1221">
        <v>0.15477383357309282</v>
      </c>
      <c r="Q14" s="1233">
        <v>491</v>
      </c>
      <c r="R14" s="1238" t="str">
        <f>CONCATENATE(TEXT((P14*100)-(SQRT((((P14*100)*(100-(P14*100)))/Q14))*1.96),"0.0")," to ",TEXT((P14*100)+(SQRT((((P14*100)*(100-(P14*100)))/Q14))*1.96),"0.0"))</f>
        <v>12.3 to 18.7</v>
      </c>
    </row>
    <row r="15" spans="1:19" x14ac:dyDescent="0.3">
      <c r="A15" s="356">
        <v>2</v>
      </c>
      <c r="B15" s="543">
        <v>0.23116098844053223</v>
      </c>
      <c r="C15" s="537">
        <v>0.21714817013709051</v>
      </c>
      <c r="D15" s="1905"/>
      <c r="E15" s="621">
        <v>0.21525977139986727</v>
      </c>
      <c r="F15" s="1942"/>
      <c r="G15" s="689">
        <v>0.21028183712580373</v>
      </c>
      <c r="H15" s="1942"/>
      <c r="I15" s="689">
        <v>0.15752003272176243</v>
      </c>
      <c r="J15" s="1942"/>
      <c r="K15" s="818">
        <v>0.14815009656423661</v>
      </c>
      <c r="L15" s="1942"/>
      <c r="M15" s="1942"/>
      <c r="N15" s="1222">
        <v>0.16243709627713085</v>
      </c>
      <c r="O15" s="1942"/>
      <c r="P15" s="1222">
        <v>0.10599302427352525</v>
      </c>
      <c r="Q15" s="1234">
        <v>626</v>
      </c>
      <c r="R15" s="1238" t="str">
        <f>CONCATENATE(TEXT((P15*100)-(SQRT((((P15*100)*(100-(P15*100)))/Q15))*1.96),"0.0")," to ",TEXT((P15*100)+(SQRT((((P15*100)*(100-(P15*100)))/Q15))*1.96),"0.0"))</f>
        <v>8.2 to 13.0</v>
      </c>
    </row>
    <row r="16" spans="1:19" x14ac:dyDescent="0.3">
      <c r="A16" s="356">
        <v>3</v>
      </c>
      <c r="B16" s="543">
        <v>0.25174832425135751</v>
      </c>
      <c r="C16" s="537">
        <v>0.21573325702227072</v>
      </c>
      <c r="D16" s="1905"/>
      <c r="E16" s="621">
        <v>0.19434992837869947</v>
      </c>
      <c r="F16" s="1942"/>
      <c r="G16" s="689">
        <v>0.22375923851174467</v>
      </c>
      <c r="H16" s="1942"/>
      <c r="I16" s="689">
        <v>0.20011182282110712</v>
      </c>
      <c r="J16" s="1942"/>
      <c r="K16" s="818">
        <v>0.15775531343122473</v>
      </c>
      <c r="L16" s="1942"/>
      <c r="M16" s="1942"/>
      <c r="N16" s="1222">
        <v>0.16365381357581468</v>
      </c>
      <c r="O16" s="1942"/>
      <c r="P16" s="1222">
        <v>0.10816504422545205</v>
      </c>
      <c r="Q16" s="1234">
        <v>700</v>
      </c>
      <c r="R16" s="1238" t="str">
        <f>CONCATENATE(TEXT((P16*100)-(SQRT((((P16*100)*(100-(P16*100)))/Q16))*1.96),"0.0")," to ",TEXT((P16*100)+(SQRT((((P16*100)*(100-(P16*100)))/Q16))*1.96),"0.0"))</f>
        <v>8.5 to 13.1</v>
      </c>
    </row>
    <row r="17" spans="1:18" x14ac:dyDescent="0.3">
      <c r="A17" s="356">
        <v>4</v>
      </c>
      <c r="B17" s="543">
        <v>0.25995958466040181</v>
      </c>
      <c r="C17" s="537">
        <v>0.23755897521804417</v>
      </c>
      <c r="D17" s="1905"/>
      <c r="E17" s="621">
        <v>0.20666898638595024</v>
      </c>
      <c r="F17" s="1942"/>
      <c r="G17" s="689">
        <v>0.19657450854485745</v>
      </c>
      <c r="H17" s="1942"/>
      <c r="I17" s="689">
        <v>0.20234581716645617</v>
      </c>
      <c r="J17" s="1942"/>
      <c r="K17" s="818">
        <v>0.19571852940558268</v>
      </c>
      <c r="L17" s="1942"/>
      <c r="M17" s="1942"/>
      <c r="N17" s="1222">
        <v>0.14056431271640313</v>
      </c>
      <c r="O17" s="1942"/>
      <c r="P17" s="1222">
        <v>0.11857525481150702</v>
      </c>
      <c r="Q17" s="1234">
        <v>744</v>
      </c>
      <c r="R17" s="1238" t="str">
        <f>CONCATENATE(TEXT((P17*100)-(SQRT((((P17*100)*(100-(P17*100)))/Q17))*1.96),"0.0")," to ",TEXT((P17*100)+(SQRT((((P17*100)*(100-(P17*100)))/Q17))*1.96),"0.0"))</f>
        <v>9.5 to 14.2</v>
      </c>
    </row>
    <row r="18" spans="1:18" ht="15" thickBot="1" x14ac:dyDescent="0.35">
      <c r="A18" s="357" t="s">
        <v>82</v>
      </c>
      <c r="B18" s="542">
        <v>0.27548878160436907</v>
      </c>
      <c r="C18" s="536">
        <v>0.2360587330275489</v>
      </c>
      <c r="D18" s="1905"/>
      <c r="E18" s="618">
        <v>0.2391941321242835</v>
      </c>
      <c r="F18" s="1942"/>
      <c r="G18" s="690">
        <v>0.23994086423920291</v>
      </c>
      <c r="H18" s="1942"/>
      <c r="I18" s="690">
        <v>0.21862249861509567</v>
      </c>
      <c r="J18" s="1942"/>
      <c r="K18" s="815">
        <v>0.20922400463339158</v>
      </c>
      <c r="L18" s="1942"/>
      <c r="M18" s="1942"/>
      <c r="N18" s="1217">
        <v>0.16514456615375234</v>
      </c>
      <c r="O18" s="1942"/>
      <c r="P18" s="1217">
        <v>0.16159722698383472</v>
      </c>
      <c r="Q18" s="1235">
        <v>656</v>
      </c>
      <c r="R18" s="1238" t="str">
        <f>CONCATENATE(TEXT((P18*100)-(SQRT((((P18*100)*(100-(P18*100)))/Q18))*1.96),"0.0")," to ",TEXT((P18*100)+(SQRT((((P18*100)*(100-(P18*100)))/Q18))*1.96),"0.0"))</f>
        <v>13.3 to 19.0</v>
      </c>
    </row>
    <row r="19" spans="1:18" ht="15" thickBot="1" x14ac:dyDescent="0.35">
      <c r="A19" s="7" t="s">
        <v>71</v>
      </c>
      <c r="B19" s="539"/>
      <c r="C19" s="544"/>
      <c r="D19" s="1942"/>
      <c r="E19" s="539"/>
      <c r="F19" s="1942"/>
      <c r="G19" s="554"/>
      <c r="H19" s="1942"/>
      <c r="I19" s="554"/>
      <c r="J19" s="1942"/>
      <c r="K19" s="819"/>
      <c r="L19" s="1942"/>
      <c r="M19" s="1942"/>
      <c r="N19" s="1216"/>
      <c r="O19" s="1942"/>
      <c r="P19" s="1216"/>
      <c r="Q19" s="547"/>
      <c r="R19" s="1239"/>
    </row>
    <row r="20" spans="1:18" x14ac:dyDescent="0.3">
      <c r="A20" s="118" t="s">
        <v>32</v>
      </c>
      <c r="B20" s="546">
        <v>0.20551804002123542</v>
      </c>
      <c r="C20" s="535">
        <v>0.19571518454663439</v>
      </c>
      <c r="D20" s="1905"/>
      <c r="E20" s="616">
        <v>0.18040439012314916</v>
      </c>
      <c r="F20" s="1942"/>
      <c r="G20" s="691">
        <v>0.18453921783601043</v>
      </c>
      <c r="H20" s="1942"/>
      <c r="I20" s="691">
        <v>0.1682664418548071</v>
      </c>
      <c r="J20" s="1942"/>
      <c r="K20" s="820">
        <v>0.14398307183018422</v>
      </c>
      <c r="L20" s="1942"/>
      <c r="M20" s="1942"/>
      <c r="N20" s="1223">
        <v>0.14293456782186639</v>
      </c>
      <c r="O20" s="1942"/>
      <c r="P20" s="1223">
        <v>0.1084214711204157</v>
      </c>
      <c r="Q20" s="1236">
        <v>1145</v>
      </c>
      <c r="R20" s="1240" t="str">
        <f>CONCATENATE(TEXT((P20*100)-(SQRT((((P20*100)*(100-(P20*100)))/Q20))*1.96),"0.0")," to ",TEXT((P20*100)+(SQRT((((P20*100)*(100-(P20*100)))/Q20))*1.96),"0.0"))</f>
        <v>9.0 to 12.6</v>
      </c>
    </row>
    <row r="21" spans="1:18" ht="15" thickBot="1" x14ac:dyDescent="0.35">
      <c r="A21" s="120" t="s">
        <v>33</v>
      </c>
      <c r="B21" s="548">
        <v>0.28471506379622535</v>
      </c>
      <c r="C21" s="524">
        <v>0.26265528100758012</v>
      </c>
      <c r="D21" s="1908"/>
      <c r="E21" s="618">
        <v>0.23482780748069851</v>
      </c>
      <c r="F21" s="1943"/>
      <c r="G21" s="692">
        <v>0.22954023207116223</v>
      </c>
      <c r="H21" s="1943"/>
      <c r="I21" s="692">
        <v>0.21957615145710643</v>
      </c>
      <c r="J21" s="1943"/>
      <c r="K21" s="821">
        <v>0.18274583645309278</v>
      </c>
      <c r="L21" s="1943"/>
      <c r="M21" s="1943"/>
      <c r="N21" s="1224">
        <v>0.18575737714309809</v>
      </c>
      <c r="O21" s="1943"/>
      <c r="P21" s="1224">
        <v>0.13583639602270078</v>
      </c>
      <c r="Q21" s="1237">
        <v>1756</v>
      </c>
      <c r="R21" s="1241" t="str">
        <f>CONCATENATE(TEXT((P21*100)-(SQRT((((P21*100)*(100-(P21*100)))/Q21))*1.96),"0.0")," to ",TEXT((P21*100)+(SQRT((((P21*100)*(100-(P21*100)))/Q21))*1.96),"0.0"))</f>
        <v>12.0 to 15.2</v>
      </c>
    </row>
    <row r="22" spans="1:18" x14ac:dyDescent="0.3">
      <c r="C22" s="43"/>
    </row>
    <row r="23" spans="1:18" ht="15" x14ac:dyDescent="0.3">
      <c r="A23" s="1017" t="s">
        <v>913</v>
      </c>
      <c r="B23" s="739"/>
      <c r="C23" s="739"/>
      <c r="D23" s="739"/>
      <c r="E23" s="739"/>
      <c r="F23" s="1243"/>
      <c r="G23" s="1243"/>
      <c r="H23" s="1243"/>
      <c r="I23" s="1243"/>
    </row>
    <row r="24" spans="1:18" x14ac:dyDescent="0.3">
      <c r="B24" s="739"/>
      <c r="C24" s="739"/>
      <c r="D24" s="739"/>
      <c r="E24" s="739"/>
      <c r="F24" s="1243"/>
      <c r="G24" s="1243"/>
      <c r="H24" s="1243"/>
      <c r="I24" s="1243"/>
    </row>
    <row r="25" spans="1:18" x14ac:dyDescent="0.3">
      <c r="A25" s="1244" t="s">
        <v>733</v>
      </c>
      <c r="B25" s="1017"/>
      <c r="C25" s="1017"/>
      <c r="D25" s="1017"/>
      <c r="E25" s="1017"/>
    </row>
    <row r="26" spans="1:18" x14ac:dyDescent="0.3">
      <c r="A26" s="1244"/>
      <c r="B26" s="1017"/>
      <c r="C26" s="1017"/>
      <c r="D26" s="1017"/>
      <c r="E26" s="1017"/>
      <c r="J26" s="633"/>
      <c r="K26" s="633"/>
    </row>
    <row r="27" spans="1:18" ht="15" customHeight="1" x14ac:dyDescent="0.3">
      <c r="A27" s="1017" t="s">
        <v>648</v>
      </c>
      <c r="B27" s="1017"/>
      <c r="C27" s="1017"/>
      <c r="D27" s="1017"/>
      <c r="E27" s="1017"/>
      <c r="J27" s="837">
        <v>0.28999999999999998</v>
      </c>
      <c r="K27" s="633"/>
    </row>
    <row r="28" spans="1:18" ht="15" customHeight="1" x14ac:dyDescent="0.3">
      <c r="A28" s="1558"/>
      <c r="B28" s="1558"/>
      <c r="C28" s="1558"/>
      <c r="D28" s="1558"/>
      <c r="E28" s="1558"/>
      <c r="F28" s="51"/>
      <c r="G28" s="51"/>
      <c r="H28" s="51"/>
      <c r="I28" s="51"/>
      <c r="J28" s="837">
        <v>0.23</v>
      </c>
      <c r="K28" s="633"/>
    </row>
    <row r="29" spans="1:18" ht="15" customHeight="1" x14ac:dyDescent="0.3">
      <c r="A29" s="1562" t="s">
        <v>749</v>
      </c>
      <c r="B29" s="1562"/>
      <c r="C29" s="1562"/>
      <c r="D29" s="1562"/>
      <c r="E29" s="1562"/>
      <c r="F29" s="1562"/>
      <c r="G29" s="1562"/>
      <c r="H29" s="1562"/>
      <c r="I29" s="1562"/>
      <c r="J29" s="1562"/>
      <c r="K29" s="1562"/>
      <c r="L29" s="1562"/>
      <c r="M29" s="1562"/>
      <c r="N29" s="1562"/>
      <c r="O29" s="1562"/>
      <c r="P29" s="1562"/>
    </row>
    <row r="30" spans="1:18" ht="27.6" customHeight="1" x14ac:dyDescent="0.3">
      <c r="A30" s="136" t="s">
        <v>1097</v>
      </c>
      <c r="B30" s="1558"/>
      <c r="C30" s="1558"/>
      <c r="D30" s="1558"/>
      <c r="E30" s="1558"/>
      <c r="F30" s="51"/>
      <c r="G30" s="51"/>
      <c r="H30" s="51"/>
      <c r="I30" s="51"/>
      <c r="J30" s="837"/>
      <c r="K30" s="837"/>
    </row>
    <row r="31" spans="1:18" x14ac:dyDescent="0.3">
      <c r="A31" s="136"/>
      <c r="B31" s="136"/>
      <c r="C31" s="136"/>
      <c r="D31" s="136"/>
      <c r="E31" s="136"/>
      <c r="J31" s="837">
        <v>0.2</v>
      </c>
      <c r="K31" s="837">
        <f>I5</f>
        <v>0.1972314076957436</v>
      </c>
    </row>
    <row r="32" spans="1:18" ht="14.4" customHeight="1" x14ac:dyDescent="0.3">
      <c r="A32" s="1941" t="s">
        <v>912</v>
      </c>
      <c r="B32" s="1941"/>
      <c r="C32" s="1941"/>
      <c r="D32" s="1941"/>
      <c r="E32" s="1941"/>
      <c r="F32" s="1941"/>
      <c r="G32" s="1941"/>
      <c r="H32" s="1941"/>
      <c r="I32" s="1941"/>
      <c r="J32" s="837">
        <v>0.2</v>
      </c>
      <c r="K32" s="837">
        <f>K5</f>
        <v>0.17058884124188889</v>
      </c>
    </row>
    <row r="33" spans="1:11" x14ac:dyDescent="0.3">
      <c r="A33" s="1941"/>
      <c r="B33" s="1941"/>
      <c r="C33" s="1941"/>
      <c r="D33" s="1941"/>
      <c r="E33" s="1941"/>
      <c r="F33" s="1941"/>
      <c r="G33" s="1941"/>
      <c r="H33" s="1941"/>
      <c r="I33" s="1941"/>
      <c r="J33" s="837">
        <v>0.21</v>
      </c>
      <c r="K33" s="633"/>
    </row>
    <row r="34" spans="1:11" x14ac:dyDescent="0.3">
      <c r="B34" s="633"/>
      <c r="C34" s="702" t="s">
        <v>580</v>
      </c>
      <c r="D34" s="698" t="s">
        <v>285</v>
      </c>
      <c r="E34" s="698" t="s">
        <v>402</v>
      </c>
      <c r="F34" s="698" t="s">
        <v>619</v>
      </c>
      <c r="G34" s="698" t="s">
        <v>659</v>
      </c>
      <c r="H34" s="633"/>
      <c r="I34" s="837">
        <v>0.2</v>
      </c>
      <c r="J34" s="837">
        <v>0.21</v>
      </c>
      <c r="K34" s="633"/>
    </row>
    <row r="35" spans="1:11" x14ac:dyDescent="0.3">
      <c r="B35" s="633"/>
      <c r="C35" s="703">
        <v>0.23784157720702853</v>
      </c>
      <c r="D35" s="699">
        <v>0.21651567585764353</v>
      </c>
      <c r="E35" s="700">
        <v>0.21320542192625122</v>
      </c>
      <c r="F35" s="700">
        <v>0.1972314076957436</v>
      </c>
      <c r="G35" s="837">
        <v>0.17058884124188889</v>
      </c>
      <c r="H35" s="633"/>
      <c r="I35" s="837">
        <v>0.17</v>
      </c>
      <c r="J35" s="837">
        <v>0.14000000000000001</v>
      </c>
      <c r="K35" s="633"/>
    </row>
    <row r="36" spans="1:11" x14ac:dyDescent="0.3">
      <c r="B36" s="633"/>
      <c r="C36" s="703">
        <f>C5</f>
        <v>0.23784157720702853</v>
      </c>
      <c r="D36" s="699">
        <v>0.23102837509726334</v>
      </c>
      <c r="E36" s="701">
        <v>0.19652435466472265</v>
      </c>
      <c r="F36" s="701">
        <v>0.20822326466520497</v>
      </c>
      <c r="G36" s="837">
        <v>0.14170444250287417</v>
      </c>
      <c r="H36" s="633"/>
      <c r="I36" s="633"/>
      <c r="J36" s="633"/>
      <c r="K36" s="633"/>
    </row>
    <row r="37" spans="1:11" x14ac:dyDescent="0.3">
      <c r="B37" s="633"/>
      <c r="C37" s="633"/>
      <c r="D37" s="633"/>
      <c r="E37" s="633"/>
      <c r="F37" s="633"/>
      <c r="G37" s="633"/>
      <c r="H37" s="633"/>
    </row>
    <row r="57" spans="3:13" x14ac:dyDescent="0.3">
      <c r="C57" s="633"/>
      <c r="D57" s="633"/>
      <c r="E57" s="633"/>
      <c r="F57" s="633"/>
      <c r="G57" s="633"/>
      <c r="H57" s="633"/>
      <c r="I57" s="633"/>
    </row>
    <row r="58" spans="3:13" x14ac:dyDescent="0.3">
      <c r="C58" s="633"/>
      <c r="D58" s="633"/>
      <c r="E58" s="633"/>
      <c r="F58" s="633"/>
      <c r="G58" s="633"/>
      <c r="H58" s="633"/>
      <c r="I58" s="633"/>
    </row>
    <row r="59" spans="3:13" x14ac:dyDescent="0.3">
      <c r="C59" s="837">
        <f>C5</f>
        <v>0.23784157720702853</v>
      </c>
      <c r="D59" s="837">
        <f>E5</f>
        <v>0.21651567585764353</v>
      </c>
      <c r="E59" s="837">
        <f>G5</f>
        <v>0.21320542192625122</v>
      </c>
      <c r="F59" s="837">
        <f>I5</f>
        <v>0.1972314076957436</v>
      </c>
      <c r="G59" s="837">
        <f>K5</f>
        <v>0.17058884124188889</v>
      </c>
      <c r="H59" s="837">
        <f>N5</f>
        <v>0.16347462318341693</v>
      </c>
      <c r="I59" s="837">
        <f>P5</f>
        <v>0.12828432623943781</v>
      </c>
      <c r="J59" s="1199"/>
      <c r="L59" s="1199"/>
      <c r="M59" s="1199"/>
    </row>
    <row r="60" spans="3:13" x14ac:dyDescent="0.3">
      <c r="C60" s="837">
        <f>C6</f>
        <v>0.28543629450944846</v>
      </c>
      <c r="D60" s="837">
        <f>E6</f>
        <v>0.23102837509726334</v>
      </c>
      <c r="E60" s="837">
        <f>G6</f>
        <v>0.19652435466472265</v>
      </c>
      <c r="F60" s="837">
        <f>I6</f>
        <v>0.20822326466520497</v>
      </c>
      <c r="G60" s="837">
        <f>K6</f>
        <v>0.14170444250287417</v>
      </c>
      <c r="H60" s="837">
        <f>N6</f>
        <v>0.19367063467866352</v>
      </c>
      <c r="I60" s="837">
        <f>P6</f>
        <v>0.15477383357309282</v>
      </c>
      <c r="J60" s="1199"/>
      <c r="L60" s="1199"/>
      <c r="M60" s="1199"/>
    </row>
    <row r="61" spans="3:13" x14ac:dyDescent="0.3">
      <c r="C61" s="633"/>
      <c r="D61" s="633"/>
      <c r="E61" s="633"/>
      <c r="F61" s="633"/>
      <c r="G61" s="633"/>
      <c r="H61" s="633"/>
      <c r="I61" s="633"/>
    </row>
    <row r="62" spans="3:13" x14ac:dyDescent="0.3">
      <c r="C62" s="633"/>
      <c r="D62" s="633"/>
      <c r="E62" s="633"/>
      <c r="F62" s="633"/>
      <c r="G62" s="633"/>
      <c r="H62" s="633"/>
      <c r="I62" s="633"/>
    </row>
  </sheetData>
  <mergeCells count="9">
    <mergeCell ref="A32:I33"/>
    <mergeCell ref="J5:J21"/>
    <mergeCell ref="B3:R3"/>
    <mergeCell ref="D5:D21"/>
    <mergeCell ref="F5:F21"/>
    <mergeCell ref="H5:H21"/>
    <mergeCell ref="L5:L21"/>
    <mergeCell ref="M5:M21"/>
    <mergeCell ref="O5:O21"/>
  </mergeCells>
  <hyperlinks>
    <hyperlink ref="A4" location="'Indicator Summary'!B31" display="Return to Summary" xr:uid="{7197408D-1448-42D2-9ABA-D88982BA09BD}"/>
  </hyperlinks>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82C341"/>
  </sheetPr>
  <dimension ref="A1:D40"/>
  <sheetViews>
    <sheetView workbookViewId="0">
      <selection activeCell="A10" sqref="A10:XFD10"/>
    </sheetView>
  </sheetViews>
  <sheetFormatPr defaultColWidth="9.109375" defaultRowHeight="14.4" x14ac:dyDescent="0.3"/>
  <cols>
    <col min="1" max="1" width="27.5546875" customWidth="1"/>
    <col min="2" max="2" width="137.109375" customWidth="1"/>
  </cols>
  <sheetData>
    <row r="1" spans="1:4" x14ac:dyDescent="0.3">
      <c r="A1" s="7" t="s">
        <v>564</v>
      </c>
      <c r="D1" s="770"/>
    </row>
    <row r="2" spans="1:4" x14ac:dyDescent="0.3">
      <c r="A2" t="s">
        <v>90</v>
      </c>
      <c r="B2" s="920" t="s">
        <v>590</v>
      </c>
    </row>
    <row r="3" spans="1:4" ht="57.6" x14ac:dyDescent="0.3">
      <c r="A3" t="s">
        <v>91</v>
      </c>
      <c r="B3" s="50" t="s">
        <v>748</v>
      </c>
    </row>
    <row r="4" spans="1:4" x14ac:dyDescent="0.3">
      <c r="A4" t="s">
        <v>92</v>
      </c>
      <c r="B4" s="48" t="s">
        <v>1098</v>
      </c>
    </row>
    <row r="5" spans="1:4" x14ac:dyDescent="0.3">
      <c r="A5" s="7"/>
    </row>
    <row r="6" spans="1:4" x14ac:dyDescent="0.3">
      <c r="A6" s="7" t="s">
        <v>93</v>
      </c>
    </row>
    <row r="7" spans="1:4" x14ac:dyDescent="0.3">
      <c r="A7" t="s">
        <v>94</v>
      </c>
      <c r="B7" s="11" t="s">
        <v>169</v>
      </c>
    </row>
    <row r="8" spans="1:4" x14ac:dyDescent="0.3">
      <c r="A8" t="s">
        <v>95</v>
      </c>
      <c r="B8" s="46" t="s">
        <v>318</v>
      </c>
    </row>
    <row r="9" spans="1:4" x14ac:dyDescent="0.3">
      <c r="A9" t="s">
        <v>96</v>
      </c>
      <c r="B9" s="17" t="s">
        <v>170</v>
      </c>
    </row>
    <row r="11" spans="1:4" ht="43.2" x14ac:dyDescent="0.3">
      <c r="A11" s="15" t="s">
        <v>98</v>
      </c>
    </row>
    <row r="12" spans="1:4" x14ac:dyDescent="0.3">
      <c r="A12" t="s">
        <v>99</v>
      </c>
      <c r="B12" s="48"/>
    </row>
    <row r="13" spans="1:4" x14ac:dyDescent="0.3">
      <c r="A13" t="s">
        <v>101</v>
      </c>
      <c r="B13" t="s">
        <v>136</v>
      </c>
    </row>
    <row r="14" spans="1:4" x14ac:dyDescent="0.3">
      <c r="A14" t="s">
        <v>102</v>
      </c>
      <c r="B14" t="s">
        <v>136</v>
      </c>
    </row>
    <row r="15" spans="1:4" x14ac:dyDescent="0.3">
      <c r="A15" t="s">
        <v>104</v>
      </c>
      <c r="B15" t="s">
        <v>136</v>
      </c>
    </row>
    <row r="16" spans="1:4" x14ac:dyDescent="0.3">
      <c r="A16" t="s">
        <v>106</v>
      </c>
      <c r="B16" t="s">
        <v>136</v>
      </c>
    </row>
    <row r="17" spans="1:2" x14ac:dyDescent="0.3">
      <c r="A17" t="s">
        <v>107</v>
      </c>
      <c r="B17" t="s">
        <v>136</v>
      </c>
    </row>
    <row r="18" spans="1:2" x14ac:dyDescent="0.3">
      <c r="A18" s="7"/>
    </row>
    <row r="19" spans="1:2" x14ac:dyDescent="0.3">
      <c r="A19" s="7" t="s">
        <v>108</v>
      </c>
    </row>
    <row r="20" spans="1:2" ht="28.8" x14ac:dyDescent="0.3">
      <c r="A20" t="s">
        <v>109</v>
      </c>
      <c r="B20" s="47" t="s">
        <v>290</v>
      </c>
    </row>
    <row r="21" spans="1:2" x14ac:dyDescent="0.3">
      <c r="A21" t="s">
        <v>110</v>
      </c>
      <c r="B21" s="11" t="s">
        <v>736</v>
      </c>
    </row>
    <row r="22" spans="1:2" x14ac:dyDescent="0.3">
      <c r="A22" t="s">
        <v>112</v>
      </c>
      <c r="B22" t="s">
        <v>171</v>
      </c>
    </row>
    <row r="23" spans="1:2" x14ac:dyDescent="0.3">
      <c r="A23" t="s">
        <v>172</v>
      </c>
      <c r="B23" s="11" t="s">
        <v>738</v>
      </c>
    </row>
    <row r="24" spans="1:2" x14ac:dyDescent="0.3">
      <c r="A24" t="s">
        <v>114</v>
      </c>
      <c r="B24" s="11" t="s">
        <v>291</v>
      </c>
    </row>
    <row r="25" spans="1:2" ht="28.8" customHeight="1" x14ac:dyDescent="0.3">
      <c r="A25" s="11" t="s">
        <v>115</v>
      </c>
      <c r="B25" s="11" t="s">
        <v>839</v>
      </c>
    </row>
    <row r="26" spans="1:2" ht="28.8" customHeight="1" x14ac:dyDescent="0.3">
      <c r="A26" s="11"/>
      <c r="B26" s="11" t="s">
        <v>671</v>
      </c>
    </row>
    <row r="27" spans="1:2" ht="210.6" customHeight="1" x14ac:dyDescent="0.3">
      <c r="B27" s="11" t="s">
        <v>1099</v>
      </c>
    </row>
    <row r="28" spans="1:2" x14ac:dyDescent="0.3">
      <c r="A28" t="s">
        <v>997</v>
      </c>
      <c r="B28" t="s">
        <v>998</v>
      </c>
    </row>
    <row r="29" spans="1:2" x14ac:dyDescent="0.3">
      <c r="A29" t="s">
        <v>116</v>
      </c>
      <c r="B29" s="18" t="s">
        <v>292</v>
      </c>
    </row>
    <row r="30" spans="1:2" ht="43.2" x14ac:dyDescent="0.3">
      <c r="A30" t="s">
        <v>118</v>
      </c>
      <c r="B30" s="18" t="s">
        <v>734</v>
      </c>
    </row>
    <row r="31" spans="1:2" x14ac:dyDescent="0.3">
      <c r="A31" t="s">
        <v>120</v>
      </c>
      <c r="B31" s="11" t="s">
        <v>741</v>
      </c>
    </row>
    <row r="32" spans="1:2" x14ac:dyDescent="0.3">
      <c r="A32" t="s">
        <v>122</v>
      </c>
      <c r="B32" t="s">
        <v>175</v>
      </c>
    </row>
    <row r="34" spans="1:2" x14ac:dyDescent="0.3">
      <c r="A34" s="7" t="s">
        <v>123</v>
      </c>
    </row>
    <row r="35" spans="1:2" x14ac:dyDescent="0.3">
      <c r="A35" t="s">
        <v>124</v>
      </c>
      <c r="B35" s="48" t="s">
        <v>125</v>
      </c>
    </row>
    <row r="36" spans="1:2" x14ac:dyDescent="0.3">
      <c r="A36" t="s">
        <v>126</v>
      </c>
      <c r="B36" s="48" t="s">
        <v>127</v>
      </c>
    </row>
    <row r="37" spans="1:2" x14ac:dyDescent="0.3">
      <c r="A37" t="s">
        <v>128</v>
      </c>
      <c r="B37" s="48" t="s">
        <v>996</v>
      </c>
    </row>
    <row r="38" spans="1:2" x14ac:dyDescent="0.3">
      <c r="A38" s="7"/>
    </row>
    <row r="39" spans="1:2" x14ac:dyDescent="0.3">
      <c r="A39" s="7" t="s">
        <v>129</v>
      </c>
      <c r="B39" s="48" t="s">
        <v>739</v>
      </c>
    </row>
    <row r="40" spans="1:2" ht="28.8" x14ac:dyDescent="0.3">
      <c r="B40" s="11" t="s">
        <v>995</v>
      </c>
    </row>
  </sheetData>
  <hyperlinks>
    <hyperlink ref="B8" r:id="rId1" xr:uid="{FAD9653E-93C9-43D0-BB5C-47DD7CACF5E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82C341"/>
  </sheetPr>
  <dimension ref="A1:R34"/>
  <sheetViews>
    <sheetView showGridLines="0" zoomScaleNormal="100" workbookViewId="0">
      <pane xSplit="1" ySplit="4" topLeftCell="B5" activePane="bottomRight" state="frozen"/>
      <selection pane="topRight" activeCell="B1" sqref="B1"/>
      <selection pane="bottomLeft" activeCell="A5" sqref="A5"/>
      <selection pane="bottomRight" activeCell="A4" sqref="A4"/>
    </sheetView>
  </sheetViews>
  <sheetFormatPr defaultColWidth="9.109375" defaultRowHeight="14.4" x14ac:dyDescent="0.3"/>
  <cols>
    <col min="1" max="1" width="34.5546875" style="1" customWidth="1"/>
    <col min="2" max="10" width="13.77734375" style="56" customWidth="1"/>
    <col min="11" max="18" width="13.77734375" style="1" customWidth="1"/>
    <col min="19" max="16384" width="9.109375" style="1"/>
  </cols>
  <sheetData>
    <row r="1" spans="1:18" ht="15" thickBot="1" x14ac:dyDescent="0.35"/>
    <row r="2" spans="1:18" ht="15" thickBot="1" x14ac:dyDescent="0.35">
      <c r="B2" s="58"/>
      <c r="C2" s="58"/>
      <c r="D2" s="58"/>
      <c r="E2" s="268" t="s">
        <v>571</v>
      </c>
      <c r="F2" s="7"/>
    </row>
    <row r="3" spans="1:18" ht="20.100000000000001" customHeight="1" thickBot="1" x14ac:dyDescent="0.35">
      <c r="A3" s="990" t="s">
        <v>568</v>
      </c>
      <c r="B3" s="1946" t="s">
        <v>591</v>
      </c>
      <c r="C3" s="1947"/>
      <c r="D3" s="1947"/>
      <c r="E3" s="1947"/>
      <c r="F3" s="1947"/>
      <c r="G3" s="1947"/>
      <c r="H3" s="1947"/>
      <c r="I3" s="1947"/>
      <c r="J3" s="1947"/>
      <c r="K3" s="1947"/>
      <c r="L3" s="1947"/>
      <c r="M3" s="1947"/>
      <c r="N3" s="1947"/>
      <c r="O3" s="1947"/>
      <c r="P3" s="1947"/>
      <c r="Q3" s="1947"/>
      <c r="R3" s="1948"/>
    </row>
    <row r="4" spans="1:18" ht="15" thickBot="1" x14ac:dyDescent="0.35">
      <c r="A4" s="679" t="s">
        <v>645</v>
      </c>
      <c r="B4" s="1617">
        <v>2008</v>
      </c>
      <c r="C4" s="1618">
        <v>2009</v>
      </c>
      <c r="D4" s="1619">
        <v>2010</v>
      </c>
      <c r="E4" s="1163">
        <v>2011</v>
      </c>
      <c r="F4" s="1617">
        <v>2012</v>
      </c>
      <c r="G4" s="1618">
        <v>2013</v>
      </c>
      <c r="H4" s="1618">
        <v>2014</v>
      </c>
      <c r="I4" s="1157">
        <v>2015</v>
      </c>
      <c r="J4" s="1157">
        <v>2016</v>
      </c>
      <c r="K4" s="1157">
        <v>2017</v>
      </c>
      <c r="L4" s="1157">
        <v>2018</v>
      </c>
      <c r="M4" s="1164">
        <v>2019</v>
      </c>
      <c r="N4" s="1164">
        <v>2020</v>
      </c>
      <c r="O4" s="1164">
        <v>2021</v>
      </c>
      <c r="P4" s="686">
        <v>2022</v>
      </c>
      <c r="Q4" s="686">
        <v>2023</v>
      </c>
      <c r="R4" s="686">
        <v>2024</v>
      </c>
    </row>
    <row r="5" spans="1:18" x14ac:dyDescent="0.3">
      <c r="A5" s="128" t="s">
        <v>72</v>
      </c>
      <c r="B5" s="534">
        <v>3.0144828940068655</v>
      </c>
      <c r="C5" s="306">
        <v>2.9203829169840576</v>
      </c>
      <c r="D5" s="182">
        <v>2.9927354335829963</v>
      </c>
      <c r="E5" s="303">
        <v>2.2072892180060415</v>
      </c>
      <c r="F5" s="182">
        <v>2.2990427621953731</v>
      </c>
      <c r="G5" s="306">
        <v>1.909125620465826</v>
      </c>
      <c r="H5" s="182">
        <v>1.8288700195950356</v>
      </c>
      <c r="I5" s="195">
        <v>1.4714734800347808</v>
      </c>
      <c r="J5" s="194">
        <v>1.7210534658846441</v>
      </c>
      <c r="K5" s="194">
        <v>1.2641654250756242</v>
      </c>
      <c r="L5" s="194">
        <v>1.1638837906799766</v>
      </c>
      <c r="M5" s="194">
        <v>1.3722886232846387</v>
      </c>
      <c r="N5" s="194">
        <v>0.82483177772954208</v>
      </c>
      <c r="O5" s="194">
        <v>0.82386243609784948</v>
      </c>
      <c r="P5" s="194">
        <v>0.61640880231769712</v>
      </c>
      <c r="Q5" s="194">
        <v>0.46119911770603572</v>
      </c>
      <c r="R5" s="194">
        <v>0.60741437416725452</v>
      </c>
    </row>
    <row r="6" spans="1:18" ht="15" thickBot="1" x14ac:dyDescent="0.35">
      <c r="A6" s="124" t="s">
        <v>31</v>
      </c>
      <c r="B6" s="197">
        <v>7.0630298504023967</v>
      </c>
      <c r="C6" s="196">
        <v>6.5518312427644547</v>
      </c>
      <c r="D6" s="178">
        <v>5.8134191751791802</v>
      </c>
      <c r="E6" s="185">
        <v>4.6157644359899326</v>
      </c>
      <c r="F6" s="178">
        <v>5.023017486508885</v>
      </c>
      <c r="G6" s="196">
        <v>4.4126845067500362</v>
      </c>
      <c r="H6" s="178">
        <v>4.4759473332315478</v>
      </c>
      <c r="I6" s="197">
        <v>4.1376072110770314</v>
      </c>
      <c r="J6" s="196">
        <v>4.9392632978252005</v>
      </c>
      <c r="K6" s="196">
        <v>2.2258192088505391</v>
      </c>
      <c r="L6" s="196">
        <v>2.1066764181189979</v>
      </c>
      <c r="M6" s="196">
        <v>3.5197540404673155</v>
      </c>
      <c r="N6" s="196">
        <v>2.3683330493466754</v>
      </c>
      <c r="O6" s="196">
        <v>1.3129195101137028</v>
      </c>
      <c r="P6" s="196">
        <v>1.9152033772183017</v>
      </c>
      <c r="Q6" s="196">
        <v>1.3482293152765641</v>
      </c>
      <c r="R6" s="196">
        <v>1.213732698830648</v>
      </c>
    </row>
    <row r="7" spans="1:18" ht="15" thickBot="1" x14ac:dyDescent="0.35">
      <c r="A7" s="6" t="s">
        <v>51</v>
      </c>
      <c r="B7" s="464"/>
      <c r="C7" s="464"/>
      <c r="D7" s="464"/>
      <c r="E7" s="464"/>
      <c r="F7" s="464"/>
      <c r="G7" s="464"/>
      <c r="H7" s="464"/>
      <c r="I7" s="464"/>
      <c r="J7" s="464"/>
    </row>
    <row r="8" spans="1:18" x14ac:dyDescent="0.3">
      <c r="A8" s="125" t="s">
        <v>1</v>
      </c>
      <c r="B8" s="193">
        <v>3.8803358945405617</v>
      </c>
      <c r="C8" s="192">
        <v>4.9914963895070823</v>
      </c>
      <c r="D8" s="180">
        <v>5.2140888432875245</v>
      </c>
      <c r="E8" s="286">
        <v>2.7367713331233006</v>
      </c>
      <c r="F8" s="180">
        <v>3.3473861743367395</v>
      </c>
      <c r="G8" s="192">
        <v>3.6598663549807853</v>
      </c>
      <c r="H8" s="192">
        <v>3.6297974120467531</v>
      </c>
      <c r="I8" s="193">
        <v>3.3395245883234743</v>
      </c>
      <c r="J8" s="192">
        <v>3.2347661277028736</v>
      </c>
      <c r="K8" s="192">
        <v>2.2086260358293708</v>
      </c>
      <c r="L8" s="192">
        <v>2.2809700663237944</v>
      </c>
      <c r="M8" s="192">
        <v>3.2646252106170239</v>
      </c>
      <c r="N8" s="192">
        <v>2.24605826853126</v>
      </c>
      <c r="O8" s="192">
        <v>1.5293476198040596</v>
      </c>
      <c r="P8" s="192">
        <v>1.7141287311057656</v>
      </c>
      <c r="Q8" s="192">
        <v>0.94339622641509435</v>
      </c>
      <c r="R8" s="192">
        <v>1.0272236135584465</v>
      </c>
    </row>
    <row r="9" spans="1:18" x14ac:dyDescent="0.3">
      <c r="A9" s="126" t="s">
        <v>2</v>
      </c>
      <c r="B9" s="195">
        <v>2.4143723862244348</v>
      </c>
      <c r="C9" s="194">
        <v>1.93771444318024</v>
      </c>
      <c r="D9" s="179">
        <v>2.8288060150399716</v>
      </c>
      <c r="E9" s="184">
        <v>2.1243089221949938</v>
      </c>
      <c r="F9" s="179">
        <v>2.3880825721991221</v>
      </c>
      <c r="G9" s="194">
        <v>1.6740594547477567</v>
      </c>
      <c r="H9" s="194">
        <v>1.9009861831116626</v>
      </c>
      <c r="I9" s="195">
        <v>0.97110369276662167</v>
      </c>
      <c r="J9" s="194">
        <v>1.4233837033241348</v>
      </c>
      <c r="K9" s="194">
        <v>1.5025358385732059</v>
      </c>
      <c r="L9" s="194">
        <v>1.2158447141052426</v>
      </c>
      <c r="M9" s="194">
        <v>1.4863912705212647</v>
      </c>
      <c r="N9" s="194">
        <v>0.67950862028640735</v>
      </c>
      <c r="O9" s="194">
        <v>1.0880779484455312</v>
      </c>
      <c r="P9" s="194">
        <v>0.24498818108005901</v>
      </c>
      <c r="Q9" s="194">
        <v>0.24170157911698356</v>
      </c>
      <c r="R9" s="194">
        <v>0.47023586859521271</v>
      </c>
    </row>
    <row r="10" spans="1:18" x14ac:dyDescent="0.3">
      <c r="A10" s="126" t="s">
        <v>281</v>
      </c>
      <c r="B10" s="195">
        <v>3.9074928759905059</v>
      </c>
      <c r="C10" s="194">
        <v>2.4053844317686663</v>
      </c>
      <c r="D10" s="179">
        <v>2.2049278442729419</v>
      </c>
      <c r="E10" s="184">
        <v>2.2165069618600191</v>
      </c>
      <c r="F10" s="179">
        <v>2.2449785990835944</v>
      </c>
      <c r="G10" s="194">
        <v>2.369180722015531</v>
      </c>
      <c r="H10" s="194">
        <v>1.7303298139828354</v>
      </c>
      <c r="I10" s="195">
        <v>1.3061965898435508</v>
      </c>
      <c r="J10" s="194">
        <v>1.5885415807479515</v>
      </c>
      <c r="K10" s="194">
        <v>0.84500078222929564</v>
      </c>
      <c r="L10" s="194">
        <v>0.82942745979186727</v>
      </c>
      <c r="M10" s="194">
        <v>1.3151211868538966</v>
      </c>
      <c r="N10" s="194">
        <v>0.57056627830721407</v>
      </c>
      <c r="O10" s="194">
        <v>0.55413398222780386</v>
      </c>
      <c r="P10" s="194">
        <v>0.64292744507176625</v>
      </c>
      <c r="Q10" s="194">
        <v>0.41797283176593525</v>
      </c>
      <c r="R10" s="194">
        <v>0.61262810987564931</v>
      </c>
    </row>
    <row r="11" spans="1:18" x14ac:dyDescent="0.3">
      <c r="A11" s="126" t="s">
        <v>3</v>
      </c>
      <c r="B11" s="195">
        <v>2.333935976128958</v>
      </c>
      <c r="C11" s="194">
        <v>3.0844500137311583</v>
      </c>
      <c r="D11" s="179">
        <v>2.0375860545166984</v>
      </c>
      <c r="E11" s="184">
        <v>1.9341977639403483</v>
      </c>
      <c r="F11" s="179">
        <v>2.0251673886052637</v>
      </c>
      <c r="G11" s="194">
        <v>0.91365668759312613</v>
      </c>
      <c r="H11" s="194">
        <v>1.0405161101573659</v>
      </c>
      <c r="I11" s="195">
        <v>0.84654209987762297</v>
      </c>
      <c r="J11" s="194">
        <v>1.4966355099224262</v>
      </c>
      <c r="K11" s="194">
        <v>0.95555785361320844</v>
      </c>
      <c r="L11" s="194">
        <v>0.92236393417780826</v>
      </c>
      <c r="M11" s="194">
        <v>0.6071921425765433</v>
      </c>
      <c r="N11" s="194">
        <v>0.48222665780992974</v>
      </c>
      <c r="O11" s="194">
        <v>0.74715516102020796</v>
      </c>
      <c r="P11" s="194">
        <v>0.27401161161167925</v>
      </c>
      <c r="Q11" s="194">
        <v>0.62277580071174377</v>
      </c>
      <c r="R11" s="194">
        <v>0.35068692670814655</v>
      </c>
    </row>
    <row r="12" spans="1:18" ht="15" thickBot="1" x14ac:dyDescent="0.35">
      <c r="A12" s="127" t="s">
        <v>4</v>
      </c>
      <c r="B12" s="197">
        <v>2.7961530928837677</v>
      </c>
      <c r="C12" s="196">
        <v>2.572892227466526</v>
      </c>
      <c r="D12" s="178">
        <v>2.920098300436397</v>
      </c>
      <c r="E12" s="185">
        <v>2.1094655716196082</v>
      </c>
      <c r="F12" s="178">
        <v>1.5199108867177811</v>
      </c>
      <c r="G12" s="196">
        <v>1.2072014426777831</v>
      </c>
      <c r="H12" s="839">
        <v>0.98910133045027659</v>
      </c>
      <c r="I12" s="197">
        <v>1.2708843165618926</v>
      </c>
      <c r="J12" s="196">
        <v>1.045516290320009</v>
      </c>
      <c r="K12" s="196">
        <v>0.79112839169926996</v>
      </c>
      <c r="L12" s="196">
        <v>0.66548574599562915</v>
      </c>
      <c r="M12" s="196">
        <v>0.40448372368630009</v>
      </c>
      <c r="N12" s="196">
        <v>0.39493538371278092</v>
      </c>
      <c r="O12" s="196">
        <v>0.12798403725735211</v>
      </c>
      <c r="P12" s="196">
        <v>0.50154583755584947</v>
      </c>
      <c r="Q12" s="196">
        <v>0.12242899118511263</v>
      </c>
      <c r="R12" s="196">
        <v>0.72159529573394265</v>
      </c>
    </row>
    <row r="13" spans="1:18" ht="15" thickBot="1" x14ac:dyDescent="0.35">
      <c r="A13" s="10" t="s">
        <v>293</v>
      </c>
      <c r="B13" s="464"/>
      <c r="C13" s="464"/>
      <c r="D13" s="464"/>
      <c r="E13" s="464"/>
      <c r="F13" s="464"/>
      <c r="G13" s="464"/>
      <c r="H13" s="838"/>
      <c r="I13" s="359"/>
      <c r="J13" s="359"/>
    </row>
    <row r="14" spans="1:18" x14ac:dyDescent="0.3">
      <c r="A14" s="300" t="s">
        <v>58</v>
      </c>
      <c r="B14" s="193">
        <v>3.5482132527309931</v>
      </c>
      <c r="C14" s="192">
        <v>1.6608847705514336</v>
      </c>
      <c r="D14" s="180">
        <v>5.3097725251889809</v>
      </c>
      <c r="E14" s="286">
        <v>1.4141502062890996</v>
      </c>
      <c r="F14" s="180">
        <v>2.5539160045402971</v>
      </c>
      <c r="G14" s="192">
        <v>1.4224751066856327</v>
      </c>
      <c r="H14" s="180">
        <v>2.0630710285882712</v>
      </c>
      <c r="I14" s="193">
        <v>1.5010507355148619</v>
      </c>
      <c r="J14" s="192">
        <v>2.4089129780186691</v>
      </c>
      <c r="K14" s="192">
        <v>0.59049306170652494</v>
      </c>
      <c r="L14" s="192">
        <v>1.1614401858304297</v>
      </c>
      <c r="M14" s="192">
        <v>1.7468807378223161</v>
      </c>
      <c r="N14" s="192">
        <v>0.56802044873615454</v>
      </c>
      <c r="O14" s="192">
        <v>0.554016620498615</v>
      </c>
      <c r="P14" s="192">
        <v>0</v>
      </c>
      <c r="Q14" s="192">
        <v>0.25974025974025972</v>
      </c>
      <c r="R14" s="192">
        <v>0</v>
      </c>
    </row>
    <row r="15" spans="1:18" ht="15" customHeight="1" x14ac:dyDescent="0.3">
      <c r="A15" s="301" t="s">
        <v>303</v>
      </c>
      <c r="B15" s="195">
        <v>1.8419944597101758</v>
      </c>
      <c r="C15" s="194">
        <v>2.1227347428999948</v>
      </c>
      <c r="D15" s="179">
        <v>1.6028205579942247</v>
      </c>
      <c r="E15" s="184">
        <v>2.4064225077136494</v>
      </c>
      <c r="F15" s="179">
        <v>2.9697624190064813</v>
      </c>
      <c r="G15" s="194">
        <v>2.4311183144246336</v>
      </c>
      <c r="H15" s="179">
        <v>1.9395954558049322</v>
      </c>
      <c r="I15" s="195">
        <v>1.1347517730496464</v>
      </c>
      <c r="J15" s="194">
        <v>1.751824817518248</v>
      </c>
      <c r="K15" s="194">
        <v>1.1389521640091116</v>
      </c>
      <c r="L15" s="194">
        <v>1.1086474501108647</v>
      </c>
      <c r="M15" s="194">
        <v>1.6726167459510988</v>
      </c>
      <c r="N15" s="194">
        <v>0.80042689434365</v>
      </c>
      <c r="O15" s="194">
        <v>0.52687038988408852</v>
      </c>
      <c r="P15" s="194">
        <v>1.0351966873706004</v>
      </c>
      <c r="Q15" s="194">
        <v>0.25207965717166625</v>
      </c>
      <c r="R15" s="194">
        <v>0.24764735017335318</v>
      </c>
    </row>
    <row r="16" spans="1:18" x14ac:dyDescent="0.3">
      <c r="A16" s="301" t="s">
        <v>301</v>
      </c>
      <c r="B16" s="195">
        <v>3.168522044320317</v>
      </c>
      <c r="C16" s="194">
        <v>3.7832025572075616</v>
      </c>
      <c r="D16" s="179">
        <v>2.2620329573782607</v>
      </c>
      <c r="E16" s="184">
        <v>3.206480228838783</v>
      </c>
      <c r="F16" s="179">
        <v>3.0240030240030253</v>
      </c>
      <c r="G16" s="194">
        <v>1.1370096645821497</v>
      </c>
      <c r="H16" s="179">
        <v>1.565251418509098</v>
      </c>
      <c r="I16" s="195">
        <v>1.2007204322593559</v>
      </c>
      <c r="J16" s="194">
        <v>2.0044097013429547</v>
      </c>
      <c r="K16" s="194">
        <v>1.3850415512465375</v>
      </c>
      <c r="L16" s="194">
        <v>1.1295180722891569</v>
      </c>
      <c r="M16" s="194">
        <v>0.55359119968570292</v>
      </c>
      <c r="N16" s="194">
        <v>0.34530386740331492</v>
      </c>
      <c r="O16" s="194">
        <v>0.50142069196055483</v>
      </c>
      <c r="P16" s="194">
        <v>0.32932652725177014</v>
      </c>
      <c r="Q16" s="194">
        <v>0.80347099469709149</v>
      </c>
      <c r="R16" s="194">
        <v>0.31580609505763463</v>
      </c>
    </row>
    <row r="17" spans="1:18" x14ac:dyDescent="0.3">
      <c r="A17" s="301" t="s">
        <v>1</v>
      </c>
      <c r="B17" s="195">
        <v>4.6603143354200629</v>
      </c>
      <c r="C17" s="194">
        <v>5.3465219300932247</v>
      </c>
      <c r="D17" s="179">
        <v>5.9684115932419202</v>
      </c>
      <c r="E17" s="184">
        <v>3.0709590131804752</v>
      </c>
      <c r="F17" s="179">
        <v>3.7768031189083788</v>
      </c>
      <c r="G17" s="194">
        <v>3.606068142253172</v>
      </c>
      <c r="H17" s="179">
        <v>4.0640081280162574</v>
      </c>
      <c r="I17" s="195">
        <v>3.5160828232842838</v>
      </c>
      <c r="J17" s="194">
        <v>3.7037037037037037</v>
      </c>
      <c r="K17" s="194">
        <v>2.1186440677966103</v>
      </c>
      <c r="L17" s="194">
        <v>2.1840021840021842</v>
      </c>
      <c r="M17" s="194">
        <v>3.1927136274689802</v>
      </c>
      <c r="N17" s="194">
        <v>2.2806546820499061</v>
      </c>
      <c r="O17" s="194">
        <v>1.4306151645207439</v>
      </c>
      <c r="P17" s="194">
        <v>1.887504718761797</v>
      </c>
      <c r="Q17" s="194">
        <v>1.0948905109489051</v>
      </c>
      <c r="R17" s="194">
        <v>1.1782726522917404</v>
      </c>
    </row>
    <row r="18" spans="1:18" x14ac:dyDescent="0.3">
      <c r="A18" s="301" t="s">
        <v>59</v>
      </c>
      <c r="B18" s="195">
        <v>2.9070874243118667</v>
      </c>
      <c r="C18" s="194">
        <v>2.1234269781266448</v>
      </c>
      <c r="D18" s="179">
        <v>2.6421007343407061</v>
      </c>
      <c r="E18" s="184">
        <v>3.1366750706778803</v>
      </c>
      <c r="F18" s="179">
        <v>1.8459915611814368</v>
      </c>
      <c r="G18" s="194">
        <v>1.9089173711480769</v>
      </c>
      <c r="H18" s="179">
        <v>2.8506271379703532</v>
      </c>
      <c r="I18" s="195">
        <v>0.29533372711163608</v>
      </c>
      <c r="J18" s="194">
        <v>1.4938751120406335</v>
      </c>
      <c r="K18" s="194">
        <v>1.7600469345849221</v>
      </c>
      <c r="L18" s="194">
        <v>0.88941595019270681</v>
      </c>
      <c r="M18" s="194">
        <v>0.60535642800652223</v>
      </c>
      <c r="N18" s="194">
        <v>1.7746228926353151</v>
      </c>
      <c r="O18" s="194">
        <v>0.87565674255691772</v>
      </c>
      <c r="P18" s="194">
        <v>0</v>
      </c>
      <c r="Q18" s="194">
        <v>0</v>
      </c>
      <c r="R18" s="194">
        <v>0.27374760470845877</v>
      </c>
    </row>
    <row r="19" spans="1:18" x14ac:dyDescent="0.3">
      <c r="A19" s="301" t="s">
        <v>302</v>
      </c>
      <c r="B19" s="195">
        <v>3.3413539804506462</v>
      </c>
      <c r="C19" s="194">
        <v>4.2339120598446769</v>
      </c>
      <c r="D19" s="179">
        <v>3.1678398771075766</v>
      </c>
      <c r="E19" s="184">
        <v>2.7284253744205613</v>
      </c>
      <c r="F19" s="179">
        <v>2.7155465037338753</v>
      </c>
      <c r="G19" s="194">
        <v>1.6678579938050986</v>
      </c>
      <c r="H19" s="179">
        <v>1.2278978388998028</v>
      </c>
      <c r="I19" s="195">
        <v>1.7820773930753566</v>
      </c>
      <c r="J19" s="194">
        <v>1.5764582238570679</v>
      </c>
      <c r="K19" s="194">
        <v>1.0565240359218173</v>
      </c>
      <c r="L19" s="194">
        <v>1.0643959552953699</v>
      </c>
      <c r="M19" s="194">
        <v>0.26902949778267626</v>
      </c>
      <c r="N19" s="194">
        <v>0.52576235541535221</v>
      </c>
      <c r="O19" s="194">
        <v>0.25348542458808615</v>
      </c>
      <c r="P19" s="194">
        <v>0.98716683119447179</v>
      </c>
      <c r="Q19" s="194">
        <v>0.24166263895601739</v>
      </c>
      <c r="R19" s="194">
        <v>1.1786892975011787</v>
      </c>
    </row>
    <row r="20" spans="1:18" x14ac:dyDescent="0.3">
      <c r="A20" s="301" t="s">
        <v>60</v>
      </c>
      <c r="B20" s="195">
        <v>1.5939120528741098</v>
      </c>
      <c r="C20" s="194">
        <v>0.31844842805305812</v>
      </c>
      <c r="D20" s="179">
        <v>1.8785854955886077</v>
      </c>
      <c r="E20" s="184">
        <v>0.94166890471855458</v>
      </c>
      <c r="F20" s="179">
        <v>0.31347962382445144</v>
      </c>
      <c r="G20" s="194">
        <v>0.62853551225644277</v>
      </c>
      <c r="H20" s="179">
        <v>0.95571838165020673</v>
      </c>
      <c r="I20" s="195">
        <v>0.97244732576985471</v>
      </c>
      <c r="J20" s="194">
        <v>0.33090668431502318</v>
      </c>
      <c r="K20" s="194">
        <v>0.33967391304347827</v>
      </c>
      <c r="L20" s="194">
        <v>0.34071550255536626</v>
      </c>
      <c r="M20" s="194">
        <v>0.68954779011055023</v>
      </c>
      <c r="N20" s="194">
        <v>0</v>
      </c>
      <c r="O20" s="194">
        <v>0</v>
      </c>
      <c r="P20" s="194">
        <v>0</v>
      </c>
      <c r="Q20" s="194">
        <v>0</v>
      </c>
      <c r="R20" s="194">
        <v>0.31289111389236546</v>
      </c>
    </row>
    <row r="21" spans="1:18" x14ac:dyDescent="0.3">
      <c r="A21" s="301" t="s">
        <v>61</v>
      </c>
      <c r="B21" s="195">
        <v>3.6349215281779701</v>
      </c>
      <c r="C21" s="194">
        <v>2.8113610518682566</v>
      </c>
      <c r="D21" s="179">
        <v>1.3997837029777951</v>
      </c>
      <c r="E21" s="184">
        <v>1.9496005981017193</v>
      </c>
      <c r="F21" s="179">
        <v>0.29036004645760777</v>
      </c>
      <c r="G21" s="194">
        <v>2.6447252424331444</v>
      </c>
      <c r="H21" s="179">
        <v>1.5073861923424776</v>
      </c>
      <c r="I21" s="195">
        <v>1.8679950186799512</v>
      </c>
      <c r="J21" s="194">
        <v>1.2630249447426587</v>
      </c>
      <c r="K21" s="194">
        <v>0.62992125984251968</v>
      </c>
      <c r="L21" s="194">
        <v>0.31347962382445144</v>
      </c>
      <c r="M21" s="194">
        <v>1.888037354717556</v>
      </c>
      <c r="N21" s="194">
        <v>0.60734892195566359</v>
      </c>
      <c r="O21" s="194">
        <v>1.1547344110854503</v>
      </c>
      <c r="P21" s="194">
        <v>0.27027027027027034</v>
      </c>
      <c r="Q21" s="194">
        <v>0.26260504201680673</v>
      </c>
      <c r="R21" s="194">
        <v>0.50492299924261552</v>
      </c>
    </row>
    <row r="22" spans="1:18" x14ac:dyDescent="0.3">
      <c r="A22" s="301" t="s">
        <v>62</v>
      </c>
      <c r="B22" s="195">
        <v>2.8348404350635525</v>
      </c>
      <c r="C22" s="194">
        <v>3.0790062475426221</v>
      </c>
      <c r="D22" s="179">
        <v>3.0515113262016849</v>
      </c>
      <c r="E22" s="184">
        <v>1.9824190111013689</v>
      </c>
      <c r="F22" s="179">
        <v>2.0120724346076462</v>
      </c>
      <c r="G22" s="194">
        <v>2.3605783416937132</v>
      </c>
      <c r="H22" s="179">
        <v>1.2139605462822471</v>
      </c>
      <c r="I22" s="195">
        <v>1.5518311607697068</v>
      </c>
      <c r="J22" s="194">
        <v>1.2507817385866167</v>
      </c>
      <c r="K22" s="194">
        <v>3.15059861373661</v>
      </c>
      <c r="L22" s="194">
        <v>2.1387106630003054</v>
      </c>
      <c r="M22" s="194">
        <v>2.7661146004253272</v>
      </c>
      <c r="N22" s="194">
        <v>0.29931158335827601</v>
      </c>
      <c r="O22" s="194">
        <v>2.0920502092050208</v>
      </c>
      <c r="P22" s="194">
        <v>0.59898173105720276</v>
      </c>
      <c r="Q22" s="194">
        <v>0.29976019184652275</v>
      </c>
      <c r="R22" s="194">
        <v>1.1802891708468575</v>
      </c>
    </row>
    <row r="23" spans="1:18" x14ac:dyDescent="0.3">
      <c r="A23" s="301" t="s">
        <v>63</v>
      </c>
      <c r="B23" s="195">
        <v>0.50416774916259322</v>
      </c>
      <c r="C23" s="194">
        <v>0.77351540857724432</v>
      </c>
      <c r="D23" s="179">
        <v>1.0337387954727362</v>
      </c>
      <c r="E23" s="184">
        <v>1.5716357482757173</v>
      </c>
      <c r="F23" s="179">
        <v>2.5746652935118428</v>
      </c>
      <c r="G23" s="194">
        <v>1.0309278350515465</v>
      </c>
      <c r="H23" s="179">
        <v>0.52219321148825115</v>
      </c>
      <c r="I23" s="195">
        <v>0</v>
      </c>
      <c r="J23" s="194">
        <v>0</v>
      </c>
      <c r="K23" s="194">
        <v>0</v>
      </c>
      <c r="L23" s="194">
        <v>0.25667351129363458</v>
      </c>
      <c r="M23" s="194">
        <v>0</v>
      </c>
      <c r="N23" s="194">
        <v>0.2474634991338778</v>
      </c>
      <c r="O23" s="194">
        <v>0.9715812484819043</v>
      </c>
      <c r="P23" s="194">
        <v>0.23496240601503759</v>
      </c>
      <c r="Q23" s="194">
        <v>0.2265005662514156</v>
      </c>
      <c r="R23" s="194">
        <v>0.22381378692927489</v>
      </c>
    </row>
    <row r="24" spans="1:18" ht="15" thickBot="1" x14ac:dyDescent="0.35">
      <c r="A24" s="302" t="s">
        <v>64</v>
      </c>
      <c r="B24" s="197">
        <v>2.8064968680018998</v>
      </c>
      <c r="C24" s="196">
        <v>2.0206168330297753</v>
      </c>
      <c r="D24" s="178">
        <v>1.599305135718448</v>
      </c>
      <c r="E24" s="185">
        <v>0.60537572519331195</v>
      </c>
      <c r="F24" s="178">
        <v>1.0181225819588675</v>
      </c>
      <c r="G24" s="196">
        <v>0.81833060556464798</v>
      </c>
      <c r="H24" s="839">
        <v>0.20911752404851539</v>
      </c>
      <c r="I24" s="197">
        <v>0.4306632213608953</v>
      </c>
      <c r="J24" s="196">
        <v>0.87298123090353552</v>
      </c>
      <c r="K24" s="196">
        <v>0.88417329796640132</v>
      </c>
      <c r="L24" s="196">
        <v>1.0957703265395573</v>
      </c>
      <c r="M24" s="196">
        <v>0.6587125357245307</v>
      </c>
      <c r="N24" s="196">
        <v>0.42399830400678395</v>
      </c>
      <c r="O24" s="196">
        <v>0.40666937779585199</v>
      </c>
      <c r="P24" s="196">
        <v>0.1967729240456513</v>
      </c>
      <c r="Q24" s="196">
        <v>0.57372346528973028</v>
      </c>
      <c r="R24" s="196">
        <v>0.75815011372251706</v>
      </c>
    </row>
    <row r="25" spans="1:18" ht="15" thickBot="1" x14ac:dyDescent="0.35">
      <c r="A25" s="9" t="s">
        <v>70</v>
      </c>
      <c r="B25" s="464"/>
      <c r="C25" s="464"/>
      <c r="D25" s="464"/>
      <c r="E25" s="464"/>
      <c r="F25" s="464"/>
      <c r="G25" s="464"/>
      <c r="H25" s="464"/>
      <c r="I25" s="359"/>
      <c r="J25" s="359"/>
    </row>
    <row r="26" spans="1:18" x14ac:dyDescent="0.3">
      <c r="A26" s="128" t="s">
        <v>68</v>
      </c>
      <c r="B26" s="304">
        <v>7.0630298504023967</v>
      </c>
      <c r="C26" s="561">
        <v>6.5518312427644547</v>
      </c>
      <c r="D26" s="561">
        <v>5.8134191751791802</v>
      </c>
      <c r="E26" s="305">
        <v>4.6157644359899326</v>
      </c>
      <c r="F26" s="181">
        <v>5.023017486508885</v>
      </c>
      <c r="G26" s="304">
        <v>4.4126845067500362</v>
      </c>
      <c r="H26" s="181">
        <v>4.4759473332315478</v>
      </c>
      <c r="I26" s="193">
        <v>4.1376072110770314</v>
      </c>
      <c r="J26" s="192">
        <v>4.9392632978252005</v>
      </c>
      <c r="K26" s="192">
        <v>2.2258192088505391</v>
      </c>
      <c r="L26" s="192">
        <v>2.1066764181189979</v>
      </c>
      <c r="M26" s="192">
        <v>3.5197540404673155</v>
      </c>
      <c r="N26" s="192">
        <v>2.3683330493466754</v>
      </c>
      <c r="O26" s="192">
        <v>1.3129195101137028</v>
      </c>
      <c r="P26" s="192">
        <v>1.9152033772183017</v>
      </c>
      <c r="Q26" s="192">
        <v>1.3482293152765641</v>
      </c>
      <c r="R26" s="192">
        <v>1.213732698830648</v>
      </c>
    </row>
    <row r="27" spans="1:18" x14ac:dyDescent="0.3">
      <c r="A27" s="129">
        <v>2</v>
      </c>
      <c r="B27" s="306">
        <v>2.9159965652634696</v>
      </c>
      <c r="C27" s="534">
        <v>2.3311616884621311</v>
      </c>
      <c r="D27" s="534">
        <v>3.4327405157312363</v>
      </c>
      <c r="E27" s="303">
        <v>2.4302107497157879</v>
      </c>
      <c r="F27" s="182">
        <v>2.2333669018456477</v>
      </c>
      <c r="G27" s="306">
        <v>1.8528394287615624</v>
      </c>
      <c r="H27" s="182">
        <v>1.4848635399416998</v>
      </c>
      <c r="I27" s="195">
        <v>1.2968398181297607</v>
      </c>
      <c r="J27" s="194">
        <v>1.6359840257352645</v>
      </c>
      <c r="K27" s="194">
        <v>0.86486522962528067</v>
      </c>
      <c r="L27" s="194">
        <v>1.6047010698681867</v>
      </c>
      <c r="M27" s="194">
        <v>0.97078573642077237</v>
      </c>
      <c r="N27" s="194">
        <v>0.31180552096770275</v>
      </c>
      <c r="O27" s="194">
        <v>1.2126915608503854</v>
      </c>
      <c r="P27" s="194">
        <v>0.29512638737860258</v>
      </c>
      <c r="Q27" s="194">
        <v>0.28785783370942397</v>
      </c>
      <c r="R27" s="194">
        <v>1.1268102575318573</v>
      </c>
    </row>
    <row r="28" spans="1:18" x14ac:dyDescent="0.3">
      <c r="A28" s="129">
        <v>3</v>
      </c>
      <c r="B28" s="306">
        <v>2.4296522887481298</v>
      </c>
      <c r="C28" s="534">
        <v>2.2506152594586055</v>
      </c>
      <c r="D28" s="534">
        <v>2.2432019852434006</v>
      </c>
      <c r="E28" s="303">
        <v>1.6615612311032117</v>
      </c>
      <c r="F28" s="182">
        <v>0.78061646017450126</v>
      </c>
      <c r="G28" s="306">
        <v>1.2722814260723956</v>
      </c>
      <c r="H28" s="182">
        <v>1.7087140102827807</v>
      </c>
      <c r="I28" s="195">
        <v>0.7294185871487846</v>
      </c>
      <c r="J28" s="194">
        <v>0.42397269770059748</v>
      </c>
      <c r="K28" s="194">
        <v>1.1568752395854194</v>
      </c>
      <c r="L28" s="194">
        <v>1.0394687195280765</v>
      </c>
      <c r="M28" s="194">
        <v>1.5625499502600513</v>
      </c>
      <c r="N28" s="194">
        <v>0.60200191920498947</v>
      </c>
      <c r="O28" s="194">
        <v>0.68439238604774499</v>
      </c>
      <c r="P28" s="194">
        <v>0.28587170611074136</v>
      </c>
      <c r="Q28" s="194">
        <v>0.3721019616896028</v>
      </c>
      <c r="R28" s="194">
        <v>0.27332428625012767</v>
      </c>
    </row>
    <row r="29" spans="1:18" x14ac:dyDescent="0.3">
      <c r="A29" s="129">
        <v>4</v>
      </c>
      <c r="B29" s="306">
        <v>1.5965268477022754</v>
      </c>
      <c r="C29" s="534">
        <v>2.7093857660049148</v>
      </c>
      <c r="D29" s="534">
        <v>2.3013218011459893</v>
      </c>
      <c r="E29" s="303">
        <v>1.6167588201428678</v>
      </c>
      <c r="F29" s="182">
        <v>2.3309931716489607</v>
      </c>
      <c r="G29" s="306">
        <v>1.4316315693624055</v>
      </c>
      <c r="H29" s="182">
        <v>1.1593408209032592</v>
      </c>
      <c r="I29" s="195">
        <v>0.84931645395656874</v>
      </c>
      <c r="J29" s="194">
        <v>0.96052054272075638</v>
      </c>
      <c r="K29" s="194">
        <v>1.2827862953797911</v>
      </c>
      <c r="L29" s="194">
        <v>0.74195511488287103</v>
      </c>
      <c r="M29" s="194">
        <v>0.42750883427292008</v>
      </c>
      <c r="N29" s="194">
        <v>0.62240014160267831</v>
      </c>
      <c r="O29" s="194">
        <v>0.50659593724829477</v>
      </c>
      <c r="P29" s="194">
        <v>9.868493108470909E-2</v>
      </c>
      <c r="Q29" s="194">
        <v>9.6515674032461599E-2</v>
      </c>
      <c r="R29" s="194">
        <v>0.18898700645746552</v>
      </c>
    </row>
    <row r="30" spans="1:18" ht="15" thickBot="1" x14ac:dyDescent="0.35">
      <c r="A30" s="124" t="s">
        <v>69</v>
      </c>
      <c r="B30" s="307">
        <v>0.99220554219439716</v>
      </c>
      <c r="C30" s="558">
        <v>0.66986588452432283</v>
      </c>
      <c r="D30" s="558">
        <v>1.1315150391225108</v>
      </c>
      <c r="E30" s="308">
        <v>0.68938303533823952</v>
      </c>
      <c r="F30" s="183">
        <v>1.1732783146981349</v>
      </c>
      <c r="G30" s="307">
        <v>0.59769385979274292</v>
      </c>
      <c r="H30" s="182">
        <v>0.24607160028074757</v>
      </c>
      <c r="I30" s="197">
        <v>0.38056422332878437</v>
      </c>
      <c r="J30" s="196">
        <v>0.78100341209921587</v>
      </c>
      <c r="K30" s="196">
        <v>0.78443552626349788</v>
      </c>
      <c r="L30" s="196">
        <v>0.2586864217501334</v>
      </c>
      <c r="M30" s="196">
        <v>0.38956476559285763</v>
      </c>
      <c r="N30" s="196">
        <v>0.25079075325924871</v>
      </c>
      <c r="O30" s="196">
        <v>0.36563646872849453</v>
      </c>
      <c r="P30" s="196">
        <v>0.58976823742946949</v>
      </c>
      <c r="Q30" s="196">
        <v>0.23001304552588422</v>
      </c>
      <c r="R30" s="196">
        <v>0.2236910562279753</v>
      </c>
    </row>
    <row r="31" spans="1:18" ht="15" thickBot="1" x14ac:dyDescent="0.35">
      <c r="A31" s="6" t="s">
        <v>71</v>
      </c>
      <c r="B31" s="464"/>
      <c r="C31" s="464"/>
      <c r="D31" s="464"/>
      <c r="E31" s="464"/>
      <c r="F31" s="464"/>
      <c r="G31" s="464"/>
      <c r="H31" s="838"/>
      <c r="I31" s="359"/>
      <c r="J31" s="359"/>
    </row>
    <row r="32" spans="1:18" x14ac:dyDescent="0.3">
      <c r="A32" s="125" t="s">
        <v>32</v>
      </c>
      <c r="B32" s="192">
        <v>2.0107506541940836</v>
      </c>
      <c r="C32" s="192">
        <v>1.6265240160155927</v>
      </c>
      <c r="D32" s="193">
        <v>1.5051388036623983</v>
      </c>
      <c r="E32" s="286">
        <v>0.94994909224499768</v>
      </c>
      <c r="F32" s="180">
        <v>1.1180916630525461</v>
      </c>
      <c r="G32" s="192">
        <v>0.96121501042667112</v>
      </c>
      <c r="H32" s="180">
        <v>0.92923714804954149</v>
      </c>
      <c r="I32" s="193">
        <v>0.59399003407297724</v>
      </c>
      <c r="J32" s="192">
        <v>0.30234942808685383</v>
      </c>
      <c r="K32" s="192">
        <v>0.90584643683149957</v>
      </c>
      <c r="L32" s="192">
        <v>0.4773989895168696</v>
      </c>
      <c r="M32" s="192">
        <v>0.5398288303375991</v>
      </c>
      <c r="N32" s="192">
        <v>0.23135599506999127</v>
      </c>
      <c r="O32" s="192">
        <v>0.16929734333610896</v>
      </c>
      <c r="P32" s="192">
        <v>0.16529540742109688</v>
      </c>
      <c r="Q32" s="192">
        <v>0.10785717541966727</v>
      </c>
      <c r="R32" s="192">
        <v>0.21186786572821076</v>
      </c>
    </row>
    <row r="33" spans="1:18" ht="15" thickBot="1" x14ac:dyDescent="0.35">
      <c r="A33" s="127" t="s">
        <v>33</v>
      </c>
      <c r="B33" s="196">
        <v>3.7190425059838108</v>
      </c>
      <c r="C33" s="196">
        <v>3.9097277100988861</v>
      </c>
      <c r="D33" s="197">
        <v>4.0212062101937187</v>
      </c>
      <c r="E33" s="185">
        <v>3.1470165785675777</v>
      </c>
      <c r="F33" s="178">
        <v>3.0943723308833304</v>
      </c>
      <c r="G33" s="196">
        <v>2.6000259447440874</v>
      </c>
      <c r="H33" s="178">
        <v>2.5170370689621819</v>
      </c>
      <c r="I33" s="197">
        <v>2.1568463392622577</v>
      </c>
      <c r="J33" s="196">
        <v>2.6576485023712899</v>
      </c>
      <c r="K33" s="196">
        <v>1.5961953550174315</v>
      </c>
      <c r="L33" s="196">
        <v>1.7055560887196308</v>
      </c>
      <c r="M33" s="196">
        <v>1.9892566499493174</v>
      </c>
      <c r="N33" s="196">
        <v>1.2810607980756039</v>
      </c>
      <c r="O33" s="196">
        <v>1.3173669747121242</v>
      </c>
      <c r="P33" s="196">
        <v>0.92278683047790944</v>
      </c>
      <c r="Q33" s="196">
        <v>0.72578303715012082</v>
      </c>
      <c r="R33" s="196">
        <v>0.90838745870757198</v>
      </c>
    </row>
    <row r="34" spans="1:18" x14ac:dyDescent="0.3">
      <c r="E34" s="76"/>
    </row>
  </sheetData>
  <mergeCells count="1">
    <mergeCell ref="B3:R3"/>
  </mergeCells>
  <hyperlinks>
    <hyperlink ref="A4" location="'Indicator Summary'!B33" display="Return to Summary" xr:uid="{00000000-0004-0000-1C00-000000000000}"/>
  </hyperlink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24399"/>
  </sheetPr>
  <dimension ref="A1:CP171"/>
  <sheetViews>
    <sheetView showGridLines="0" zoomScaleNormal="100" workbookViewId="0">
      <pane xSplit="1" ySplit="5" topLeftCell="B6" activePane="bottomRight" state="frozen"/>
      <selection pane="topRight" activeCell="B1" sqref="B1"/>
      <selection pane="bottomLeft" activeCell="A6" sqref="A6"/>
      <selection pane="bottomRight" activeCell="AJ6" sqref="AJ6"/>
    </sheetView>
  </sheetViews>
  <sheetFormatPr defaultColWidth="9.109375" defaultRowHeight="14.4" x14ac:dyDescent="0.3"/>
  <cols>
    <col min="1" max="1" width="35.44140625" style="8" customWidth="1"/>
    <col min="2" max="2" width="8.88671875" style="2" customWidth="1"/>
    <col min="3" max="3" width="8.88671875" customWidth="1"/>
    <col min="4" max="4" width="8.88671875" style="2" customWidth="1"/>
    <col min="5" max="5" width="8.88671875" customWidth="1"/>
    <col min="6" max="6" width="8.88671875" style="2" customWidth="1"/>
    <col min="7" max="7" width="8.88671875" customWidth="1"/>
    <col min="8" max="8" width="8.88671875" style="2" customWidth="1"/>
    <col min="9" max="9" width="8.88671875" customWidth="1"/>
    <col min="10" max="10" width="11.5546875" style="2" customWidth="1"/>
    <col min="11" max="11" width="11.5546875" customWidth="1"/>
    <col min="12" max="29" width="8.88671875" customWidth="1"/>
  </cols>
  <sheetData>
    <row r="1" spans="1:94" ht="15" customHeight="1" thickBot="1" x14ac:dyDescent="0.35">
      <c r="A1" s="10"/>
      <c r="B1"/>
      <c r="D1"/>
      <c r="F1"/>
      <c r="H1"/>
      <c r="J1"/>
      <c r="O1" s="51"/>
      <c r="P1" s="51"/>
      <c r="Q1" s="51"/>
      <c r="R1" s="51"/>
      <c r="S1" s="770"/>
      <c r="V1" s="172"/>
      <c r="W1" s="172"/>
      <c r="AF1" s="770"/>
    </row>
    <row r="2" spans="1:94" ht="15" customHeight="1" thickBot="1" x14ac:dyDescent="0.35">
      <c r="B2"/>
      <c r="D2"/>
      <c r="F2"/>
      <c r="H2"/>
      <c r="J2" s="1841" t="s">
        <v>571</v>
      </c>
      <c r="K2" s="1842"/>
      <c r="V2" s="172"/>
      <c r="W2" s="172"/>
    </row>
    <row r="3" spans="1:94" ht="20.100000000000001" customHeight="1" thickBot="1" x14ac:dyDescent="0.35">
      <c r="A3" s="411" t="s">
        <v>558</v>
      </c>
      <c r="B3" s="1838" t="s">
        <v>437</v>
      </c>
      <c r="C3" s="1839"/>
      <c r="D3" s="1839"/>
      <c r="E3" s="1839"/>
      <c r="F3" s="1839"/>
      <c r="G3" s="1839"/>
      <c r="H3" s="1839"/>
      <c r="I3" s="1839"/>
      <c r="J3" s="1839"/>
      <c r="K3" s="1839"/>
      <c r="L3" s="1839"/>
      <c r="M3" s="1839"/>
      <c r="N3" s="1839"/>
      <c r="O3" s="1839"/>
      <c r="P3" s="1839"/>
      <c r="Q3" s="1839"/>
      <c r="R3" s="1839"/>
      <c r="S3" s="1839"/>
      <c r="T3" s="1839"/>
      <c r="U3" s="1839"/>
      <c r="V3" s="1839"/>
      <c r="W3" s="1839"/>
      <c r="X3" s="1839"/>
      <c r="Y3" s="1839"/>
      <c r="Z3" s="1839"/>
      <c r="AA3" s="1839"/>
      <c r="AB3" s="1839"/>
      <c r="AC3" s="1839"/>
      <c r="AD3" s="1839"/>
      <c r="AE3" s="1839"/>
      <c r="AF3" s="1839"/>
      <c r="AG3" s="1839"/>
      <c r="AH3" s="1839"/>
      <c r="AI3" s="1839"/>
      <c r="AJ3" s="1839"/>
      <c r="AK3" s="1840"/>
    </row>
    <row r="4" spans="1:94" ht="15" thickBot="1" x14ac:dyDescent="0.35">
      <c r="A4" s="673" t="s">
        <v>645</v>
      </c>
      <c r="B4" s="1846" t="s">
        <v>623</v>
      </c>
      <c r="C4" s="1843"/>
      <c r="D4" s="1844" t="s">
        <v>624</v>
      </c>
      <c r="E4" s="1845"/>
      <c r="F4" s="1843" t="s">
        <v>625</v>
      </c>
      <c r="G4" s="1843"/>
      <c r="H4" s="1844" t="s">
        <v>626</v>
      </c>
      <c r="I4" s="1847"/>
      <c r="J4" s="1848" t="s">
        <v>627</v>
      </c>
      <c r="K4" s="1849"/>
      <c r="L4" s="1846" t="s">
        <v>628</v>
      </c>
      <c r="M4" s="1843"/>
      <c r="N4" s="1843" t="s">
        <v>438</v>
      </c>
      <c r="O4" s="1843"/>
      <c r="P4" s="1843" t="s">
        <v>439</v>
      </c>
      <c r="Q4" s="1843"/>
      <c r="R4" s="1843" t="s">
        <v>426</v>
      </c>
      <c r="S4" s="1843"/>
      <c r="T4" s="1844" t="s">
        <v>427</v>
      </c>
      <c r="U4" s="1845"/>
      <c r="V4" s="1836" t="s">
        <v>611</v>
      </c>
      <c r="W4" s="1850"/>
      <c r="X4" s="1836" t="s">
        <v>649</v>
      </c>
      <c r="Y4" s="1837"/>
      <c r="Z4" s="1850" t="s">
        <v>650</v>
      </c>
      <c r="AA4" s="1850"/>
      <c r="AB4" s="1836" t="s">
        <v>683</v>
      </c>
      <c r="AC4" s="1850"/>
      <c r="AD4" s="1836" t="s">
        <v>854</v>
      </c>
      <c r="AE4" s="1837"/>
      <c r="AF4" s="1836" t="s">
        <v>890</v>
      </c>
      <c r="AG4" s="1837"/>
      <c r="AH4" s="1836" t="s">
        <v>1001</v>
      </c>
      <c r="AI4" s="1837"/>
      <c r="AJ4" s="1836" t="s">
        <v>1002</v>
      </c>
      <c r="AK4" s="1837"/>
    </row>
    <row r="5" spans="1:94" ht="15" thickBot="1" x14ac:dyDescent="0.35">
      <c r="A5" s="13"/>
      <c r="B5" s="407" t="s">
        <v>440</v>
      </c>
      <c r="C5" s="862" t="s">
        <v>0</v>
      </c>
      <c r="D5" s="861" t="s">
        <v>440</v>
      </c>
      <c r="E5" s="862" t="s">
        <v>0</v>
      </c>
      <c r="F5" s="861" t="s">
        <v>440</v>
      </c>
      <c r="G5" s="861" t="s">
        <v>0</v>
      </c>
      <c r="H5" s="863" t="s">
        <v>440</v>
      </c>
      <c r="I5" s="408" t="s">
        <v>0</v>
      </c>
      <c r="J5" s="142" t="s">
        <v>440</v>
      </c>
      <c r="K5" s="143" t="s">
        <v>0</v>
      </c>
      <c r="L5" s="409" t="s">
        <v>440</v>
      </c>
      <c r="M5" s="862" t="s">
        <v>0</v>
      </c>
      <c r="N5" s="861" t="s">
        <v>440</v>
      </c>
      <c r="O5" s="861" t="s">
        <v>0</v>
      </c>
      <c r="P5" s="863" t="s">
        <v>440</v>
      </c>
      <c r="Q5" s="862" t="s">
        <v>0</v>
      </c>
      <c r="R5" s="861" t="s">
        <v>440</v>
      </c>
      <c r="S5" s="861" t="s">
        <v>0</v>
      </c>
      <c r="T5" s="863" t="s">
        <v>440</v>
      </c>
      <c r="U5" s="861" t="s">
        <v>0</v>
      </c>
      <c r="V5" s="863" t="s">
        <v>34</v>
      </c>
      <c r="W5" s="861" t="s">
        <v>0</v>
      </c>
      <c r="X5" s="863" t="s">
        <v>34</v>
      </c>
      <c r="Y5" s="861" t="s">
        <v>0</v>
      </c>
      <c r="Z5" s="863" t="s">
        <v>34</v>
      </c>
      <c r="AA5" s="861" t="s">
        <v>0</v>
      </c>
      <c r="AB5" s="863" t="s">
        <v>34</v>
      </c>
      <c r="AC5" s="861" t="s">
        <v>0</v>
      </c>
      <c r="AD5" s="863" t="s">
        <v>34</v>
      </c>
      <c r="AE5" s="861" t="s">
        <v>0</v>
      </c>
      <c r="AF5" s="861" t="s">
        <v>34</v>
      </c>
      <c r="AG5" s="861" t="s">
        <v>0</v>
      </c>
      <c r="AH5" s="861" t="s">
        <v>34</v>
      </c>
      <c r="AI5" s="861" t="s">
        <v>0</v>
      </c>
      <c r="AJ5" s="861" t="s">
        <v>34</v>
      </c>
      <c r="AK5" s="862" t="s">
        <v>0</v>
      </c>
    </row>
    <row r="6" spans="1:94" x14ac:dyDescent="0.3">
      <c r="A6" s="333" t="s">
        <v>72</v>
      </c>
      <c r="B6" s="1024">
        <v>76.159452036846986</v>
      </c>
      <c r="C6" s="1025">
        <v>81.196610375238379</v>
      </c>
      <c r="D6" s="1024">
        <v>76.337183040253379</v>
      </c>
      <c r="E6" s="1024">
        <v>81.194763674283521</v>
      </c>
      <c r="F6" s="1026">
        <v>76.68179960460661</v>
      </c>
      <c r="G6" s="1027">
        <v>81.316695381828808</v>
      </c>
      <c r="H6" s="1028">
        <v>76.995657772718431</v>
      </c>
      <c r="I6" s="1028">
        <v>81.431480385788475</v>
      </c>
      <c r="J6" s="1029">
        <v>77.440890381450558</v>
      </c>
      <c r="K6" s="1030">
        <v>81.853386166901274</v>
      </c>
      <c r="L6" s="1028">
        <v>77.724480551411631</v>
      </c>
      <c r="M6" s="1028">
        <v>82.132072452950666</v>
      </c>
      <c r="N6" s="1026">
        <v>78.030146058869008</v>
      </c>
      <c r="O6" s="1027">
        <v>82.307834004391054</v>
      </c>
      <c r="P6" s="1028">
        <v>78.302127034724208</v>
      </c>
      <c r="Q6" s="1028">
        <v>82.316230926088508</v>
      </c>
      <c r="R6" s="1026">
        <v>78.339071617998712</v>
      </c>
      <c r="S6" s="1028">
        <v>82.307684636767235</v>
      </c>
      <c r="T6" s="1026">
        <v>78.570525973353483</v>
      </c>
      <c r="U6" s="1028">
        <v>82.321271501588129</v>
      </c>
      <c r="V6" s="1026">
        <v>78.489510502295431</v>
      </c>
      <c r="W6" s="1027">
        <v>82.32533743068602</v>
      </c>
      <c r="X6" s="1026">
        <v>78.727469445696741</v>
      </c>
      <c r="Y6" s="1027">
        <v>82.402174620979892</v>
      </c>
      <c r="Z6" s="1026">
        <v>78.818762046484409</v>
      </c>
      <c r="AA6" s="1027">
        <v>82.582550234376129</v>
      </c>
      <c r="AB6" s="1026">
        <v>78.733213249127559</v>
      </c>
      <c r="AC6" s="1027">
        <v>82.42504084342832</v>
      </c>
      <c r="AD6" s="1026">
        <v>78.476597621654875</v>
      </c>
      <c r="AE6" s="1027">
        <v>82.28975106343691</v>
      </c>
      <c r="AF6" s="1026">
        <v>78.425672107842658</v>
      </c>
      <c r="AG6" s="1027">
        <v>82.255853906820036</v>
      </c>
      <c r="AH6" s="1026">
        <v>78.763744798134113</v>
      </c>
      <c r="AI6" s="1027">
        <v>82.485163674233164</v>
      </c>
      <c r="AJ6" s="1026">
        <v>78.803494137782266</v>
      </c>
      <c r="AK6" s="1027">
        <v>82.629126855648167</v>
      </c>
    </row>
    <row r="7" spans="1:94" ht="15" customHeight="1" x14ac:dyDescent="0.3">
      <c r="A7" s="334" t="s">
        <v>31</v>
      </c>
      <c r="B7" s="1031">
        <v>72.058052979502349</v>
      </c>
      <c r="C7" s="1032">
        <v>78.614672947639548</v>
      </c>
      <c r="D7" s="1031">
        <v>71.839007753925884</v>
      </c>
      <c r="E7" s="1031">
        <v>78.558151888921358</v>
      </c>
      <c r="F7" s="1026">
        <v>72.15827920374619</v>
      </c>
      <c r="G7" s="1027">
        <v>78.646055507729301</v>
      </c>
      <c r="H7" s="1028">
        <v>72.702135365456982</v>
      </c>
      <c r="I7" s="1028">
        <v>78.93174583164766</v>
      </c>
      <c r="J7" s="1029">
        <v>73.38083471545805</v>
      </c>
      <c r="K7" s="1030">
        <v>79.236401157323158</v>
      </c>
      <c r="L7" s="1028">
        <v>73.472576661774127</v>
      </c>
      <c r="M7" s="1028">
        <v>79.550322261493321</v>
      </c>
      <c r="N7" s="1026">
        <v>73.62575869165201</v>
      </c>
      <c r="O7" s="1027">
        <v>79.571008053889898</v>
      </c>
      <c r="P7" s="1028">
        <v>74.07281513179494</v>
      </c>
      <c r="Q7" s="1028">
        <v>79.677061658505636</v>
      </c>
      <c r="R7" s="1026">
        <v>74.280891847587114</v>
      </c>
      <c r="S7" s="1028">
        <v>79.589141329529596</v>
      </c>
      <c r="T7" s="1026">
        <v>74.480744286623235</v>
      </c>
      <c r="U7" s="1028">
        <v>79.566144026063796</v>
      </c>
      <c r="V7" s="1026">
        <v>74.219986459525941</v>
      </c>
      <c r="W7" s="1027">
        <v>79.564279239802616</v>
      </c>
      <c r="X7" s="1026">
        <v>74.665892654401745</v>
      </c>
      <c r="Y7" s="1027">
        <v>79.698104694410134</v>
      </c>
      <c r="Z7" s="1026">
        <v>74.715976269003562</v>
      </c>
      <c r="AA7" s="1027">
        <v>79.634640266850013</v>
      </c>
      <c r="AB7" s="1026">
        <v>74.497384710750794</v>
      </c>
      <c r="AC7" s="1027">
        <v>79.274638212825337</v>
      </c>
      <c r="AD7" s="1026">
        <v>73.930799568869375</v>
      </c>
      <c r="AE7" s="1027">
        <v>79.154957030272413</v>
      </c>
      <c r="AF7" s="1026">
        <v>74.046210460116725</v>
      </c>
      <c r="AG7" s="1027">
        <v>79.349267200499924</v>
      </c>
      <c r="AH7" s="1026">
        <v>74.49735437391756</v>
      </c>
      <c r="AI7" s="1027">
        <v>79.339756334770271</v>
      </c>
      <c r="AJ7" s="1026">
        <v>74.648397487276952</v>
      </c>
      <c r="AK7" s="1027">
        <v>79.410345474973894</v>
      </c>
      <c r="CB7" s="633"/>
      <c r="CC7" s="633"/>
      <c r="CD7" s="633"/>
      <c r="CE7" s="633"/>
      <c r="CF7" s="633"/>
      <c r="CG7" s="633"/>
      <c r="CH7" s="633"/>
      <c r="CI7" s="633"/>
      <c r="CJ7" s="633"/>
      <c r="CK7" s="633"/>
      <c r="CL7" s="633"/>
      <c r="CM7" s="633"/>
      <c r="CN7" s="633"/>
      <c r="CO7" s="633"/>
      <c r="CP7" s="633"/>
    </row>
    <row r="8" spans="1:94" ht="15" customHeight="1" thickBot="1" x14ac:dyDescent="0.35">
      <c r="A8" s="335" t="s">
        <v>85</v>
      </c>
      <c r="B8" s="1033">
        <v>4.1013990573446364</v>
      </c>
      <c r="C8" s="1034">
        <v>2.5819374275988309</v>
      </c>
      <c r="D8" s="1033">
        <v>4.4981752863274949</v>
      </c>
      <c r="E8" s="1033">
        <v>2.6366117853621631</v>
      </c>
      <c r="F8" s="1035">
        <f t="shared" ref="F8:S8" si="0">F6-F7</f>
        <v>4.52352040086042</v>
      </c>
      <c r="G8" s="1034">
        <f t="shared" si="0"/>
        <v>2.670639874099507</v>
      </c>
      <c r="H8" s="1033">
        <f t="shared" si="0"/>
        <v>4.2935224072614488</v>
      </c>
      <c r="I8" s="1033">
        <f t="shared" si="0"/>
        <v>2.4997345541408151</v>
      </c>
      <c r="J8" s="1036">
        <f t="shared" ref="J8:K8" si="1">J6-J7</f>
        <v>4.0600556659925076</v>
      </c>
      <c r="K8" s="1037">
        <f t="shared" si="1"/>
        <v>2.6169850095781158</v>
      </c>
      <c r="L8" s="1033">
        <f t="shared" si="0"/>
        <v>4.2519038896375037</v>
      </c>
      <c r="M8" s="1033">
        <f t="shared" si="0"/>
        <v>2.5817501914573455</v>
      </c>
      <c r="N8" s="1035">
        <f t="shared" si="0"/>
        <v>4.404387367216998</v>
      </c>
      <c r="O8" s="1034">
        <f t="shared" si="0"/>
        <v>2.7368259505011565</v>
      </c>
      <c r="P8" s="1033">
        <f>P6-P7</f>
        <v>4.2293119029292683</v>
      </c>
      <c r="Q8" s="1033">
        <f t="shared" si="0"/>
        <v>2.6391692675828722</v>
      </c>
      <c r="R8" s="1035">
        <f>R6-R7</f>
        <v>4.0581797704115985</v>
      </c>
      <c r="S8" s="1033">
        <f t="shared" si="0"/>
        <v>2.7185433072376384</v>
      </c>
      <c r="T8" s="1035">
        <f t="shared" ref="T8:AA8" si="2">T6-T7</f>
        <v>4.0897816867302481</v>
      </c>
      <c r="U8" s="1033">
        <f t="shared" si="2"/>
        <v>2.7551274755243327</v>
      </c>
      <c r="V8" s="1038">
        <f t="shared" si="2"/>
        <v>4.2695240427694898</v>
      </c>
      <c r="W8" s="1039">
        <f t="shared" si="2"/>
        <v>2.7610581908834035</v>
      </c>
      <c r="X8" s="1038">
        <f t="shared" si="2"/>
        <v>4.0615767912949963</v>
      </c>
      <c r="Y8" s="1039">
        <f t="shared" si="2"/>
        <v>2.7040699265697583</v>
      </c>
      <c r="Z8" s="1038">
        <f t="shared" si="2"/>
        <v>4.1027857774808467</v>
      </c>
      <c r="AA8" s="1039">
        <f t="shared" si="2"/>
        <v>2.9479099675261153</v>
      </c>
      <c r="AB8" s="1038">
        <f t="shared" ref="AB8:AC8" si="3">AB6-AB7</f>
        <v>4.2358285383767651</v>
      </c>
      <c r="AC8" s="1039">
        <f t="shared" si="3"/>
        <v>3.1504026306029829</v>
      </c>
      <c r="AD8" s="1038">
        <f t="shared" ref="AD8:AE8" si="4">AD6-AD7</f>
        <v>4.5457980527855</v>
      </c>
      <c r="AE8" s="1039">
        <f t="shared" si="4"/>
        <v>3.1347940331644963</v>
      </c>
      <c r="AF8" s="1038">
        <f t="shared" ref="AF8:AG8" si="5">AF6-AF7</f>
        <v>4.3794616477259325</v>
      </c>
      <c r="AG8" s="1039">
        <f t="shared" si="5"/>
        <v>2.9065867063201125</v>
      </c>
      <c r="AH8" s="1038">
        <f t="shared" ref="AH8:AI8" si="6">AH6-AH7</f>
        <v>4.2663904242165529</v>
      </c>
      <c r="AI8" s="1039">
        <f t="shared" si="6"/>
        <v>3.1454073394628921</v>
      </c>
      <c r="AJ8" s="1038">
        <f>AJ6-AJ7</f>
        <v>4.155096650505314</v>
      </c>
      <c r="AK8" s="1039">
        <f t="shared" ref="AK8" si="7">AK6-AK7</f>
        <v>3.2187813806742724</v>
      </c>
      <c r="CB8" s="771">
        <f>J8</f>
        <v>4.0600556659925076</v>
      </c>
      <c r="CC8" s="771">
        <f>L8</f>
        <v>4.2519038896375037</v>
      </c>
      <c r="CD8" s="771">
        <f>N8</f>
        <v>4.404387367216998</v>
      </c>
      <c r="CE8" s="771">
        <f>P8</f>
        <v>4.2293119029292683</v>
      </c>
      <c r="CF8" s="771">
        <f>R8</f>
        <v>4.0581797704115985</v>
      </c>
      <c r="CG8" s="771">
        <f>T8</f>
        <v>4.0897816867302481</v>
      </c>
      <c r="CH8" s="771">
        <f>V8</f>
        <v>4.2695240427694898</v>
      </c>
      <c r="CI8" s="771">
        <f>X8</f>
        <v>4.0615767912949963</v>
      </c>
      <c r="CJ8" s="771">
        <f>Z8</f>
        <v>4.1027857774808467</v>
      </c>
      <c r="CK8" s="771">
        <f>AB8</f>
        <v>4.2358285383767651</v>
      </c>
      <c r="CL8" s="771">
        <f>AD8</f>
        <v>4.5457980527855</v>
      </c>
      <c r="CM8" s="771">
        <f>AF8</f>
        <v>4.3794616477259325</v>
      </c>
      <c r="CN8" s="771">
        <f>AH8</f>
        <v>4.2663904242165529</v>
      </c>
      <c r="CO8" s="771">
        <f>AJ8</f>
        <v>4.155096650505314</v>
      </c>
      <c r="CP8" s="633"/>
    </row>
    <row r="9" spans="1:94" ht="15" customHeight="1" thickBot="1" x14ac:dyDescent="0.35">
      <c r="A9" s="412" t="s">
        <v>51</v>
      </c>
      <c r="B9" s="1040"/>
      <c r="C9" s="1040"/>
      <c r="D9" s="1040"/>
      <c r="E9" s="1040"/>
      <c r="F9" s="1041"/>
      <c r="G9" s="1041"/>
      <c r="H9" s="1041"/>
      <c r="I9" s="1041"/>
      <c r="J9" s="1041"/>
      <c r="K9" s="1041"/>
      <c r="L9" s="1041"/>
      <c r="M9" s="1041"/>
      <c r="N9" s="1041"/>
      <c r="O9" s="1041"/>
      <c r="P9" s="1041"/>
      <c r="Q9" s="1041"/>
      <c r="R9" s="353"/>
      <c r="S9" s="353"/>
      <c r="T9" s="353"/>
      <c r="U9" s="353"/>
      <c r="CB9" s="771">
        <f>K8</f>
        <v>2.6169850095781158</v>
      </c>
      <c r="CC9" s="771">
        <f>M8</f>
        <v>2.5817501914573455</v>
      </c>
      <c r="CD9" s="771">
        <f>O8</f>
        <v>2.7368259505011565</v>
      </c>
      <c r="CE9" s="771">
        <f>Q8</f>
        <v>2.6391692675828722</v>
      </c>
      <c r="CF9" s="771">
        <f>S8</f>
        <v>2.7185433072376384</v>
      </c>
      <c r="CG9" s="771">
        <f>U8</f>
        <v>2.7551274755243327</v>
      </c>
      <c r="CH9" s="771">
        <f>W8</f>
        <v>2.7610581908834035</v>
      </c>
      <c r="CI9" s="771">
        <f>Y8</f>
        <v>2.7040699265697583</v>
      </c>
      <c r="CJ9" s="771">
        <f>AA8</f>
        <v>2.9479099675261153</v>
      </c>
      <c r="CK9" s="771">
        <f>AC8</f>
        <v>3.1504026306029829</v>
      </c>
      <c r="CL9" s="771">
        <f>AE8</f>
        <v>3.1347940331644963</v>
      </c>
      <c r="CM9" s="771">
        <f>AG8</f>
        <v>2.9065867063201125</v>
      </c>
      <c r="CN9" s="771">
        <f>AI8</f>
        <v>3.1454073394628921</v>
      </c>
      <c r="CO9" s="771">
        <f>AK8</f>
        <v>3.2187813806742724</v>
      </c>
      <c r="CP9" s="633"/>
    </row>
    <row r="10" spans="1:94" ht="15" customHeight="1" x14ac:dyDescent="0.3">
      <c r="A10" s="333" t="s">
        <v>1</v>
      </c>
      <c r="B10" s="1042">
        <v>74.629781626715982</v>
      </c>
      <c r="C10" s="1042">
        <v>80.160404175182308</v>
      </c>
      <c r="D10" s="1043">
        <v>74.611048164759779</v>
      </c>
      <c r="E10" s="1042">
        <v>80.132367007977905</v>
      </c>
      <c r="F10" s="1044">
        <v>74.630619375558425</v>
      </c>
      <c r="G10" s="1045">
        <v>80.274635150998691</v>
      </c>
      <c r="H10" s="1044">
        <v>75.030062249744375</v>
      </c>
      <c r="I10" s="1046">
        <v>80.409744726409613</v>
      </c>
      <c r="J10" s="1047">
        <v>75.759401310520346</v>
      </c>
      <c r="K10" s="1048">
        <v>80.738177718393231</v>
      </c>
      <c r="L10" s="1046">
        <v>75.946620560260541</v>
      </c>
      <c r="M10" s="1045">
        <v>80.889086840416581</v>
      </c>
      <c r="N10" s="1044">
        <v>76.123056934955954</v>
      </c>
      <c r="O10" s="1045">
        <v>81.069641976723432</v>
      </c>
      <c r="P10" s="1044">
        <v>76.216408996953845</v>
      </c>
      <c r="Q10" s="1045">
        <v>81.23960362281818</v>
      </c>
      <c r="R10" s="1046">
        <v>76.220470640220228</v>
      </c>
      <c r="S10" s="1046">
        <v>81.22645071152489</v>
      </c>
      <c r="T10" s="1044">
        <v>76.380379756373657</v>
      </c>
      <c r="U10" s="1045">
        <v>81.338275692115019</v>
      </c>
      <c r="V10" s="1044">
        <v>76.304032495709947</v>
      </c>
      <c r="W10" s="1045">
        <v>81.192875165424127</v>
      </c>
      <c r="X10" s="1044">
        <v>76.690991720098111</v>
      </c>
      <c r="Y10" s="1045">
        <v>81.222754387018625</v>
      </c>
      <c r="Z10" s="1044">
        <v>76.592156747888566</v>
      </c>
      <c r="AA10" s="1045">
        <v>81.097892992797</v>
      </c>
      <c r="AB10" s="1044">
        <v>76.358122211958502</v>
      </c>
      <c r="AC10" s="1045">
        <v>80.726153458055592</v>
      </c>
      <c r="AD10" s="1044">
        <v>76.166839352224187</v>
      </c>
      <c r="AE10" s="1045">
        <v>80.740183314170963</v>
      </c>
      <c r="AF10" s="1044">
        <v>76.334528619498784</v>
      </c>
      <c r="AG10" s="1045">
        <v>80.833243684964415</v>
      </c>
      <c r="AH10" s="1044">
        <v>77.124925532142854</v>
      </c>
      <c r="AI10" s="1045">
        <v>81.095251283676745</v>
      </c>
      <c r="AJ10" s="1044">
        <v>77.106452655115348</v>
      </c>
      <c r="AK10" s="1045">
        <v>81.099427390869906</v>
      </c>
    </row>
    <row r="11" spans="1:94" x14ac:dyDescent="0.3">
      <c r="A11" s="334" t="s">
        <v>2</v>
      </c>
      <c r="B11" s="1031">
        <v>77.068383297493824</v>
      </c>
      <c r="C11" s="1031">
        <v>81.636589301522903</v>
      </c>
      <c r="D11" s="1049">
        <v>77.167345909213665</v>
      </c>
      <c r="E11" s="1031">
        <v>81.713484474407821</v>
      </c>
      <c r="F11" s="1026">
        <v>77.607551949622291</v>
      </c>
      <c r="G11" s="1027">
        <v>81.842218217178697</v>
      </c>
      <c r="H11" s="1026">
        <v>77.773538411490733</v>
      </c>
      <c r="I11" s="1028">
        <v>81.939891869381555</v>
      </c>
      <c r="J11" s="1029">
        <v>78.036971283917069</v>
      </c>
      <c r="K11" s="1030">
        <v>82.394357905636269</v>
      </c>
      <c r="L11" s="1028">
        <v>78.309156659640536</v>
      </c>
      <c r="M11" s="1027">
        <v>82.654105991591422</v>
      </c>
      <c r="N11" s="1026">
        <v>78.573148256438401</v>
      </c>
      <c r="O11" s="1027">
        <v>82.728926812710725</v>
      </c>
      <c r="P11" s="1026">
        <v>79.016535460578098</v>
      </c>
      <c r="Q11" s="1027">
        <v>82.735942643299225</v>
      </c>
      <c r="R11" s="1028">
        <v>79.011141590641898</v>
      </c>
      <c r="S11" s="1028">
        <v>82.749224435129662</v>
      </c>
      <c r="T11" s="1026">
        <v>79.277654759341345</v>
      </c>
      <c r="U11" s="1027">
        <v>82.831713297216126</v>
      </c>
      <c r="V11" s="1026">
        <v>79.244131309373785</v>
      </c>
      <c r="W11" s="1027">
        <v>82.736077446582144</v>
      </c>
      <c r="X11" s="1026">
        <v>79.379146653403197</v>
      </c>
      <c r="Y11" s="1027">
        <v>82.676996001720696</v>
      </c>
      <c r="Z11" s="1026">
        <v>79.60824320153489</v>
      </c>
      <c r="AA11" s="1027">
        <v>82.924093617604584</v>
      </c>
      <c r="AB11" s="1026">
        <v>79.435878294241064</v>
      </c>
      <c r="AC11" s="1027">
        <v>82.705831776446459</v>
      </c>
      <c r="AD11" s="1026">
        <v>79.078411946518699</v>
      </c>
      <c r="AE11" s="1027">
        <v>82.718866097031324</v>
      </c>
      <c r="AF11" s="1026">
        <v>78.867222065659107</v>
      </c>
      <c r="AG11" s="1027">
        <v>82.763167121558496</v>
      </c>
      <c r="AH11" s="1026">
        <v>79.059917678242144</v>
      </c>
      <c r="AI11" s="1027">
        <v>83.039076681813839</v>
      </c>
      <c r="AJ11" s="1026">
        <v>79.236099258472848</v>
      </c>
      <c r="AK11" s="1027">
        <v>83.130358535632581</v>
      </c>
      <c r="CB11" s="353"/>
    </row>
    <row r="12" spans="1:94" x14ac:dyDescent="0.3">
      <c r="A12" s="334" t="s">
        <v>281</v>
      </c>
      <c r="B12" s="1031">
        <v>77.208718099895648</v>
      </c>
      <c r="C12" s="1031">
        <v>81.802930320653616</v>
      </c>
      <c r="D12" s="1049">
        <v>77.669589508319845</v>
      </c>
      <c r="E12" s="1031">
        <v>81.760293656656771</v>
      </c>
      <c r="F12" s="1026">
        <v>77.870810150458382</v>
      </c>
      <c r="G12" s="1027">
        <v>81.87398637133083</v>
      </c>
      <c r="H12" s="1026">
        <v>78.250132292662144</v>
      </c>
      <c r="I12" s="1028">
        <v>81.921303843866184</v>
      </c>
      <c r="J12" s="1029">
        <v>78.370413600860317</v>
      </c>
      <c r="K12" s="1030">
        <v>82.356431177301801</v>
      </c>
      <c r="L12" s="1028">
        <v>78.652161407063673</v>
      </c>
      <c r="M12" s="1027">
        <v>82.599326004736938</v>
      </c>
      <c r="N12" s="1026">
        <v>79.000587095131834</v>
      </c>
      <c r="O12" s="1027">
        <v>82.806816216342369</v>
      </c>
      <c r="P12" s="1026">
        <v>79.398835132121931</v>
      </c>
      <c r="Q12" s="1027">
        <v>82.957661811215416</v>
      </c>
      <c r="R12" s="1028">
        <v>79.323760608649863</v>
      </c>
      <c r="S12" s="1028">
        <v>82.911280650827422</v>
      </c>
      <c r="T12" s="1026">
        <v>79.533504202981732</v>
      </c>
      <c r="U12" s="1027">
        <v>82.836657808524961</v>
      </c>
      <c r="V12" s="1026">
        <v>79.363264586880462</v>
      </c>
      <c r="W12" s="1027">
        <v>82.809105782367013</v>
      </c>
      <c r="X12" s="1026">
        <v>79.651441910600056</v>
      </c>
      <c r="Y12" s="1027">
        <v>82.800239933138343</v>
      </c>
      <c r="Z12" s="1026">
        <v>79.56255903098328</v>
      </c>
      <c r="AA12" s="1027">
        <v>83.169326150010363</v>
      </c>
      <c r="AB12" s="1026">
        <v>79.589949217986728</v>
      </c>
      <c r="AC12" s="1027">
        <v>82.969656784125576</v>
      </c>
      <c r="AD12" s="1026">
        <v>79.530852134799545</v>
      </c>
      <c r="AE12" s="1027">
        <v>82.907979821912505</v>
      </c>
      <c r="AF12" s="1026">
        <v>79.709935307384825</v>
      </c>
      <c r="AG12" s="1027">
        <v>82.653804926723581</v>
      </c>
      <c r="AH12" s="1026">
        <v>79.806534075105859</v>
      </c>
      <c r="AI12" s="1027">
        <v>82.983856168665397</v>
      </c>
      <c r="AJ12" s="1026">
        <v>79.729195467525429</v>
      </c>
      <c r="AK12" s="1027">
        <v>83.215629201772572</v>
      </c>
    </row>
    <row r="13" spans="1:94" x14ac:dyDescent="0.3">
      <c r="A13" s="334" t="s">
        <v>3</v>
      </c>
      <c r="B13" s="1031">
        <v>76.347619721794103</v>
      </c>
      <c r="C13" s="1031">
        <v>81.528325640358531</v>
      </c>
      <c r="D13" s="1049">
        <v>76.452048439787845</v>
      </c>
      <c r="E13" s="1031">
        <v>81.328799682118799</v>
      </c>
      <c r="F13" s="1026">
        <v>77.034953976535789</v>
      </c>
      <c r="G13" s="1027">
        <v>81.539834323475517</v>
      </c>
      <c r="H13" s="1026">
        <v>76.979915619077417</v>
      </c>
      <c r="I13" s="1028">
        <v>81.512219712402157</v>
      </c>
      <c r="J13" s="1029">
        <v>77.492767992155166</v>
      </c>
      <c r="K13" s="1030">
        <v>82.095310510932777</v>
      </c>
      <c r="L13" s="1028">
        <v>77.788150463435841</v>
      </c>
      <c r="M13" s="1027">
        <v>82.305060561001994</v>
      </c>
      <c r="N13" s="1026">
        <v>78.286799466761209</v>
      </c>
      <c r="O13" s="1027">
        <v>82.58206008079874</v>
      </c>
      <c r="P13" s="1026">
        <v>78.547050130853464</v>
      </c>
      <c r="Q13" s="1027">
        <v>82.355054223910258</v>
      </c>
      <c r="R13" s="1028">
        <v>78.776771995328758</v>
      </c>
      <c r="S13" s="1028">
        <v>82.312427045757076</v>
      </c>
      <c r="T13" s="1026">
        <v>78.988346802159711</v>
      </c>
      <c r="U13" s="1027">
        <v>82.332629166460663</v>
      </c>
      <c r="V13" s="1026">
        <v>78.913779057145661</v>
      </c>
      <c r="W13" s="1027">
        <v>82.585947425366086</v>
      </c>
      <c r="X13" s="1026">
        <v>78.994500447339689</v>
      </c>
      <c r="Y13" s="1027">
        <v>82.890091459869225</v>
      </c>
      <c r="Z13" s="1026">
        <v>79.405423289104917</v>
      </c>
      <c r="AA13" s="1027">
        <v>83.175858899432328</v>
      </c>
      <c r="AB13" s="1026">
        <v>79.344987757745031</v>
      </c>
      <c r="AC13" s="1027">
        <v>83.214141050106349</v>
      </c>
      <c r="AD13" s="1026">
        <v>79.104289772998683</v>
      </c>
      <c r="AE13" s="1027">
        <v>82.969422336514072</v>
      </c>
      <c r="AF13" s="1026">
        <v>78.665649896313809</v>
      </c>
      <c r="AG13" s="1027">
        <v>82.721713390292408</v>
      </c>
      <c r="AH13" s="1026">
        <v>79.065623658703018</v>
      </c>
      <c r="AI13" s="1027">
        <v>82.958502735982719</v>
      </c>
      <c r="AJ13" s="1026">
        <v>79.030434652959542</v>
      </c>
      <c r="AK13" s="1027">
        <v>83.119956035701378</v>
      </c>
    </row>
    <row r="14" spans="1:94" ht="15" thickBot="1" x14ac:dyDescent="0.35">
      <c r="A14" s="335" t="s">
        <v>4</v>
      </c>
      <c r="B14" s="1050">
        <v>75.165950682249559</v>
      </c>
      <c r="C14" s="1050">
        <v>80.611205696638123</v>
      </c>
      <c r="D14" s="1051">
        <v>75.396633727357425</v>
      </c>
      <c r="E14" s="1050">
        <v>80.834697633466888</v>
      </c>
      <c r="F14" s="1038">
        <v>75.808965749508261</v>
      </c>
      <c r="G14" s="1039">
        <v>80.856996483533763</v>
      </c>
      <c r="H14" s="1038">
        <v>76.533432681103264</v>
      </c>
      <c r="I14" s="1052">
        <v>81.180359442982265</v>
      </c>
      <c r="J14" s="1053">
        <v>77.189084852979718</v>
      </c>
      <c r="K14" s="1054">
        <v>81.468481844543547</v>
      </c>
      <c r="L14" s="1052">
        <v>77.629196901592323</v>
      </c>
      <c r="M14" s="1039">
        <v>82.026524821618139</v>
      </c>
      <c r="N14" s="1038">
        <v>77.846458037840705</v>
      </c>
      <c r="O14" s="1039">
        <v>82.158571513212067</v>
      </c>
      <c r="P14" s="1026">
        <v>77.943889473413591</v>
      </c>
      <c r="Q14" s="1039">
        <v>81.982921325364174</v>
      </c>
      <c r="R14" s="1052">
        <v>78.007563522585656</v>
      </c>
      <c r="S14" s="1052">
        <v>82.022809879502717</v>
      </c>
      <c r="T14" s="1038">
        <v>78.381968282284447</v>
      </c>
      <c r="U14" s="1039">
        <v>81.925299942908865</v>
      </c>
      <c r="V14" s="1038">
        <v>78.302775090010599</v>
      </c>
      <c r="W14" s="1039">
        <v>82.009115003824988</v>
      </c>
      <c r="X14" s="1038">
        <v>78.592427821649053</v>
      </c>
      <c r="Y14" s="1039">
        <v>82.187595223079256</v>
      </c>
      <c r="Z14" s="1038">
        <v>78.485505707573978</v>
      </c>
      <c r="AA14" s="1039">
        <v>82.27114561012398</v>
      </c>
      <c r="AB14" s="1038">
        <v>78.570197611815601</v>
      </c>
      <c r="AC14" s="1039">
        <v>82.309954327690235</v>
      </c>
      <c r="AD14" s="1038">
        <v>78.122060207828767</v>
      </c>
      <c r="AE14" s="1039">
        <v>81.771440951892515</v>
      </c>
      <c r="AF14" s="1038">
        <v>78.249362467972617</v>
      </c>
      <c r="AG14" s="1039">
        <v>81.991624867301013</v>
      </c>
      <c r="AH14" s="1038">
        <v>78.424941932517555</v>
      </c>
      <c r="AI14" s="1039">
        <v>81.960356499991235</v>
      </c>
      <c r="AJ14" s="1038">
        <v>78.545606075342974</v>
      </c>
      <c r="AK14" s="1039">
        <v>82.263813657064844</v>
      </c>
    </row>
    <row r="15" spans="1:94" ht="15" thickBot="1" x14ac:dyDescent="0.35">
      <c r="A15" s="413" t="s">
        <v>293</v>
      </c>
      <c r="B15" s="1040"/>
      <c r="C15" s="1040"/>
      <c r="D15" s="1040"/>
      <c r="E15" s="1040"/>
      <c r="F15" s="1041"/>
      <c r="G15" s="1041"/>
      <c r="H15" s="1041"/>
      <c r="I15" s="1041"/>
      <c r="J15" s="1041"/>
      <c r="K15" s="1041"/>
      <c r="L15" s="1041"/>
      <c r="M15" s="1041"/>
      <c r="N15" s="1041"/>
      <c r="O15" s="1041"/>
      <c r="P15" s="1055"/>
      <c r="Q15" s="1055"/>
      <c r="R15" s="353"/>
      <c r="S15" s="353"/>
      <c r="T15" s="353"/>
      <c r="U15" s="353"/>
    </row>
    <row r="16" spans="1:94" x14ac:dyDescent="0.3">
      <c r="A16" s="414" t="s">
        <v>58</v>
      </c>
      <c r="B16" s="1044">
        <v>77.244776981910363</v>
      </c>
      <c r="C16" s="1045">
        <v>81.301356045870449</v>
      </c>
      <c r="D16" s="1044">
        <v>77.094001443836518</v>
      </c>
      <c r="E16" s="1045">
        <v>81.443138534748456</v>
      </c>
      <c r="F16" s="1044">
        <v>77.468872528399629</v>
      </c>
      <c r="G16" s="1045">
        <v>81.580044640422983</v>
      </c>
      <c r="H16" s="1044">
        <v>77.780520751618042</v>
      </c>
      <c r="I16" s="1046">
        <v>81.646587832152264</v>
      </c>
      <c r="J16" s="1047">
        <v>78.312536254667208</v>
      </c>
      <c r="K16" s="1048">
        <v>81.938832757282555</v>
      </c>
      <c r="L16" s="1046">
        <v>78.231017961351839</v>
      </c>
      <c r="M16" s="1045">
        <v>81.930582673168558</v>
      </c>
      <c r="N16" s="1044">
        <v>78.317896139153646</v>
      </c>
      <c r="O16" s="1045">
        <v>82.041488740000645</v>
      </c>
      <c r="P16" s="1044">
        <v>78.549782843262491</v>
      </c>
      <c r="Q16" s="1045">
        <v>81.813053221675332</v>
      </c>
      <c r="R16" s="1046">
        <v>78.637865764672526</v>
      </c>
      <c r="S16" s="1046">
        <v>81.983595211634622</v>
      </c>
      <c r="T16" s="1044">
        <v>79.069653812307649</v>
      </c>
      <c r="U16" s="1045">
        <v>81.934511866652869</v>
      </c>
      <c r="V16" s="1044">
        <v>79.239136769239877</v>
      </c>
      <c r="W16" s="1045">
        <v>82.014349782382368</v>
      </c>
      <c r="X16" s="1044">
        <v>79.577055220455605</v>
      </c>
      <c r="Y16" s="1045">
        <v>82.085234494404091</v>
      </c>
      <c r="Z16" s="1044">
        <v>79.683861866309726</v>
      </c>
      <c r="AA16" s="1045">
        <v>82.730888251059966</v>
      </c>
      <c r="AB16" s="1044">
        <v>79.013653455924512</v>
      </c>
      <c r="AC16" s="1045">
        <v>82.627959301446069</v>
      </c>
      <c r="AD16" s="1044">
        <v>78.757014393909017</v>
      </c>
      <c r="AE16" s="1045">
        <v>82.794149665388446</v>
      </c>
      <c r="AF16" s="1044">
        <v>78.719965969454293</v>
      </c>
      <c r="AG16" s="1045">
        <v>82.522135384486873</v>
      </c>
      <c r="AH16" s="1044">
        <v>79.223327280814729</v>
      </c>
      <c r="AI16" s="1045">
        <v>82.737633475817219</v>
      </c>
      <c r="AJ16" s="1044">
        <v>79.265460009143965</v>
      </c>
      <c r="AK16" s="1045">
        <v>82.537762797447556</v>
      </c>
    </row>
    <row r="17" spans="1:79" x14ac:dyDescent="0.3">
      <c r="A17" s="415" t="s">
        <v>303</v>
      </c>
      <c r="B17" s="1026">
        <v>77.307309420249524</v>
      </c>
      <c r="C17" s="1027">
        <v>82.180188491850529</v>
      </c>
      <c r="D17" s="1026">
        <v>77.849144587191859</v>
      </c>
      <c r="E17" s="1027">
        <v>81.941179037844805</v>
      </c>
      <c r="F17" s="1026">
        <v>77.803115198078089</v>
      </c>
      <c r="G17" s="1027">
        <v>81.909226462732136</v>
      </c>
      <c r="H17" s="1026">
        <v>78.323576066322815</v>
      </c>
      <c r="I17" s="1028">
        <v>82.055353893967748</v>
      </c>
      <c r="J17" s="1029">
        <v>78.379634897157402</v>
      </c>
      <c r="K17" s="1030">
        <v>82.572276823799541</v>
      </c>
      <c r="L17" s="1028">
        <v>78.914494126807341</v>
      </c>
      <c r="M17" s="1027">
        <v>82.671110292611573</v>
      </c>
      <c r="N17" s="1026">
        <v>79.265614374466011</v>
      </c>
      <c r="O17" s="1027">
        <v>82.577470368173863</v>
      </c>
      <c r="P17" s="1026">
        <v>79.689051185779874</v>
      </c>
      <c r="Q17" s="1027">
        <v>82.626317695346614</v>
      </c>
      <c r="R17" s="1028">
        <v>79.50463054740618</v>
      </c>
      <c r="S17" s="1028">
        <v>82.756397283068424</v>
      </c>
      <c r="T17" s="1026">
        <v>79.742486728099578</v>
      </c>
      <c r="U17" s="1027">
        <v>82.8821415895938</v>
      </c>
      <c r="V17" s="1026">
        <v>79.591853404123796</v>
      </c>
      <c r="W17" s="1027">
        <v>82.71134993027178</v>
      </c>
      <c r="X17" s="1026">
        <v>79.842895000335062</v>
      </c>
      <c r="Y17" s="1027">
        <v>82.643257082016277</v>
      </c>
      <c r="Z17" s="1026">
        <v>79.735765310106999</v>
      </c>
      <c r="AA17" s="1027">
        <v>82.96288152161209</v>
      </c>
      <c r="AB17" s="1026">
        <v>79.803791946741413</v>
      </c>
      <c r="AC17" s="1027">
        <v>82.7822142518296</v>
      </c>
      <c r="AD17" s="1026">
        <v>79.914897835527142</v>
      </c>
      <c r="AE17" s="1027">
        <v>82.827250586114772</v>
      </c>
      <c r="AF17" s="1026">
        <v>80.011269040166155</v>
      </c>
      <c r="AG17" s="1027">
        <v>82.871865191630192</v>
      </c>
      <c r="AH17" s="1026">
        <v>79.906581882975516</v>
      </c>
      <c r="AI17" s="1027">
        <v>83.413225513588557</v>
      </c>
      <c r="AJ17" s="1026">
        <v>79.922570658227144</v>
      </c>
      <c r="AK17" s="1027">
        <v>83.472069844564643</v>
      </c>
    </row>
    <row r="18" spans="1:79" x14ac:dyDescent="0.3">
      <c r="A18" s="415" t="s">
        <v>301</v>
      </c>
      <c r="B18" s="1026">
        <v>77.121417104589653</v>
      </c>
      <c r="C18" s="1027">
        <v>82.171008757780925</v>
      </c>
      <c r="D18" s="1026">
        <v>76.944160484901531</v>
      </c>
      <c r="E18" s="1027">
        <v>81.801310133952896</v>
      </c>
      <c r="F18" s="1026">
        <v>77.070786470178831</v>
      </c>
      <c r="G18" s="1027">
        <v>81.901776882292253</v>
      </c>
      <c r="H18" s="1026">
        <v>76.922977052307729</v>
      </c>
      <c r="I18" s="1028">
        <v>81.893568304090621</v>
      </c>
      <c r="J18" s="1029">
        <v>77.394977897103374</v>
      </c>
      <c r="K18" s="1030">
        <v>82.398754431482899</v>
      </c>
      <c r="L18" s="1028">
        <v>78.019648971027863</v>
      </c>
      <c r="M18" s="1027">
        <v>82.521959781328491</v>
      </c>
      <c r="N18" s="1026">
        <v>78.463458805208518</v>
      </c>
      <c r="O18" s="1027">
        <v>82.676204591393855</v>
      </c>
      <c r="P18" s="1026">
        <v>78.875220367127426</v>
      </c>
      <c r="Q18" s="1027">
        <v>82.438431162418851</v>
      </c>
      <c r="R18" s="1028">
        <v>78.864657030017057</v>
      </c>
      <c r="S18" s="1028">
        <v>82.389470558139507</v>
      </c>
      <c r="T18" s="1026">
        <v>79.220957359177561</v>
      </c>
      <c r="U18" s="1027">
        <v>82.506762613786975</v>
      </c>
      <c r="V18" s="1026">
        <v>79.023489197123027</v>
      </c>
      <c r="W18" s="1027">
        <v>82.737303144150872</v>
      </c>
      <c r="X18" s="1026">
        <v>79.127130504997226</v>
      </c>
      <c r="Y18" s="1027">
        <v>82.955466591343111</v>
      </c>
      <c r="Z18" s="1026">
        <v>79.539814200190776</v>
      </c>
      <c r="AA18" s="1027">
        <v>83.212595261958342</v>
      </c>
      <c r="AB18" s="1026">
        <v>79.395948626690156</v>
      </c>
      <c r="AC18" s="1027">
        <v>83.329745881824806</v>
      </c>
      <c r="AD18" s="1026">
        <v>79.246133591542886</v>
      </c>
      <c r="AE18" s="1027">
        <v>83.077759146482492</v>
      </c>
      <c r="AF18" s="1026">
        <v>78.765944743617709</v>
      </c>
      <c r="AG18" s="1027">
        <v>82.821233509191515</v>
      </c>
      <c r="AH18" s="1026">
        <v>79.156332982479356</v>
      </c>
      <c r="AI18" s="1027">
        <v>82.975639540889063</v>
      </c>
      <c r="AJ18" s="1026">
        <v>79.039174638515064</v>
      </c>
      <c r="AK18" s="1027">
        <v>83.161836888875555</v>
      </c>
    </row>
    <row r="19" spans="1:79" x14ac:dyDescent="0.3">
      <c r="A19" s="415" t="s">
        <v>1</v>
      </c>
      <c r="B19" s="1026">
        <v>74.083680072576627</v>
      </c>
      <c r="C19" s="1027">
        <v>80.021003991392661</v>
      </c>
      <c r="D19" s="1026">
        <v>74.116773877794174</v>
      </c>
      <c r="E19" s="1027">
        <v>79.961228278633826</v>
      </c>
      <c r="F19" s="1026">
        <v>74.338005269493195</v>
      </c>
      <c r="G19" s="1027">
        <v>80.049127019640622</v>
      </c>
      <c r="H19" s="1026">
        <v>74.728968880676007</v>
      </c>
      <c r="I19" s="1028">
        <v>80.140124210313928</v>
      </c>
      <c r="J19" s="1029">
        <v>75.398066224423189</v>
      </c>
      <c r="K19" s="1030">
        <v>80.529270194049957</v>
      </c>
      <c r="L19" s="1028">
        <v>75.451321797418515</v>
      </c>
      <c r="M19" s="1027">
        <v>80.674169031763412</v>
      </c>
      <c r="N19" s="1026">
        <v>75.66821406951567</v>
      </c>
      <c r="O19" s="1027">
        <v>80.826535631950279</v>
      </c>
      <c r="P19" s="1026">
        <v>75.877728247128516</v>
      </c>
      <c r="Q19" s="1027">
        <v>81.031763599205505</v>
      </c>
      <c r="R19" s="1028">
        <v>75.86922873742094</v>
      </c>
      <c r="S19" s="1028">
        <v>80.991355879027353</v>
      </c>
      <c r="T19" s="1026">
        <v>76.035924255132301</v>
      </c>
      <c r="U19" s="1027">
        <v>81.066436056697441</v>
      </c>
      <c r="V19" s="1026">
        <v>75.845304197859321</v>
      </c>
      <c r="W19" s="1027">
        <v>80.914971457476568</v>
      </c>
      <c r="X19" s="1026">
        <v>76.274501984950533</v>
      </c>
      <c r="Y19" s="1027">
        <v>80.953377191222629</v>
      </c>
      <c r="Z19" s="1026">
        <v>76.076243047730188</v>
      </c>
      <c r="AA19" s="1027">
        <v>80.815814901594777</v>
      </c>
      <c r="AB19" s="1026">
        <v>75.783593851703969</v>
      </c>
      <c r="AC19" s="1027">
        <v>80.361793220798845</v>
      </c>
      <c r="AD19" s="1026">
        <v>75.576075222451649</v>
      </c>
      <c r="AE19" s="1027">
        <v>80.367292438498509</v>
      </c>
      <c r="AF19" s="1026">
        <v>75.800227701457274</v>
      </c>
      <c r="AG19" s="1027">
        <v>80.374512439600039</v>
      </c>
      <c r="AH19" s="1026">
        <v>76.535316937657711</v>
      </c>
      <c r="AI19" s="1027">
        <v>80.554213690550213</v>
      </c>
      <c r="AJ19" s="1026">
        <v>76.468651834303984</v>
      </c>
      <c r="AK19" s="1027">
        <v>80.540029739016234</v>
      </c>
    </row>
    <row r="20" spans="1:79" x14ac:dyDescent="0.3">
      <c r="A20" s="415" t="s">
        <v>59</v>
      </c>
      <c r="B20" s="1026">
        <v>77.540714065202408</v>
      </c>
      <c r="C20" s="1027">
        <v>81.824947155775433</v>
      </c>
      <c r="D20" s="1026">
        <v>77.555725745910422</v>
      </c>
      <c r="E20" s="1027">
        <v>82.097287206859193</v>
      </c>
      <c r="F20" s="1026">
        <v>77.666700667953464</v>
      </c>
      <c r="G20" s="1027">
        <v>82.277741039387479</v>
      </c>
      <c r="H20" s="1026">
        <v>77.61121140142977</v>
      </c>
      <c r="I20" s="1028">
        <v>82.091453803645535</v>
      </c>
      <c r="J20" s="1029">
        <v>77.761477244957717</v>
      </c>
      <c r="K20" s="1030">
        <v>82.62579546010393</v>
      </c>
      <c r="L20" s="1028">
        <v>78.237002729786454</v>
      </c>
      <c r="M20" s="1027">
        <v>82.692132784798162</v>
      </c>
      <c r="N20" s="1026">
        <v>78.834688346496108</v>
      </c>
      <c r="O20" s="1027">
        <v>82.655786864518532</v>
      </c>
      <c r="P20" s="1026">
        <v>79.276929873871964</v>
      </c>
      <c r="Q20" s="1027">
        <v>82.699451802998908</v>
      </c>
      <c r="R20" s="1028">
        <v>79.51431102786735</v>
      </c>
      <c r="S20" s="1028">
        <v>82.833287791118693</v>
      </c>
      <c r="T20" s="1026">
        <v>79.74859156657304</v>
      </c>
      <c r="U20" s="1027">
        <v>83.375392056395981</v>
      </c>
      <c r="V20" s="1026">
        <v>79.537961219570306</v>
      </c>
      <c r="W20" s="1027">
        <v>83.187543086957305</v>
      </c>
      <c r="X20" s="1026">
        <v>79.285472556541166</v>
      </c>
      <c r="Y20" s="1027">
        <v>83.065703044935987</v>
      </c>
      <c r="Z20" s="1026">
        <v>79.423344342169884</v>
      </c>
      <c r="AA20" s="1027">
        <v>82.816561442586476</v>
      </c>
      <c r="AB20" s="1026">
        <v>79.622662398528149</v>
      </c>
      <c r="AC20" s="1027">
        <v>82.562756185899573</v>
      </c>
      <c r="AD20" s="1026">
        <v>79.398459881432231</v>
      </c>
      <c r="AE20" s="1027">
        <v>82.391850848828554</v>
      </c>
      <c r="AF20" s="1026">
        <v>79.133139332103013</v>
      </c>
      <c r="AG20" s="1027">
        <v>82.649033024310185</v>
      </c>
      <c r="AH20" s="1026">
        <v>79.127617391009792</v>
      </c>
      <c r="AI20" s="1027">
        <v>82.770766844682612</v>
      </c>
      <c r="AJ20" s="1026">
        <v>79.09707586281182</v>
      </c>
      <c r="AK20" s="1027">
        <v>83.182295339700985</v>
      </c>
    </row>
    <row r="21" spans="1:79" x14ac:dyDescent="0.3">
      <c r="A21" s="415" t="s">
        <v>302</v>
      </c>
      <c r="B21" s="1026">
        <v>74.86002476101207</v>
      </c>
      <c r="C21" s="1027">
        <v>79.980325462364377</v>
      </c>
      <c r="D21" s="1026">
        <v>74.729445568422761</v>
      </c>
      <c r="E21" s="1027">
        <v>79.992833208103121</v>
      </c>
      <c r="F21" s="1026">
        <v>75.396558093941593</v>
      </c>
      <c r="G21" s="1027">
        <v>79.723935138182625</v>
      </c>
      <c r="H21" s="1026">
        <v>75.998694369313156</v>
      </c>
      <c r="I21" s="1028">
        <v>79.934945689541578</v>
      </c>
      <c r="J21" s="1029">
        <v>76.717698778556226</v>
      </c>
      <c r="K21" s="1030">
        <v>80.266404254759308</v>
      </c>
      <c r="L21" s="1028">
        <v>76.842630840496028</v>
      </c>
      <c r="M21" s="1027">
        <v>80.968252850456622</v>
      </c>
      <c r="N21" s="1026">
        <v>76.966414041749459</v>
      </c>
      <c r="O21" s="1027">
        <v>81.438368283219688</v>
      </c>
      <c r="P21" s="1026">
        <v>77.19343437645216</v>
      </c>
      <c r="Q21" s="1027">
        <v>81.443881197236578</v>
      </c>
      <c r="R21" s="1028">
        <v>77.300726192878813</v>
      </c>
      <c r="S21" s="1028">
        <v>81.774734398062904</v>
      </c>
      <c r="T21" s="1026">
        <v>77.842958950807429</v>
      </c>
      <c r="U21" s="1027">
        <v>81.432563281029758</v>
      </c>
      <c r="V21" s="1026">
        <v>77.692020831451373</v>
      </c>
      <c r="W21" s="1027">
        <v>81.451613950230538</v>
      </c>
      <c r="X21" s="1026">
        <v>78.01589547270919</v>
      </c>
      <c r="Y21" s="1027">
        <v>81.342069469171648</v>
      </c>
      <c r="Z21" s="1026">
        <v>77.759744851703303</v>
      </c>
      <c r="AA21" s="1027">
        <v>81.492537712679194</v>
      </c>
      <c r="AB21" s="1026">
        <v>77.99886968086436</v>
      </c>
      <c r="AC21" s="1027">
        <v>81.661090692750406</v>
      </c>
      <c r="AD21" s="1026">
        <v>77.316478330202358</v>
      </c>
      <c r="AE21" s="1027">
        <v>81.227256100516385</v>
      </c>
      <c r="AF21" s="1026">
        <v>77.515837054392804</v>
      </c>
      <c r="AG21" s="1027">
        <v>81.515382550836378</v>
      </c>
      <c r="AH21" s="1026">
        <v>77.421743601400337</v>
      </c>
      <c r="AI21" s="1027">
        <v>81.269617236253893</v>
      </c>
      <c r="AJ21" s="1026">
        <v>77.627915564291911</v>
      </c>
      <c r="AK21" s="1027">
        <v>81.235403420256958</v>
      </c>
      <c r="AL21" s="1176"/>
      <c r="AM21" s="1176"/>
      <c r="AN21" s="1176"/>
      <c r="AO21" s="1176"/>
      <c r="AP21" s="1176"/>
      <c r="AQ21" s="1176"/>
      <c r="AR21" s="1176"/>
      <c r="AS21" s="1176"/>
      <c r="AT21" s="1176"/>
      <c r="AU21" s="1176"/>
      <c r="AV21" s="1176"/>
      <c r="AW21" s="1176"/>
      <c r="AX21" s="1176"/>
      <c r="AY21" s="1176"/>
      <c r="AZ21" s="1176"/>
      <c r="BA21" s="1176"/>
      <c r="BB21" s="1176"/>
      <c r="BC21" s="1176"/>
      <c r="BD21" s="1176"/>
      <c r="BE21" s="1176"/>
      <c r="BF21" s="1176"/>
      <c r="BG21" s="1176"/>
      <c r="BH21" s="1176"/>
      <c r="BI21" s="1176"/>
      <c r="BJ21" s="1176"/>
      <c r="BK21" s="1176"/>
      <c r="BL21" s="1176"/>
      <c r="BM21" s="1176"/>
      <c r="BN21" s="1176"/>
      <c r="BO21" s="1176"/>
      <c r="BP21" s="1176"/>
      <c r="BQ21" s="1176"/>
      <c r="BR21" s="1176"/>
      <c r="BS21" s="1176"/>
      <c r="BT21" s="1176"/>
      <c r="BU21" s="1176"/>
      <c r="BV21" s="1176"/>
      <c r="BW21" s="1176"/>
      <c r="BX21" s="1176"/>
      <c r="BY21" s="1176"/>
      <c r="BZ21" s="1176"/>
      <c r="CA21" s="1176"/>
    </row>
    <row r="22" spans="1:79" x14ac:dyDescent="0.3">
      <c r="A22" s="415" t="s">
        <v>60</v>
      </c>
      <c r="B22" s="1026">
        <v>75.004123440368247</v>
      </c>
      <c r="C22" s="1027">
        <v>81.354843658170012</v>
      </c>
      <c r="D22" s="1026">
        <v>75.90446311499862</v>
      </c>
      <c r="E22" s="1027">
        <v>81.584926610581505</v>
      </c>
      <c r="F22" s="1026">
        <v>76.16061491387849</v>
      </c>
      <c r="G22" s="1027">
        <v>81.853671562361512</v>
      </c>
      <c r="H22" s="1026">
        <v>77.254671404010992</v>
      </c>
      <c r="I22" s="1028">
        <v>82.405917012257973</v>
      </c>
      <c r="J22" s="1029">
        <v>77.648478529849086</v>
      </c>
      <c r="K22" s="1030">
        <v>82.61251049127516</v>
      </c>
      <c r="L22" s="1028">
        <v>78.325672518705701</v>
      </c>
      <c r="M22" s="1027">
        <v>83.36074479237854</v>
      </c>
      <c r="N22" s="1026">
        <v>78.49204607935026</v>
      </c>
      <c r="O22" s="1027">
        <v>83.170852050581104</v>
      </c>
      <c r="P22" s="1026">
        <v>78.482854190034985</v>
      </c>
      <c r="Q22" s="1027">
        <v>82.947711876812107</v>
      </c>
      <c r="R22" s="1028">
        <v>78.366010100847333</v>
      </c>
      <c r="S22" s="1028">
        <v>82.516369731411928</v>
      </c>
      <c r="T22" s="1026">
        <v>78.584713456929677</v>
      </c>
      <c r="U22" s="1027">
        <v>82.527520802442126</v>
      </c>
      <c r="V22" s="1026">
        <v>78.666501376566956</v>
      </c>
      <c r="W22" s="1027">
        <v>82.532678659324205</v>
      </c>
      <c r="X22" s="1026">
        <v>79.172919734176944</v>
      </c>
      <c r="Y22" s="1027">
        <v>83.062131452384975</v>
      </c>
      <c r="Z22" s="1026">
        <v>79.344408494303394</v>
      </c>
      <c r="AA22" s="1027">
        <v>83.256415261533888</v>
      </c>
      <c r="AB22" s="1026">
        <v>79.180131283189127</v>
      </c>
      <c r="AC22" s="1027">
        <v>83.299960516143784</v>
      </c>
      <c r="AD22" s="1026">
        <v>78.959127411294489</v>
      </c>
      <c r="AE22" s="1027">
        <v>82.702916589317255</v>
      </c>
      <c r="AF22" s="1026">
        <v>79.033294948841842</v>
      </c>
      <c r="AG22" s="1027">
        <v>82.783600732797424</v>
      </c>
      <c r="AH22" s="1026">
        <v>79.635419317024059</v>
      </c>
      <c r="AI22" s="1027">
        <v>83.056100780172102</v>
      </c>
      <c r="AJ22" s="1026">
        <v>79.784392716522973</v>
      </c>
      <c r="AK22" s="1027">
        <v>83.763388807878783</v>
      </c>
      <c r="AL22" s="1176"/>
      <c r="AM22" s="1176"/>
      <c r="AN22" s="1176"/>
      <c r="AO22" s="1176"/>
      <c r="AP22" s="1176"/>
      <c r="AQ22" s="1176"/>
      <c r="AR22" s="1176"/>
      <c r="AS22" s="1176"/>
      <c r="AT22" s="1176"/>
      <c r="AU22" s="1176"/>
      <c r="AV22" s="1176"/>
      <c r="AW22" s="1176"/>
      <c r="AX22" s="1176"/>
      <c r="AY22" s="1176"/>
      <c r="AZ22" s="1176"/>
      <c r="BA22" s="1176"/>
      <c r="BB22" s="1176"/>
      <c r="BC22" s="1176"/>
      <c r="BD22" s="1176"/>
      <c r="BE22" s="1176"/>
      <c r="BF22" s="1176"/>
      <c r="BG22" s="1176"/>
      <c r="BH22" s="1176"/>
      <c r="BI22" s="1176"/>
      <c r="BJ22" s="1176"/>
      <c r="BK22" s="1176"/>
      <c r="BL22" s="1176"/>
      <c r="BM22" s="1176"/>
      <c r="BN22" s="1176"/>
      <c r="BO22" s="1176"/>
      <c r="BP22" s="1176"/>
      <c r="BQ22" s="1176"/>
      <c r="BR22" s="1176"/>
      <c r="BS22" s="1176"/>
      <c r="BT22" s="1176"/>
      <c r="BU22" s="1176"/>
      <c r="BV22" s="1176"/>
      <c r="BW22" s="1176"/>
      <c r="BX22" s="1176"/>
      <c r="BY22" s="1176"/>
      <c r="BZ22" s="1176"/>
      <c r="CA22" s="1176"/>
    </row>
    <row r="23" spans="1:79" x14ac:dyDescent="0.3">
      <c r="A23" s="415" t="s">
        <v>61</v>
      </c>
      <c r="B23" s="1026">
        <v>78.039729282905725</v>
      </c>
      <c r="C23" s="1027">
        <v>81.904494013726591</v>
      </c>
      <c r="D23" s="1026">
        <v>78.236371638352139</v>
      </c>
      <c r="E23" s="1027">
        <v>82.270119195542847</v>
      </c>
      <c r="F23" s="1026">
        <v>78.181047615543918</v>
      </c>
      <c r="G23" s="1027">
        <v>82.400931763687424</v>
      </c>
      <c r="H23" s="1026">
        <v>78.403564601093748</v>
      </c>
      <c r="I23" s="1028">
        <v>82.217333633935382</v>
      </c>
      <c r="J23" s="1029">
        <v>78.798233308584585</v>
      </c>
      <c r="K23" s="1030">
        <v>82.293792964196982</v>
      </c>
      <c r="L23" s="1028">
        <v>79.089028578973512</v>
      </c>
      <c r="M23" s="1027">
        <v>82.641363398194599</v>
      </c>
      <c r="N23" s="1026">
        <v>79.333384388678809</v>
      </c>
      <c r="O23" s="1027">
        <v>83.177954568067875</v>
      </c>
      <c r="P23" s="1026">
        <v>79.713253860045981</v>
      </c>
      <c r="Q23" s="1027">
        <v>83.339099266309717</v>
      </c>
      <c r="R23" s="1028">
        <v>79.89740886177816</v>
      </c>
      <c r="S23" s="1028">
        <v>83.317421310862485</v>
      </c>
      <c r="T23" s="1026">
        <v>80.011779406295943</v>
      </c>
      <c r="U23" s="1027">
        <v>83.218613564207644</v>
      </c>
      <c r="V23" s="1026">
        <v>79.847865408923084</v>
      </c>
      <c r="W23" s="1027">
        <v>83.396017697093583</v>
      </c>
      <c r="X23" s="1026">
        <v>80.229396550104127</v>
      </c>
      <c r="Y23" s="1027">
        <v>83.262996133558971</v>
      </c>
      <c r="Z23" s="1026">
        <v>80.215207006111214</v>
      </c>
      <c r="AA23" s="1027">
        <v>83.536306667683817</v>
      </c>
      <c r="AB23" s="1026">
        <v>80.37438708081585</v>
      </c>
      <c r="AC23" s="1027">
        <v>83.327752701205426</v>
      </c>
      <c r="AD23" s="1026">
        <v>80.349528715231557</v>
      </c>
      <c r="AE23" s="1027">
        <v>83.266032085465682</v>
      </c>
      <c r="AF23" s="1026">
        <v>80.434956362697861</v>
      </c>
      <c r="AG23" s="1027">
        <v>83.076051206459866</v>
      </c>
      <c r="AH23" s="1026">
        <v>80.876746297531497</v>
      </c>
      <c r="AI23" s="1027">
        <v>83.334256478720491</v>
      </c>
      <c r="AJ23" s="1026">
        <v>80.535245011446221</v>
      </c>
      <c r="AK23" s="1027">
        <v>83.758508383566706</v>
      </c>
      <c r="AL23" s="1176"/>
      <c r="AM23" s="1176"/>
      <c r="AN23" s="1176"/>
      <c r="AO23" s="1176"/>
      <c r="AP23" s="1176"/>
      <c r="AQ23" s="1176"/>
      <c r="AR23" s="1176"/>
      <c r="AS23" s="1176"/>
      <c r="AT23" s="1176"/>
      <c r="AU23" s="1176"/>
      <c r="AV23" s="1176"/>
      <c r="AW23" s="1176"/>
      <c r="AX23" s="1176"/>
      <c r="AY23" s="1176"/>
      <c r="AZ23" s="1176"/>
      <c r="BA23" s="1176"/>
      <c r="BB23" s="1176"/>
      <c r="BC23" s="1176"/>
      <c r="BD23" s="1176"/>
      <c r="BE23" s="1176"/>
      <c r="BF23" s="1176"/>
      <c r="BG23" s="1176"/>
      <c r="BH23" s="1176"/>
      <c r="BI23" s="1176"/>
      <c r="BJ23" s="1176"/>
      <c r="BK23" s="1176"/>
      <c r="BL23" s="1176"/>
      <c r="BM23" s="1176"/>
      <c r="BN23" s="1176"/>
      <c r="BO23" s="1176"/>
      <c r="BP23" s="1176"/>
      <c r="BQ23" s="1176"/>
      <c r="BR23" s="1176"/>
      <c r="BS23" s="1176"/>
      <c r="BT23" s="1176"/>
      <c r="BU23" s="1176"/>
      <c r="BV23" s="1176"/>
      <c r="BW23" s="1176"/>
      <c r="BX23" s="1176"/>
      <c r="BY23" s="1176"/>
      <c r="BZ23" s="1176"/>
      <c r="CA23" s="1176"/>
    </row>
    <row r="24" spans="1:79" x14ac:dyDescent="0.3">
      <c r="A24" s="415" t="s">
        <v>62</v>
      </c>
      <c r="B24" s="1026">
        <v>76.966202778796358</v>
      </c>
      <c r="C24" s="1027">
        <v>81.620529552327852</v>
      </c>
      <c r="D24" s="1026">
        <v>77.073301142314165</v>
      </c>
      <c r="E24" s="1027">
        <v>81.512986900097118</v>
      </c>
      <c r="F24" s="1026">
        <v>77.551062335126929</v>
      </c>
      <c r="G24" s="1027">
        <v>81.551906917506344</v>
      </c>
      <c r="H24" s="1026">
        <v>77.505098865130677</v>
      </c>
      <c r="I24" s="1028">
        <v>81.911584518010699</v>
      </c>
      <c r="J24" s="1029">
        <v>77.608775029869705</v>
      </c>
      <c r="K24" s="1030">
        <v>82.447830016562648</v>
      </c>
      <c r="L24" s="1028">
        <v>77.887512732749585</v>
      </c>
      <c r="M24" s="1027">
        <v>82.83686500070641</v>
      </c>
      <c r="N24" s="1026">
        <v>78.315860255539334</v>
      </c>
      <c r="O24" s="1027">
        <v>82.775721784191916</v>
      </c>
      <c r="P24" s="1026">
        <v>78.788969416707573</v>
      </c>
      <c r="Q24" s="1027">
        <v>82.748237330318403</v>
      </c>
      <c r="R24" s="1028">
        <v>78.544249612898284</v>
      </c>
      <c r="S24" s="1028">
        <v>82.679301059780414</v>
      </c>
      <c r="T24" s="1026">
        <v>78.759526785855755</v>
      </c>
      <c r="U24" s="1027">
        <v>82.761839826313235</v>
      </c>
      <c r="V24" s="1026">
        <v>78.671281278548463</v>
      </c>
      <c r="W24" s="1027">
        <v>82.67945796609051</v>
      </c>
      <c r="X24" s="1026">
        <v>78.966209926352406</v>
      </c>
      <c r="Y24" s="1027">
        <v>82.5283286247099</v>
      </c>
      <c r="Z24" s="1026">
        <v>79.168150967772846</v>
      </c>
      <c r="AA24" s="1027">
        <v>82.753434517221095</v>
      </c>
      <c r="AB24" s="1026">
        <v>79.080438136856372</v>
      </c>
      <c r="AC24" s="1027">
        <v>82.375925074906107</v>
      </c>
      <c r="AD24" s="1026">
        <v>78.570475978435098</v>
      </c>
      <c r="AE24" s="1027">
        <v>82.35480696473202</v>
      </c>
      <c r="AF24" s="1026">
        <v>78.329887069979478</v>
      </c>
      <c r="AG24" s="1027">
        <v>82.459689588448597</v>
      </c>
      <c r="AH24" s="1026">
        <v>78.491337407182641</v>
      </c>
      <c r="AI24" s="1027">
        <v>82.876211762381217</v>
      </c>
      <c r="AJ24" s="1026">
        <v>78.813121689349671</v>
      </c>
      <c r="AK24" s="1027">
        <v>83.061303437949348</v>
      </c>
      <c r="AL24" s="1176"/>
      <c r="AM24" s="1176"/>
      <c r="AN24" s="1176"/>
      <c r="AO24" s="1176"/>
      <c r="AP24" s="1176"/>
      <c r="AQ24" s="1176"/>
      <c r="AR24" s="1176"/>
      <c r="AS24" s="1176"/>
      <c r="AT24" s="1176"/>
      <c r="AU24" s="1176"/>
      <c r="AV24" s="1176"/>
      <c r="AW24" s="1176"/>
      <c r="AX24" s="1176"/>
      <c r="AY24" s="1176"/>
      <c r="AZ24" s="1176"/>
      <c r="BA24" s="1176"/>
      <c r="BB24" s="1176"/>
      <c r="BC24" s="1176"/>
      <c r="BD24" s="1176"/>
      <c r="BE24" s="1176"/>
      <c r="BF24" s="1176"/>
      <c r="BG24" s="1176"/>
      <c r="BH24" s="1176"/>
      <c r="BI24" s="1176"/>
      <c r="BJ24" s="1176"/>
      <c r="BK24" s="1176"/>
      <c r="BL24" s="1176"/>
      <c r="BM24" s="1176"/>
      <c r="BN24" s="1176"/>
      <c r="BO24" s="1176"/>
      <c r="BP24" s="1176"/>
      <c r="BQ24" s="1176"/>
      <c r="BR24" s="1176"/>
      <c r="BS24" s="1176"/>
      <c r="BT24" s="1176"/>
      <c r="BU24" s="1176"/>
      <c r="BV24" s="1176"/>
      <c r="BW24" s="1176"/>
      <c r="BX24" s="1176"/>
      <c r="BY24" s="1176"/>
      <c r="BZ24" s="1176"/>
      <c r="CA24" s="1176"/>
    </row>
    <row r="25" spans="1:79" x14ac:dyDescent="0.3">
      <c r="A25" s="415" t="s">
        <v>63</v>
      </c>
      <c r="B25" s="1026">
        <v>75.315120956308306</v>
      </c>
      <c r="C25" s="1027">
        <v>81.464607686040623</v>
      </c>
      <c r="D25" s="1026">
        <v>76.141878922603681</v>
      </c>
      <c r="E25" s="1027">
        <v>81.577718708239317</v>
      </c>
      <c r="F25" s="1026">
        <v>77.113378565655012</v>
      </c>
      <c r="G25" s="1027">
        <v>81.859425935631577</v>
      </c>
      <c r="H25" s="1026">
        <v>77.742879077795166</v>
      </c>
      <c r="I25" s="1028">
        <v>81.815666344909317</v>
      </c>
      <c r="J25" s="1029">
        <v>78.283246070402342</v>
      </c>
      <c r="K25" s="1030">
        <v>82.479525375401494</v>
      </c>
      <c r="L25" s="1028">
        <v>78.833670914074801</v>
      </c>
      <c r="M25" s="1027">
        <v>82.832773378502864</v>
      </c>
      <c r="N25" s="1026">
        <v>78.966442975211592</v>
      </c>
      <c r="O25" s="1027">
        <v>83.36740814077946</v>
      </c>
      <c r="P25" s="1026">
        <v>79.256013726628566</v>
      </c>
      <c r="Q25" s="1027">
        <v>83.328530571604205</v>
      </c>
      <c r="R25" s="1028">
        <v>79.300515900405102</v>
      </c>
      <c r="S25" s="1028">
        <v>83.260612637364488</v>
      </c>
      <c r="T25" s="1026">
        <v>79.358570816974449</v>
      </c>
      <c r="U25" s="1027">
        <v>82.67754838452835</v>
      </c>
      <c r="V25" s="1026">
        <v>79.414586742999774</v>
      </c>
      <c r="W25" s="1027">
        <v>82.683683581977618</v>
      </c>
      <c r="X25" s="1026">
        <v>79.337759960759428</v>
      </c>
      <c r="Y25" s="1027">
        <v>82.739847579177649</v>
      </c>
      <c r="Z25" s="1026">
        <v>79.69630717571637</v>
      </c>
      <c r="AA25" s="1027">
        <v>83.206119869305169</v>
      </c>
      <c r="AB25" s="1026">
        <v>79.686651792006089</v>
      </c>
      <c r="AC25" s="1027">
        <v>83.184475172786875</v>
      </c>
      <c r="AD25" s="1026">
        <v>79.287354508633001</v>
      </c>
      <c r="AE25" s="1027">
        <v>83.126977380219927</v>
      </c>
      <c r="AF25" s="1026">
        <v>78.883863026377369</v>
      </c>
      <c r="AG25" s="1027">
        <v>83.070959058409102</v>
      </c>
      <c r="AH25" s="1026">
        <v>79.339112667620086</v>
      </c>
      <c r="AI25" s="1027">
        <v>83.359394819059602</v>
      </c>
      <c r="AJ25" s="1026">
        <v>79.462832447306155</v>
      </c>
      <c r="AK25" s="1027">
        <v>83.411223493163803</v>
      </c>
      <c r="AL25" s="1176"/>
      <c r="AM25" s="1176"/>
      <c r="AN25" s="1176"/>
      <c r="AO25" s="1176"/>
      <c r="AP25" s="1176"/>
      <c r="AQ25" s="1176"/>
      <c r="AR25" s="1176"/>
      <c r="AS25" s="1176"/>
      <c r="AT25" s="1176"/>
      <c r="AU25" s="1176"/>
      <c r="AV25" s="1176"/>
      <c r="AW25" s="1176"/>
      <c r="AX25" s="1176"/>
      <c r="AY25" s="1176"/>
      <c r="AZ25" s="1176"/>
      <c r="BA25" s="1176"/>
      <c r="BB25" s="1176"/>
      <c r="BC25" s="1176"/>
      <c r="BD25" s="1176"/>
      <c r="BE25" s="1176"/>
      <c r="BF25" s="1176"/>
      <c r="BG25" s="1176"/>
      <c r="BH25" s="1176"/>
      <c r="BI25" s="1176"/>
      <c r="BJ25" s="1176"/>
      <c r="BK25" s="1176"/>
      <c r="BL25" s="1176"/>
      <c r="BM25" s="1176"/>
      <c r="BN25" s="1176"/>
      <c r="BO25" s="1176"/>
      <c r="BP25" s="1176"/>
      <c r="BQ25" s="1176"/>
      <c r="BR25" s="1176"/>
      <c r="BS25" s="1176"/>
      <c r="BT25" s="1176"/>
      <c r="BU25" s="1176"/>
      <c r="BV25" s="1176"/>
      <c r="BW25" s="1176"/>
      <c r="BX25" s="1176"/>
      <c r="BY25" s="1176"/>
      <c r="BZ25" s="1176"/>
      <c r="CA25" s="1176"/>
    </row>
    <row r="26" spans="1:79" ht="15" thickBot="1" x14ac:dyDescent="0.35">
      <c r="A26" s="416" t="s">
        <v>64</v>
      </c>
      <c r="B26" s="1038">
        <v>76.564299223451272</v>
      </c>
      <c r="C26" s="1039">
        <v>80.603388885585332</v>
      </c>
      <c r="D26" s="1038">
        <v>76.690382114591145</v>
      </c>
      <c r="E26" s="1039">
        <v>80.640684808080806</v>
      </c>
      <c r="F26" s="1038">
        <v>77.49868868838891</v>
      </c>
      <c r="G26" s="1039">
        <v>81.217959402518176</v>
      </c>
      <c r="H26" s="1038">
        <v>77.463655565800622</v>
      </c>
      <c r="I26" s="1052">
        <v>81.445868316948491</v>
      </c>
      <c r="J26" s="1053">
        <v>78.043616808602721</v>
      </c>
      <c r="K26" s="1054">
        <v>82.01879027972835</v>
      </c>
      <c r="L26" s="1052">
        <v>77.970884746104161</v>
      </c>
      <c r="M26" s="1039">
        <v>82.308007590458175</v>
      </c>
      <c r="N26" s="1038">
        <v>78.430180008521262</v>
      </c>
      <c r="O26" s="1027">
        <v>82.599938014648757</v>
      </c>
      <c r="P26" s="1038">
        <v>78.40978490883974</v>
      </c>
      <c r="Q26" s="1039">
        <v>82.529932154438725</v>
      </c>
      <c r="R26" s="1052">
        <v>78.721061270844388</v>
      </c>
      <c r="S26" s="1052">
        <v>82.397600909368336</v>
      </c>
      <c r="T26" s="1038">
        <v>78.865530616754739</v>
      </c>
      <c r="U26" s="1039">
        <v>82.504070101409127</v>
      </c>
      <c r="V26" s="1038">
        <v>78.932010385909678</v>
      </c>
      <c r="W26" s="1039">
        <v>82.706859872102697</v>
      </c>
      <c r="X26" s="1038">
        <v>78.968691992896993</v>
      </c>
      <c r="Y26" s="1039">
        <v>83.205299105007356</v>
      </c>
      <c r="Z26" s="1038">
        <v>79.31803115556599</v>
      </c>
      <c r="AA26" s="1039">
        <v>83.393670643541014</v>
      </c>
      <c r="AB26" s="1038">
        <v>79.399647393086482</v>
      </c>
      <c r="AC26" s="1039">
        <v>83.253342358626583</v>
      </c>
      <c r="AD26" s="1038">
        <v>78.978764344904036</v>
      </c>
      <c r="AE26" s="1039">
        <v>82.826273657670612</v>
      </c>
      <c r="AF26" s="1038">
        <v>78.900398559893233</v>
      </c>
      <c r="AG26" s="1039">
        <v>82.57344379464304</v>
      </c>
      <c r="AH26" s="1038">
        <v>79.046763213521757</v>
      </c>
      <c r="AI26" s="1039">
        <v>82.943201867018999</v>
      </c>
      <c r="AJ26" s="1038">
        <v>79.413822279766492</v>
      </c>
      <c r="AK26" s="1039">
        <v>83.163464553379171</v>
      </c>
      <c r="AL26" s="1176"/>
      <c r="AM26" s="1176"/>
      <c r="AN26" s="1176"/>
      <c r="AO26" s="1176"/>
      <c r="AP26" s="1176"/>
      <c r="AQ26" s="1176"/>
      <c r="AR26" s="1176"/>
      <c r="AS26" s="1176"/>
      <c r="AT26" s="1176"/>
      <c r="AU26" s="1176"/>
      <c r="AV26" s="1176"/>
      <c r="AW26" s="1176"/>
      <c r="AX26" s="1176"/>
      <c r="AY26" s="1176"/>
      <c r="AZ26" s="1176"/>
      <c r="BA26" s="1176"/>
      <c r="BB26" s="1176"/>
      <c r="BC26" s="1176"/>
      <c r="BD26" s="1176"/>
      <c r="BE26" s="1176"/>
      <c r="BF26" s="1176"/>
      <c r="BG26" s="1176"/>
      <c r="BH26" s="1176"/>
      <c r="BI26" s="1176"/>
      <c r="BJ26" s="1176"/>
      <c r="BK26" s="1176"/>
      <c r="BL26" s="1176"/>
      <c r="BM26" s="1176"/>
      <c r="BN26" s="1176"/>
      <c r="BO26" s="1176"/>
      <c r="BP26" s="1176"/>
      <c r="BQ26" s="1176"/>
      <c r="BR26" s="1176"/>
      <c r="BS26" s="1176"/>
      <c r="BT26" s="1176"/>
      <c r="BU26" s="1176"/>
      <c r="BV26" s="1176"/>
      <c r="BW26" s="1176"/>
      <c r="BX26" s="1176"/>
      <c r="BY26" s="1176"/>
      <c r="BZ26" s="1176"/>
      <c r="CA26" s="1176"/>
    </row>
    <row r="27" spans="1:79" ht="15" thickBot="1" x14ac:dyDescent="0.35">
      <c r="A27" s="337" t="s">
        <v>70</v>
      </c>
      <c r="B27" s="1040"/>
      <c r="C27" s="1040"/>
      <c r="D27" s="1040"/>
      <c r="E27" s="1040"/>
      <c r="F27" s="1056"/>
      <c r="G27" s="1056"/>
      <c r="H27" s="1056"/>
      <c r="I27" s="1056"/>
      <c r="J27" s="1056"/>
      <c r="K27" s="1056"/>
      <c r="L27" s="1056"/>
      <c r="M27" s="1056"/>
      <c r="N27" s="1057"/>
      <c r="O27" s="1057"/>
      <c r="P27" s="1056"/>
      <c r="Q27" s="1057"/>
      <c r="R27" s="353"/>
      <c r="S27" s="353"/>
      <c r="T27" s="353"/>
      <c r="U27" s="353"/>
      <c r="AL27" s="1176"/>
      <c r="AM27" s="1176"/>
      <c r="AN27" s="1176"/>
      <c r="AO27" s="1176"/>
      <c r="AP27" s="1176"/>
      <c r="AQ27" s="1176"/>
      <c r="AR27" s="1176"/>
      <c r="AS27" s="1176"/>
      <c r="AT27" s="1176"/>
      <c r="AU27" s="1176"/>
      <c r="AV27" s="1176"/>
      <c r="AW27" s="1176"/>
      <c r="AX27" s="1176"/>
      <c r="AY27" s="1176"/>
      <c r="AZ27" s="1176"/>
      <c r="BA27" s="1176"/>
      <c r="BB27" s="1176"/>
      <c r="BC27" s="1176"/>
      <c r="BD27" s="1176"/>
      <c r="BE27" s="1176"/>
      <c r="BF27" s="1176"/>
      <c r="BG27" s="1176"/>
      <c r="BH27" s="1176"/>
      <c r="BI27" s="1176"/>
      <c r="BJ27" s="1176"/>
      <c r="BK27" s="1176"/>
      <c r="BL27" s="1176"/>
      <c r="BM27" s="1176"/>
      <c r="BN27" s="1176"/>
      <c r="BO27" s="1176"/>
      <c r="BP27" s="1176"/>
      <c r="BQ27" s="1176"/>
      <c r="BR27" s="1176"/>
      <c r="BS27" s="1176"/>
      <c r="BT27" s="1176"/>
      <c r="BU27" s="1176"/>
      <c r="BV27" s="1176"/>
      <c r="BW27" s="1176"/>
      <c r="BX27" s="1176"/>
      <c r="BY27" s="1176"/>
      <c r="BZ27" s="1176"/>
      <c r="CA27" s="1176"/>
    </row>
    <row r="28" spans="1:79" x14ac:dyDescent="0.3">
      <c r="A28" s="333" t="s">
        <v>68</v>
      </c>
      <c r="B28" s="1058">
        <v>72.058052979502349</v>
      </c>
      <c r="C28" s="1059">
        <v>78.614672947639548</v>
      </c>
      <c r="D28" s="1058">
        <v>71.839007753925884</v>
      </c>
      <c r="E28" s="1059">
        <v>78.558151888921358</v>
      </c>
      <c r="F28" s="1044">
        <v>72.15827920374619</v>
      </c>
      <c r="G28" s="1045">
        <v>78.646055507729301</v>
      </c>
      <c r="H28" s="1044">
        <v>72.702135365456982</v>
      </c>
      <c r="I28" s="1046">
        <v>78.93174583164766</v>
      </c>
      <c r="J28" s="1047">
        <v>73.38083471545805</v>
      </c>
      <c r="K28" s="1048">
        <v>79.236401157323158</v>
      </c>
      <c r="L28" s="1046">
        <v>73.472576661774127</v>
      </c>
      <c r="M28" s="1045">
        <v>79.550322261493321</v>
      </c>
      <c r="N28" s="1044">
        <v>73.62575869165201</v>
      </c>
      <c r="O28" s="1045">
        <v>79.571008053889898</v>
      </c>
      <c r="P28" s="1044">
        <v>74.07281513179494</v>
      </c>
      <c r="Q28" s="1045">
        <v>79.677061658505636</v>
      </c>
      <c r="R28" s="1046">
        <v>74.280891847587114</v>
      </c>
      <c r="S28" s="1046">
        <v>79.589141329529596</v>
      </c>
      <c r="T28" s="1044">
        <v>74.480744286623235</v>
      </c>
      <c r="U28" s="1045">
        <v>79.566144026063796</v>
      </c>
      <c r="V28" s="1044">
        <v>74.219986459525941</v>
      </c>
      <c r="W28" s="1045">
        <v>79.564279239802616</v>
      </c>
      <c r="X28" s="1044">
        <v>74.665892654401745</v>
      </c>
      <c r="Y28" s="1045">
        <v>79.698104694410134</v>
      </c>
      <c r="Z28" s="1044">
        <v>74.715976269003562</v>
      </c>
      <c r="AA28" s="1045">
        <v>79.634640266850013</v>
      </c>
      <c r="AB28" s="1044">
        <v>74.497384710750794</v>
      </c>
      <c r="AC28" s="1045">
        <v>79.274638212825337</v>
      </c>
      <c r="AD28" s="1044">
        <v>73.930799568869375</v>
      </c>
      <c r="AE28" s="1045">
        <v>79.154957030272413</v>
      </c>
      <c r="AF28" s="1044">
        <v>74.046210460116725</v>
      </c>
      <c r="AG28" s="1045">
        <v>79.349267200499924</v>
      </c>
      <c r="AH28" s="1044">
        <v>74.49735437391756</v>
      </c>
      <c r="AI28" s="1045">
        <v>79.339756334770271</v>
      </c>
      <c r="AJ28" s="1044">
        <v>74.648397487276952</v>
      </c>
      <c r="AK28" s="1045">
        <v>79.410345474973894</v>
      </c>
      <c r="AL28" s="1176"/>
      <c r="AM28" s="1176"/>
      <c r="AN28" s="1176"/>
      <c r="AO28" s="1176"/>
      <c r="AP28" s="1176"/>
      <c r="AQ28" s="1176"/>
      <c r="AR28" s="1176"/>
      <c r="AS28" s="1176"/>
      <c r="AT28" s="1176"/>
      <c r="AU28" s="1176"/>
      <c r="AV28" s="1176"/>
      <c r="AW28" s="1176"/>
      <c r="AX28" s="1176"/>
      <c r="AY28" s="1176"/>
      <c r="AZ28" s="1176"/>
      <c r="BA28" s="1176"/>
      <c r="BB28" s="1176"/>
      <c r="BC28" s="1176"/>
      <c r="BD28" s="1176"/>
      <c r="BE28" s="1176"/>
      <c r="BF28" s="1176"/>
      <c r="BG28" s="1176"/>
      <c r="BH28" s="1176"/>
      <c r="BI28" s="1176"/>
      <c r="BJ28" s="1176"/>
      <c r="BK28" s="1176"/>
      <c r="BL28" s="1176"/>
      <c r="BM28" s="1176"/>
      <c r="BN28" s="1176"/>
      <c r="BO28" s="1176"/>
      <c r="BP28" s="1176"/>
      <c r="BQ28" s="1176"/>
      <c r="BR28" s="1176"/>
      <c r="BS28" s="1176"/>
      <c r="BT28" s="1176"/>
      <c r="BU28" s="1176"/>
      <c r="BV28" s="1176"/>
      <c r="BW28" s="1176"/>
      <c r="BX28" s="1176"/>
      <c r="BY28" s="1176"/>
      <c r="BZ28" s="1176"/>
      <c r="CA28" s="1176"/>
    </row>
    <row r="29" spans="1:79" x14ac:dyDescent="0.3">
      <c r="A29" s="334">
        <v>2</v>
      </c>
      <c r="B29" s="1060">
        <v>74.844888272079842</v>
      </c>
      <c r="C29" s="1024">
        <v>80.674811778806017</v>
      </c>
      <c r="D29" s="1060">
        <v>75.16176837747156</v>
      </c>
      <c r="E29" s="1024">
        <v>80.524403049240391</v>
      </c>
      <c r="F29" s="1026">
        <v>75.644090038136142</v>
      </c>
      <c r="G29" s="1027">
        <v>80.589027820416533</v>
      </c>
      <c r="H29" s="1026">
        <v>76.105189796571835</v>
      </c>
      <c r="I29" s="1028">
        <v>80.827304605334078</v>
      </c>
      <c r="J29" s="1029">
        <v>76.594236511666693</v>
      </c>
      <c r="K29" s="1030">
        <v>81.511590819314804</v>
      </c>
      <c r="L29" s="1028">
        <v>76.842176804968162</v>
      </c>
      <c r="M29" s="1027">
        <v>81.90871964872909</v>
      </c>
      <c r="N29" s="1026">
        <v>77.139145049300836</v>
      </c>
      <c r="O29" s="1027">
        <v>82.161205340580082</v>
      </c>
      <c r="P29" s="1026">
        <v>77.166372876439155</v>
      </c>
      <c r="Q29" s="1027">
        <v>81.907854495568372</v>
      </c>
      <c r="R29" s="1028">
        <v>77.390827671713851</v>
      </c>
      <c r="S29" s="1028">
        <v>81.767617154228461</v>
      </c>
      <c r="T29" s="1026">
        <v>77.590425428321566</v>
      </c>
      <c r="U29" s="1027">
        <v>81.734594581606302</v>
      </c>
      <c r="V29" s="1026">
        <v>77.551611485776135</v>
      </c>
      <c r="W29" s="1027">
        <v>81.691914802769858</v>
      </c>
      <c r="X29" s="1026">
        <v>77.658790361824543</v>
      </c>
      <c r="Y29" s="1027">
        <v>81.872442496647778</v>
      </c>
      <c r="Z29" s="1026">
        <v>77.804675569689707</v>
      </c>
      <c r="AA29" s="1027">
        <v>82.179933547059989</v>
      </c>
      <c r="AB29" s="1026">
        <v>77.932149006026677</v>
      </c>
      <c r="AC29" s="1027">
        <v>82.181513987960344</v>
      </c>
      <c r="AD29" s="1026">
        <v>77.639711390103486</v>
      </c>
      <c r="AE29" s="1027">
        <v>81.79588471103375</v>
      </c>
      <c r="AF29" s="1026">
        <v>77.548967034795382</v>
      </c>
      <c r="AG29" s="1027">
        <v>81.528580277019671</v>
      </c>
      <c r="AH29" s="1026">
        <v>77.754394669591377</v>
      </c>
      <c r="AI29" s="1027">
        <v>81.766805494945899</v>
      </c>
      <c r="AJ29" s="1026">
        <v>78.004018492294776</v>
      </c>
      <c r="AK29" s="1027">
        <v>81.959843235047529</v>
      </c>
      <c r="AL29" s="1176"/>
      <c r="AM29" s="1176"/>
      <c r="AN29" s="1176"/>
      <c r="AO29" s="1176"/>
      <c r="AP29" s="1176"/>
      <c r="AQ29" s="1176"/>
      <c r="AR29" s="1176"/>
      <c r="AS29" s="1176"/>
      <c r="AT29" s="1176"/>
      <c r="AU29" s="1176"/>
      <c r="AV29" s="1176"/>
      <c r="AW29" s="1176"/>
      <c r="AX29" s="1176"/>
      <c r="AY29" s="1176"/>
      <c r="AZ29" s="1176"/>
      <c r="BA29" s="1176"/>
      <c r="BB29" s="1176"/>
      <c r="BC29" s="1176"/>
      <c r="BD29" s="1176"/>
      <c r="BE29" s="1176"/>
      <c r="BF29" s="1176"/>
      <c r="BG29" s="1176"/>
      <c r="BH29" s="1176"/>
      <c r="BI29" s="1176"/>
      <c r="BJ29" s="1176"/>
      <c r="BK29" s="1176"/>
      <c r="BL29" s="1176"/>
      <c r="BM29" s="1176"/>
      <c r="BN29" s="1176"/>
      <c r="BO29" s="1176"/>
      <c r="BP29" s="1176"/>
      <c r="BQ29" s="1176"/>
      <c r="BR29" s="1176"/>
      <c r="BS29" s="1176"/>
      <c r="BT29" s="1176"/>
      <c r="BU29" s="1176"/>
      <c r="BV29" s="1176"/>
      <c r="BW29" s="1176"/>
      <c r="BX29" s="1176"/>
      <c r="BY29" s="1176"/>
      <c r="BZ29" s="1176"/>
      <c r="CA29" s="1176"/>
    </row>
    <row r="30" spans="1:79" x14ac:dyDescent="0.3">
      <c r="A30" s="334">
        <v>3</v>
      </c>
      <c r="B30" s="1060">
        <v>76.760748973481157</v>
      </c>
      <c r="C30" s="1024">
        <v>81.491577713579389</v>
      </c>
      <c r="D30" s="1060">
        <v>77.094482473938584</v>
      </c>
      <c r="E30" s="1024">
        <v>81.478249612780729</v>
      </c>
      <c r="F30" s="1026">
        <v>77.465570849010916</v>
      </c>
      <c r="G30" s="1027">
        <v>81.526284076612797</v>
      </c>
      <c r="H30" s="1026">
        <v>77.57364120198207</v>
      </c>
      <c r="I30" s="1028">
        <v>81.463207149090707</v>
      </c>
      <c r="J30" s="1029">
        <v>77.914740155593776</v>
      </c>
      <c r="K30" s="1030">
        <v>81.886994809586199</v>
      </c>
      <c r="L30" s="1028">
        <v>78.230148497596218</v>
      </c>
      <c r="M30" s="1027">
        <v>82.175277107935088</v>
      </c>
      <c r="N30" s="1026">
        <v>78.644176246553613</v>
      </c>
      <c r="O30" s="1027">
        <v>82.391462477101257</v>
      </c>
      <c r="P30" s="1026">
        <v>78.994974623731807</v>
      </c>
      <c r="Q30" s="1027">
        <v>82.484585070251583</v>
      </c>
      <c r="R30" s="1028">
        <v>79.243922196786471</v>
      </c>
      <c r="S30" s="1028">
        <v>82.810163420380192</v>
      </c>
      <c r="T30" s="1026">
        <v>79.365870261567437</v>
      </c>
      <c r="U30" s="1027">
        <v>82.860713663237959</v>
      </c>
      <c r="V30" s="1026">
        <v>79.344404288892832</v>
      </c>
      <c r="W30" s="1027">
        <v>82.757191331759913</v>
      </c>
      <c r="X30" s="1026">
        <v>79.491374660706313</v>
      </c>
      <c r="Y30" s="1027">
        <v>82.793353223078</v>
      </c>
      <c r="Z30" s="1026">
        <v>79.700295350856621</v>
      </c>
      <c r="AA30" s="1027">
        <v>82.898274903161735</v>
      </c>
      <c r="AB30" s="1026">
        <v>79.642627809626674</v>
      </c>
      <c r="AC30" s="1027">
        <v>82.812043760764595</v>
      </c>
      <c r="AD30" s="1026">
        <v>79.440785935109986</v>
      </c>
      <c r="AE30" s="1027">
        <v>82.670183163777949</v>
      </c>
      <c r="AF30" s="1026">
        <v>79.233864527948285</v>
      </c>
      <c r="AG30" s="1027">
        <v>82.633631791959814</v>
      </c>
      <c r="AH30" s="1026">
        <v>79.440618287885414</v>
      </c>
      <c r="AI30" s="1027">
        <v>83.055861182525675</v>
      </c>
      <c r="AJ30" s="1026">
        <v>79.377549402026801</v>
      </c>
      <c r="AK30" s="1027">
        <v>83.155153710728044</v>
      </c>
      <c r="AL30" s="1176"/>
      <c r="AM30" s="1176"/>
      <c r="AN30" s="1176"/>
      <c r="AO30" s="1176"/>
      <c r="AP30" s="1176"/>
      <c r="AQ30" s="1176"/>
      <c r="AR30" s="1176"/>
      <c r="AS30" s="1176"/>
      <c r="AT30" s="1176"/>
      <c r="AU30" s="1176"/>
      <c r="AV30" s="1176"/>
      <c r="AW30" s="1176"/>
      <c r="AX30" s="1176"/>
      <c r="AY30" s="1176"/>
      <c r="AZ30" s="1176"/>
      <c r="BA30" s="1176"/>
      <c r="BB30" s="1176"/>
      <c r="BC30" s="1176"/>
      <c r="BD30" s="1176"/>
      <c r="BE30" s="1176"/>
      <c r="BF30" s="1176"/>
      <c r="BG30" s="1176"/>
      <c r="BH30" s="1176"/>
      <c r="BI30" s="1176"/>
      <c r="BJ30" s="1176"/>
      <c r="BK30" s="1176"/>
      <c r="BL30" s="1176"/>
      <c r="BM30" s="1176"/>
      <c r="BN30" s="1176"/>
      <c r="BO30" s="1176"/>
      <c r="BP30" s="1176"/>
      <c r="BQ30" s="1176"/>
      <c r="BR30" s="1176"/>
      <c r="BS30" s="1176"/>
      <c r="BT30" s="1176"/>
      <c r="BU30" s="1176"/>
      <c r="BV30" s="1176"/>
      <c r="BW30" s="1176"/>
      <c r="BX30" s="1176"/>
      <c r="BY30" s="1176"/>
      <c r="BZ30" s="1176"/>
      <c r="CA30" s="1176"/>
    </row>
    <row r="31" spans="1:79" x14ac:dyDescent="0.3">
      <c r="A31" s="334">
        <v>4</v>
      </c>
      <c r="B31" s="1060">
        <v>77.690329155164008</v>
      </c>
      <c r="C31" s="1024">
        <v>82.030598199819721</v>
      </c>
      <c r="D31" s="1060">
        <v>78.060807097158175</v>
      </c>
      <c r="E31" s="1024">
        <v>82.369713516238861</v>
      </c>
      <c r="F31" s="1026">
        <v>78.37337478604482</v>
      </c>
      <c r="G31" s="1027">
        <v>82.644239185131354</v>
      </c>
      <c r="H31" s="1026">
        <v>78.483398064758987</v>
      </c>
      <c r="I31" s="1028">
        <v>82.59482460298166</v>
      </c>
      <c r="J31" s="1029">
        <v>78.832162018153184</v>
      </c>
      <c r="K31" s="1030">
        <v>82.987202939803169</v>
      </c>
      <c r="L31" s="1028">
        <v>79.385938734469462</v>
      </c>
      <c r="M31" s="1027">
        <v>83.105297470563457</v>
      </c>
      <c r="N31" s="1026">
        <v>79.681639860642306</v>
      </c>
      <c r="O31" s="1027">
        <v>83.338400290459361</v>
      </c>
      <c r="P31" s="1026">
        <v>80.087208939213284</v>
      </c>
      <c r="Q31" s="1027">
        <v>83.227522142503616</v>
      </c>
      <c r="R31" s="1028">
        <v>79.793243748632406</v>
      </c>
      <c r="S31" s="1028">
        <v>83.08667432351352</v>
      </c>
      <c r="T31" s="1026">
        <v>80.138474582175533</v>
      </c>
      <c r="U31" s="1027">
        <v>83.108960348057522</v>
      </c>
      <c r="V31" s="1026">
        <v>79.815922466484665</v>
      </c>
      <c r="W31" s="1027">
        <v>83.303503019000601</v>
      </c>
      <c r="X31" s="1026">
        <v>79.931380072518067</v>
      </c>
      <c r="Y31" s="1027">
        <v>83.251224062066953</v>
      </c>
      <c r="Z31" s="1026">
        <v>80.01467883045575</v>
      </c>
      <c r="AA31" s="1027">
        <v>83.472569708363679</v>
      </c>
      <c r="AB31" s="1026">
        <v>79.997828843447451</v>
      </c>
      <c r="AC31" s="1027">
        <v>83.276529343879716</v>
      </c>
      <c r="AD31" s="1026">
        <v>79.930166919607998</v>
      </c>
      <c r="AE31" s="1027">
        <v>83.317271634512892</v>
      </c>
      <c r="AF31" s="1026">
        <v>79.885926975895828</v>
      </c>
      <c r="AG31" s="1027">
        <v>83.327286688824941</v>
      </c>
      <c r="AH31" s="1026">
        <v>80.240561122489055</v>
      </c>
      <c r="AI31" s="1027">
        <v>83.468014017224249</v>
      </c>
      <c r="AJ31" s="1026">
        <v>80.079746091972083</v>
      </c>
      <c r="AK31" s="1027">
        <v>83.524932361983119</v>
      </c>
      <c r="AL31" s="1176"/>
      <c r="AM31" s="1176"/>
      <c r="AN31" s="1176"/>
      <c r="AO31" s="1176"/>
      <c r="AP31" s="1176"/>
      <c r="AQ31" s="1176"/>
      <c r="AR31" s="1176"/>
      <c r="AS31" s="1176"/>
      <c r="AT31" s="1176"/>
      <c r="AU31" s="1176"/>
      <c r="AV31" s="1176"/>
      <c r="AW31" s="1176"/>
      <c r="AX31" s="1176"/>
      <c r="AY31" s="1176"/>
      <c r="AZ31" s="1176"/>
      <c r="BA31" s="1176"/>
      <c r="BB31" s="1176"/>
      <c r="BC31" s="1176"/>
      <c r="BD31" s="1176"/>
      <c r="BE31" s="1176"/>
      <c r="BF31" s="1176"/>
      <c r="BG31" s="1176"/>
      <c r="BH31" s="1176"/>
      <c r="BI31" s="1176"/>
      <c r="BJ31" s="1176"/>
      <c r="BK31" s="1176"/>
      <c r="BL31" s="1176"/>
      <c r="BM31" s="1176"/>
      <c r="BN31" s="1176"/>
      <c r="BO31" s="1176"/>
      <c r="BP31" s="1176"/>
      <c r="BQ31" s="1176"/>
      <c r="BR31" s="1176"/>
      <c r="BS31" s="1176"/>
      <c r="BT31" s="1176"/>
      <c r="BU31" s="1176"/>
      <c r="BV31" s="1176"/>
      <c r="BW31" s="1176"/>
      <c r="BX31" s="1176"/>
      <c r="BY31" s="1176"/>
      <c r="BZ31" s="1176"/>
      <c r="CA31" s="1176"/>
    </row>
    <row r="32" spans="1:79" ht="15" thickBot="1" x14ac:dyDescent="0.35">
      <c r="A32" s="335" t="s">
        <v>69</v>
      </c>
      <c r="B32" s="1061">
        <v>79.542835573619755</v>
      </c>
      <c r="C32" s="1062">
        <v>83.27110927747357</v>
      </c>
      <c r="D32" s="1061">
        <v>79.577443823711732</v>
      </c>
      <c r="E32" s="1062">
        <v>83.097811874913887</v>
      </c>
      <c r="F32" s="1038">
        <v>79.794992354594967</v>
      </c>
      <c r="G32" s="1039">
        <v>83.234355414547039</v>
      </c>
      <c r="H32" s="1038">
        <v>80.173857511778195</v>
      </c>
      <c r="I32" s="1052">
        <v>83.334954308748792</v>
      </c>
      <c r="J32" s="1053">
        <v>80.544953448577886</v>
      </c>
      <c r="K32" s="1054">
        <v>83.599556335396329</v>
      </c>
      <c r="L32" s="1052">
        <v>80.729152675156257</v>
      </c>
      <c r="M32" s="1039">
        <v>83.804816099466009</v>
      </c>
      <c r="N32" s="1038">
        <v>81.065524746161088</v>
      </c>
      <c r="O32" s="1027">
        <v>83.909148112825804</v>
      </c>
      <c r="P32" s="1026">
        <v>81.1213575320551</v>
      </c>
      <c r="Q32" s="1039">
        <v>84.111658966826724</v>
      </c>
      <c r="R32" s="1052">
        <v>80.82817130782216</v>
      </c>
      <c r="S32" s="1052">
        <v>84.088428387360821</v>
      </c>
      <c r="T32" s="1038">
        <v>81.114041358462657</v>
      </c>
      <c r="U32" s="1039">
        <v>84.121761543220373</v>
      </c>
      <c r="V32" s="1038">
        <v>81.388266305092671</v>
      </c>
      <c r="W32" s="1039">
        <v>84.085150013248537</v>
      </c>
      <c r="X32" s="1038">
        <v>81.768270410073384</v>
      </c>
      <c r="Y32" s="1039">
        <v>84.139993036122917</v>
      </c>
      <c r="Z32" s="1038">
        <v>81.70797021507812</v>
      </c>
      <c r="AA32" s="1039">
        <v>84.486237811124951</v>
      </c>
      <c r="AB32" s="1038">
        <v>81.39794740515255</v>
      </c>
      <c r="AC32" s="1039">
        <v>84.316716747994889</v>
      </c>
      <c r="AD32" s="1038">
        <v>81.264002750542573</v>
      </c>
      <c r="AE32" s="1039">
        <v>84.244891826707516</v>
      </c>
      <c r="AF32" s="1038">
        <v>81.242010087983687</v>
      </c>
      <c r="AG32" s="1039">
        <v>84.149348884192833</v>
      </c>
      <c r="AH32" s="1038">
        <v>81.75211858721164</v>
      </c>
      <c r="AI32" s="1039">
        <v>84.513386140697378</v>
      </c>
      <c r="AJ32" s="1038">
        <v>81.803274548666877</v>
      </c>
      <c r="AK32" s="1039">
        <v>84.860624894303996</v>
      </c>
      <c r="AL32" s="1177"/>
      <c r="AM32" s="1177"/>
      <c r="AN32" s="1177"/>
      <c r="AO32" s="1177"/>
      <c r="AP32" s="1177"/>
      <c r="AQ32" s="1177"/>
      <c r="AR32" s="1177"/>
      <c r="AS32" s="1177"/>
      <c r="AT32" s="1177"/>
      <c r="AU32" s="1177"/>
      <c r="AV32" s="1177"/>
      <c r="AW32" s="1177"/>
      <c r="AX32" s="1177"/>
      <c r="AY32" s="1177"/>
      <c r="AZ32" s="1177"/>
      <c r="BA32" s="1177"/>
      <c r="BB32" s="1177"/>
      <c r="BC32" s="1177"/>
      <c r="BD32" s="1177"/>
      <c r="BE32" s="1177"/>
      <c r="BF32" s="1177"/>
      <c r="BG32" s="1177"/>
      <c r="BH32" s="1177"/>
      <c r="BI32" s="1177"/>
      <c r="BJ32" s="1177"/>
      <c r="BK32" s="1177"/>
      <c r="BL32" s="1177"/>
      <c r="BM32" s="1177"/>
      <c r="BN32" s="1177"/>
      <c r="BO32" s="1177"/>
      <c r="BP32" s="1177"/>
      <c r="BQ32" s="1177"/>
      <c r="BR32" s="1177"/>
      <c r="BS32" s="1177"/>
      <c r="BT32" s="1177"/>
      <c r="BU32" s="1177"/>
      <c r="BV32" s="1177"/>
      <c r="BW32" s="1177"/>
      <c r="BX32" s="1177"/>
      <c r="BY32" s="1177"/>
      <c r="BZ32" s="1177"/>
      <c r="CA32" s="1177"/>
    </row>
    <row r="33" spans="1:79" ht="15" thickBot="1" x14ac:dyDescent="0.35">
      <c r="A33" s="337" t="s">
        <v>71</v>
      </c>
      <c r="B33" s="1040"/>
      <c r="C33" s="1040"/>
      <c r="D33" s="1040"/>
      <c r="E33" s="1040"/>
      <c r="F33" s="1056"/>
      <c r="G33" s="1056"/>
      <c r="H33" s="1056"/>
      <c r="I33" s="1056"/>
      <c r="J33" s="1056"/>
      <c r="K33" s="1056"/>
      <c r="L33" s="1056"/>
      <c r="M33" s="1056"/>
      <c r="N33" s="1056"/>
      <c r="O33" s="1057"/>
      <c r="P33" s="1057"/>
      <c r="Q33" s="1056"/>
      <c r="R33" s="353"/>
      <c r="S33" s="353"/>
      <c r="T33" s="353"/>
      <c r="U33" s="353"/>
      <c r="AL33" s="1177"/>
      <c r="AM33" s="1177"/>
      <c r="AN33" s="1177"/>
      <c r="AO33" s="1177"/>
      <c r="AP33" s="1177"/>
      <c r="AQ33" s="1177"/>
      <c r="AR33" s="1177"/>
      <c r="AS33" s="1177"/>
      <c r="AT33" s="1177"/>
      <c r="AU33" s="1177"/>
      <c r="AV33" s="1177"/>
      <c r="AW33" s="1177"/>
      <c r="AX33" s="1177"/>
      <c r="AY33" s="1177"/>
      <c r="AZ33" s="1177"/>
      <c r="BA33" s="1177"/>
      <c r="BB33" s="1177"/>
      <c r="BC33" s="1177"/>
      <c r="BD33" s="1177"/>
      <c r="BE33" s="1177"/>
      <c r="BF33" s="1177"/>
      <c r="BG33" s="1177"/>
      <c r="BH33" s="1177"/>
      <c r="BI33" s="1177"/>
      <c r="BJ33" s="1177"/>
      <c r="BK33" s="1177"/>
      <c r="BL33" s="1177"/>
      <c r="BM33" s="1177"/>
      <c r="BN33" s="1177"/>
      <c r="BO33" s="1177"/>
      <c r="BP33" s="1177"/>
      <c r="BQ33" s="1177"/>
      <c r="BR33" s="1177"/>
      <c r="BS33" s="1177"/>
      <c r="BT33" s="1177"/>
      <c r="BU33" s="1177"/>
      <c r="BV33" s="1177"/>
      <c r="BW33" s="1177"/>
      <c r="BX33" s="1177"/>
      <c r="BY33" s="1177"/>
      <c r="BZ33" s="1177"/>
      <c r="CA33" s="1177"/>
    </row>
    <row r="34" spans="1:79" x14ac:dyDescent="0.3">
      <c r="A34" s="417" t="s">
        <v>32</v>
      </c>
      <c r="B34" s="1063">
        <v>77.308173638207222</v>
      </c>
      <c r="C34" s="1064">
        <v>82.030258137320047</v>
      </c>
      <c r="D34" s="1063">
        <v>77.603450202713148</v>
      </c>
      <c r="E34" s="1064">
        <v>82.237439311411137</v>
      </c>
      <c r="F34" s="1065">
        <v>78.281677739049016</v>
      </c>
      <c r="G34" s="1066">
        <v>82.577473071202817</v>
      </c>
      <c r="H34" s="1044">
        <v>78.585054506806387</v>
      </c>
      <c r="I34" s="1046">
        <v>82.713304164886239</v>
      </c>
      <c r="J34" s="1047">
        <v>78.932425353343746</v>
      </c>
      <c r="K34" s="1048">
        <v>83.241970554041856</v>
      </c>
      <c r="L34" s="1046">
        <v>79.137995565395329</v>
      </c>
      <c r="M34" s="1045">
        <v>83.503126682442428</v>
      </c>
      <c r="N34" s="1044">
        <v>79.523718899270136</v>
      </c>
      <c r="O34" s="1045">
        <v>83.73129559423343</v>
      </c>
      <c r="P34" s="1044">
        <v>79.898104717128987</v>
      </c>
      <c r="Q34" s="1045">
        <v>83.740245509341719</v>
      </c>
      <c r="R34" s="1046">
        <v>80.060477894430051</v>
      </c>
      <c r="S34" s="1046">
        <v>83.772470231315452</v>
      </c>
      <c r="T34" s="1044">
        <v>80.32918241556446</v>
      </c>
      <c r="U34" s="1045">
        <v>83.846176393597929</v>
      </c>
      <c r="V34" s="1044">
        <v>80.338766862739675</v>
      </c>
      <c r="W34" s="1045">
        <v>83.740465465543835</v>
      </c>
      <c r="X34" s="1044">
        <v>80.569241119682857</v>
      </c>
      <c r="Y34" s="1045">
        <v>83.919753818027019</v>
      </c>
      <c r="Z34" s="1044">
        <v>80.797390156707195</v>
      </c>
      <c r="AA34" s="1045">
        <v>84.114260903464555</v>
      </c>
      <c r="AB34" s="1044">
        <v>80.763621008564385</v>
      </c>
      <c r="AC34" s="1045">
        <v>84.182285971607797</v>
      </c>
      <c r="AD34" s="1044">
        <v>80.417707426071104</v>
      </c>
      <c r="AE34" s="1045">
        <v>83.794759424779357</v>
      </c>
      <c r="AF34" s="1044">
        <v>80.324729152928739</v>
      </c>
      <c r="AG34" s="1045">
        <v>83.693949912321884</v>
      </c>
      <c r="AH34" s="1044">
        <v>80.407625722893144</v>
      </c>
      <c r="AI34" s="1045">
        <v>83.869545927380926</v>
      </c>
      <c r="AJ34" s="1044">
        <v>80.491042552723968</v>
      </c>
      <c r="AK34" s="1045">
        <v>84.218981162727843</v>
      </c>
    </row>
    <row r="35" spans="1:79" ht="15" thickBot="1" x14ac:dyDescent="0.35">
      <c r="A35" s="418" t="s">
        <v>33</v>
      </c>
      <c r="B35" s="1067">
        <v>75.513589207624776</v>
      </c>
      <c r="C35" s="1068">
        <v>80.783310327524703</v>
      </c>
      <c r="D35" s="1067">
        <v>75.61578667694323</v>
      </c>
      <c r="E35" s="1068">
        <v>80.675523681276189</v>
      </c>
      <c r="F35" s="1069">
        <v>75.780017444306921</v>
      </c>
      <c r="G35" s="1070">
        <v>80.695870212458416</v>
      </c>
      <c r="H35" s="1038">
        <v>76.097798846348169</v>
      </c>
      <c r="I35" s="1052">
        <v>80.797530553886148</v>
      </c>
      <c r="J35" s="1053">
        <v>76.432648721934854</v>
      </c>
      <c r="K35" s="1054">
        <v>81.137224698115716</v>
      </c>
      <c r="L35" s="1052">
        <v>76.744126114468003</v>
      </c>
      <c r="M35" s="1039">
        <v>81.42536745269993</v>
      </c>
      <c r="N35" s="1038">
        <v>77.024620737157562</v>
      </c>
      <c r="O35" s="1039">
        <v>81.569228036319629</v>
      </c>
      <c r="P35" s="1038">
        <v>77.288410494956835</v>
      </c>
      <c r="Q35" s="1039">
        <v>81.57591441216185</v>
      </c>
      <c r="R35" s="1052">
        <v>77.268059805189225</v>
      </c>
      <c r="S35" s="1052">
        <v>81.546349794390466</v>
      </c>
      <c r="T35" s="1038">
        <v>77.459174015384804</v>
      </c>
      <c r="U35" s="1039">
        <v>81.53775378526214</v>
      </c>
      <c r="V35" s="1038">
        <v>77.275621495331421</v>
      </c>
      <c r="W35" s="1039">
        <v>81.5654104364109</v>
      </c>
      <c r="X35" s="1038">
        <v>77.535927116407748</v>
      </c>
      <c r="Y35" s="1039">
        <v>81.586997629934984</v>
      </c>
      <c r="Z35" s="1038">
        <v>77.555031721152289</v>
      </c>
      <c r="AA35" s="1039">
        <v>81.730337024178937</v>
      </c>
      <c r="AB35" s="1038">
        <v>77.45713249751897</v>
      </c>
      <c r="AC35" s="1039">
        <v>81.468247355114045</v>
      </c>
      <c r="AD35" s="1038">
        <v>77.236272173216477</v>
      </c>
      <c r="AE35" s="1039">
        <v>81.433922932221677</v>
      </c>
      <c r="AF35" s="1038">
        <v>77.228010485635039</v>
      </c>
      <c r="AG35" s="1039">
        <v>81.424002213278015</v>
      </c>
      <c r="AH35" s="1038">
        <v>77.700794038631884</v>
      </c>
      <c r="AI35" s="1039">
        <v>81.641745566133736</v>
      </c>
      <c r="AJ35" s="1038">
        <v>77.748732626703458</v>
      </c>
      <c r="AK35" s="1039">
        <v>81.6739866572712</v>
      </c>
    </row>
    <row r="36" spans="1:79" ht="15" thickBot="1" x14ac:dyDescent="0.35">
      <c r="A36" s="336" t="s">
        <v>391</v>
      </c>
      <c r="B36" s="353"/>
      <c r="C36" s="353"/>
      <c r="D36" s="353"/>
      <c r="E36" s="353"/>
      <c r="F36" s="353"/>
      <c r="G36" s="353"/>
      <c r="H36" s="353"/>
      <c r="I36" s="353"/>
      <c r="J36" s="353"/>
      <c r="K36" s="353"/>
      <c r="L36" s="353"/>
      <c r="M36" s="353"/>
      <c r="N36" s="353"/>
      <c r="O36" s="1071"/>
      <c r="P36" s="353"/>
      <c r="Q36" s="353"/>
      <c r="R36" s="353"/>
      <c r="S36" s="353"/>
      <c r="T36" s="353"/>
      <c r="U36" s="353"/>
    </row>
    <row r="37" spans="1:79" x14ac:dyDescent="0.3">
      <c r="A37" s="338" t="s">
        <v>322</v>
      </c>
      <c r="B37" s="1072"/>
      <c r="C37" s="1073"/>
      <c r="D37" s="1072"/>
      <c r="E37" s="1073"/>
      <c r="F37" s="1072"/>
      <c r="G37" s="1073"/>
      <c r="H37" s="1044">
        <v>78.489415940252613</v>
      </c>
      <c r="I37" s="1046">
        <v>84.505751432507367</v>
      </c>
      <c r="J37" s="1047">
        <v>78.895227560459986</v>
      </c>
      <c r="K37" s="1048">
        <v>84.635263433448486</v>
      </c>
      <c r="L37" s="1046">
        <v>79.798961110425196</v>
      </c>
      <c r="M37" s="1045">
        <v>83.2462092648978</v>
      </c>
      <c r="N37" s="1044">
        <v>79.542129551245139</v>
      </c>
      <c r="O37" s="1045">
        <v>83.268350437205982</v>
      </c>
      <c r="P37" s="1044">
        <v>79.38678730344472</v>
      </c>
      <c r="Q37" s="1045">
        <v>83.002366478539969</v>
      </c>
      <c r="R37" s="1046">
        <v>78.397421511411594</v>
      </c>
      <c r="S37" s="1046">
        <v>83.768762392075203</v>
      </c>
      <c r="T37" s="1044">
        <v>79.527237303365524</v>
      </c>
      <c r="U37" s="1045">
        <v>83.753867871287554</v>
      </c>
      <c r="V37" s="1044">
        <v>80.736307240203075</v>
      </c>
      <c r="W37" s="1045">
        <v>82.970634957968187</v>
      </c>
      <c r="X37" s="1044">
        <v>83.016482930316428</v>
      </c>
      <c r="Y37" s="1045">
        <v>83.028793564656752</v>
      </c>
      <c r="Z37" s="1044">
        <v>82.78841456767428</v>
      </c>
      <c r="AA37" s="1045">
        <v>83.416005927014922</v>
      </c>
      <c r="AB37" s="1044">
        <v>81.560014750415675</v>
      </c>
      <c r="AC37" s="1045">
        <v>83.906179895363763</v>
      </c>
      <c r="AD37" s="1044">
        <v>81.123641910708699</v>
      </c>
      <c r="AE37" s="1045">
        <v>83.908041332574584</v>
      </c>
      <c r="AF37" s="1044">
        <v>80.842985120216483</v>
      </c>
      <c r="AG37" s="1045">
        <v>83.599700209831965</v>
      </c>
      <c r="AH37" s="1044">
        <v>81.862546550049117</v>
      </c>
      <c r="AI37" s="1045">
        <v>83.961440992375245</v>
      </c>
      <c r="AJ37" s="1044">
        <v>80.901205118100918</v>
      </c>
      <c r="AK37" s="1045">
        <v>84.586990919836552</v>
      </c>
    </row>
    <row r="38" spans="1:79" x14ac:dyDescent="0.3">
      <c r="A38" s="109" t="s">
        <v>37</v>
      </c>
      <c r="B38" s="1074"/>
      <c r="C38" s="1075"/>
      <c r="D38" s="1074"/>
      <c r="E38" s="1075"/>
      <c r="F38" s="1074"/>
      <c r="G38" s="1075"/>
      <c r="H38" s="1026">
        <v>77.593390634031607</v>
      </c>
      <c r="I38" s="1028">
        <v>80.3721460879663</v>
      </c>
      <c r="J38" s="1029">
        <v>78.031302953331448</v>
      </c>
      <c r="K38" s="1030">
        <v>81.106496233735413</v>
      </c>
      <c r="L38" s="1028">
        <v>76.831787796864134</v>
      </c>
      <c r="M38" s="1027">
        <v>82.148732626034786</v>
      </c>
      <c r="N38" s="1026">
        <v>76.666180627041911</v>
      </c>
      <c r="O38" s="1027">
        <v>80.72557189820435</v>
      </c>
      <c r="P38" s="1026">
        <v>77.336068063626726</v>
      </c>
      <c r="Q38" s="1027">
        <v>80.981733764775072</v>
      </c>
      <c r="R38" s="1028">
        <v>77.788189934589951</v>
      </c>
      <c r="S38" s="1028">
        <v>81.091253599608308</v>
      </c>
      <c r="T38" s="1026">
        <v>77.728762602637431</v>
      </c>
      <c r="U38" s="1027">
        <v>80.87461718208894</v>
      </c>
      <c r="V38" s="1026">
        <v>77.497346213310834</v>
      </c>
      <c r="W38" s="1027">
        <v>80.005137791934288</v>
      </c>
      <c r="X38" s="1026">
        <v>76.951533313163438</v>
      </c>
      <c r="Y38" s="1027">
        <v>79.970046960829052</v>
      </c>
      <c r="Z38" s="1026">
        <v>77.359624017195415</v>
      </c>
      <c r="AA38" s="1027">
        <v>81.104944047793097</v>
      </c>
      <c r="AB38" s="1026">
        <v>76.594081119760261</v>
      </c>
      <c r="AC38" s="1027">
        <v>81.767993861955773</v>
      </c>
      <c r="AD38" s="1026">
        <v>76.931080842962984</v>
      </c>
      <c r="AE38" s="1027">
        <v>81.653835014351799</v>
      </c>
      <c r="AF38" s="1026">
        <v>77.193961044025627</v>
      </c>
      <c r="AG38" s="1027">
        <v>81.876819769978241</v>
      </c>
      <c r="AH38" s="1026">
        <v>77.61736670416785</v>
      </c>
      <c r="AI38" s="1027">
        <v>81.406954393291954</v>
      </c>
      <c r="AJ38" s="1026">
        <v>77.858405584773138</v>
      </c>
      <c r="AK38" s="1027">
        <v>80.412323678479325</v>
      </c>
    </row>
    <row r="39" spans="1:79" x14ac:dyDescent="0.3">
      <c r="A39" s="109" t="s">
        <v>323</v>
      </c>
      <c r="B39" s="1074"/>
      <c r="C39" s="1075"/>
      <c r="D39" s="1074"/>
      <c r="E39" s="1075"/>
      <c r="F39" s="1074"/>
      <c r="G39" s="1075"/>
      <c r="H39" s="1026">
        <v>78.741061927368492</v>
      </c>
      <c r="I39" s="1028">
        <v>81.409261250502723</v>
      </c>
      <c r="J39" s="1029">
        <v>78.6203269766863</v>
      </c>
      <c r="K39" s="1030">
        <v>81.274996913295169</v>
      </c>
      <c r="L39" s="1028">
        <v>78.657424023304827</v>
      </c>
      <c r="M39" s="1027">
        <v>81.434605152476863</v>
      </c>
      <c r="N39" s="1026">
        <v>79.10980176541058</v>
      </c>
      <c r="O39" s="1027">
        <v>82.971659452189911</v>
      </c>
      <c r="P39" s="1026">
        <v>79.101211526703281</v>
      </c>
      <c r="Q39" s="1027">
        <v>82.769433980191408</v>
      </c>
      <c r="R39" s="1028">
        <v>78.798675747237553</v>
      </c>
      <c r="S39" s="1028">
        <v>83.271748769029571</v>
      </c>
      <c r="T39" s="1026">
        <v>78.927583353923836</v>
      </c>
      <c r="U39" s="1027">
        <v>82.843023689980456</v>
      </c>
      <c r="V39" s="1026">
        <v>80.68382312208233</v>
      </c>
      <c r="W39" s="1027">
        <v>83.66789528992112</v>
      </c>
      <c r="X39" s="1026">
        <v>81.071844758751709</v>
      </c>
      <c r="Y39" s="1027">
        <v>84.344095964576709</v>
      </c>
      <c r="Z39" s="1026">
        <v>81.601867526617056</v>
      </c>
      <c r="AA39" s="1027">
        <v>84.518521442215558</v>
      </c>
      <c r="AB39" s="1026">
        <v>80.321024378795798</v>
      </c>
      <c r="AC39" s="1027">
        <v>84.221194753819219</v>
      </c>
      <c r="AD39" s="1026">
        <v>79.659637249900157</v>
      </c>
      <c r="AE39" s="1027">
        <v>83.623771999718102</v>
      </c>
      <c r="AF39" s="1026">
        <v>79.622620233417507</v>
      </c>
      <c r="AG39" s="1027">
        <v>83.086591006992407</v>
      </c>
      <c r="AH39" s="1026">
        <v>79.920877486474254</v>
      </c>
      <c r="AI39" s="1027">
        <v>82.499867659409261</v>
      </c>
      <c r="AJ39" s="1026">
        <v>79.494054705996902</v>
      </c>
      <c r="AK39" s="1027">
        <v>82.457828311180876</v>
      </c>
    </row>
    <row r="40" spans="1:79" x14ac:dyDescent="0.3">
      <c r="A40" s="109" t="s">
        <v>324</v>
      </c>
      <c r="B40" s="1074"/>
      <c r="C40" s="1075"/>
      <c r="D40" s="1074"/>
      <c r="E40" s="1075"/>
      <c r="F40" s="1074"/>
      <c r="G40" s="1075"/>
      <c r="H40" s="1026">
        <v>78.546239768657259</v>
      </c>
      <c r="I40" s="1028">
        <v>81.13572544304661</v>
      </c>
      <c r="J40" s="1029">
        <v>78.911054062731367</v>
      </c>
      <c r="K40" s="1030">
        <v>81.347341137993013</v>
      </c>
      <c r="L40" s="1028">
        <v>78.109278439497615</v>
      </c>
      <c r="M40" s="1027">
        <v>81.132433943454217</v>
      </c>
      <c r="N40" s="1026">
        <v>78.25600052806989</v>
      </c>
      <c r="O40" s="1027">
        <v>81.677671462702904</v>
      </c>
      <c r="P40" s="1026">
        <v>78.044215640430522</v>
      </c>
      <c r="Q40" s="1027">
        <v>80.921134776286152</v>
      </c>
      <c r="R40" s="1028">
        <v>79.061183819183938</v>
      </c>
      <c r="S40" s="1028">
        <v>82.111631350838138</v>
      </c>
      <c r="T40" s="1026">
        <v>80.739130172156564</v>
      </c>
      <c r="U40" s="1027">
        <v>81.738557090517887</v>
      </c>
      <c r="V40" s="1026">
        <v>80.341888886370384</v>
      </c>
      <c r="W40" s="1027">
        <v>81.956901570305902</v>
      </c>
      <c r="X40" s="1026">
        <v>80.338606348050348</v>
      </c>
      <c r="Y40" s="1027">
        <v>80.720025286750555</v>
      </c>
      <c r="Z40" s="1026">
        <v>80.302373253261791</v>
      </c>
      <c r="AA40" s="1027">
        <v>81.504121021622808</v>
      </c>
      <c r="AB40" s="1026">
        <v>81.181082302531522</v>
      </c>
      <c r="AC40" s="1027">
        <v>81.701627348321068</v>
      </c>
      <c r="AD40" s="1026">
        <v>80.480062771161201</v>
      </c>
      <c r="AE40" s="1027">
        <v>82.579228941055703</v>
      </c>
      <c r="AF40" s="1026">
        <v>79.609179963192346</v>
      </c>
      <c r="AG40" s="1027">
        <v>82.671746398628642</v>
      </c>
      <c r="AH40" s="1026">
        <v>80.285869301902906</v>
      </c>
      <c r="AI40" s="1027">
        <v>82.976956362957765</v>
      </c>
      <c r="AJ40" s="1026">
        <v>80.749735886879577</v>
      </c>
      <c r="AK40" s="1027">
        <v>83.349725476228784</v>
      </c>
    </row>
    <row r="41" spans="1:79" x14ac:dyDescent="0.3">
      <c r="A41" s="109" t="s">
        <v>325</v>
      </c>
      <c r="B41" s="1074"/>
      <c r="C41" s="1075"/>
      <c r="D41" s="1074"/>
      <c r="E41" s="1075"/>
      <c r="F41" s="1074"/>
      <c r="G41" s="1075"/>
      <c r="H41" s="1026">
        <v>79.516804988993997</v>
      </c>
      <c r="I41" s="1028">
        <v>83.394089248717677</v>
      </c>
      <c r="J41" s="1029">
        <v>81.050546637783214</v>
      </c>
      <c r="K41" s="1030">
        <v>83.864194749503838</v>
      </c>
      <c r="L41" s="1028">
        <v>80.606346254761505</v>
      </c>
      <c r="M41" s="1027">
        <v>83.862419018324928</v>
      </c>
      <c r="N41" s="1026">
        <v>80.830794404749113</v>
      </c>
      <c r="O41" s="1027">
        <v>83.596234623808471</v>
      </c>
      <c r="P41" s="1026">
        <v>80.785192222479822</v>
      </c>
      <c r="Q41" s="1027">
        <v>82.77041990462024</v>
      </c>
      <c r="R41" s="1028">
        <v>80.84615743376844</v>
      </c>
      <c r="S41" s="1028">
        <v>82.760922390344575</v>
      </c>
      <c r="T41" s="1026">
        <v>79.916189816116329</v>
      </c>
      <c r="U41" s="1027">
        <v>82.50912917811263</v>
      </c>
      <c r="V41" s="1026">
        <v>79.901439798523015</v>
      </c>
      <c r="W41" s="1027">
        <v>83.563015283833664</v>
      </c>
      <c r="X41" s="1026">
        <v>79.887577167364725</v>
      </c>
      <c r="Y41" s="1027">
        <v>83.982602507981639</v>
      </c>
      <c r="Z41" s="1026">
        <v>79.87686394575627</v>
      </c>
      <c r="AA41" s="1027">
        <v>84.900955879848965</v>
      </c>
      <c r="AB41" s="1026">
        <v>79.291649934933218</v>
      </c>
      <c r="AC41" s="1027">
        <v>83.635508449380836</v>
      </c>
      <c r="AD41" s="1026">
        <v>79.854229603730772</v>
      </c>
      <c r="AE41" s="1027">
        <v>82.942344795892154</v>
      </c>
      <c r="AF41" s="1026">
        <v>80.885388060247564</v>
      </c>
      <c r="AG41" s="1027">
        <v>82.5950412718623</v>
      </c>
      <c r="AH41" s="1026">
        <v>80.613226714979575</v>
      </c>
      <c r="AI41" s="1027">
        <v>83.163870259285289</v>
      </c>
      <c r="AJ41" s="1026">
        <v>79.951232873722489</v>
      </c>
      <c r="AK41" s="1027">
        <v>83.524109318653331</v>
      </c>
    </row>
    <row r="42" spans="1:79" x14ac:dyDescent="0.3">
      <c r="A42" s="109" t="s">
        <v>326</v>
      </c>
      <c r="B42" s="1074"/>
      <c r="C42" s="1075"/>
      <c r="D42" s="1074"/>
      <c r="E42" s="1075"/>
      <c r="F42" s="1074"/>
      <c r="G42" s="1075"/>
      <c r="H42" s="1026">
        <v>74.460231277898714</v>
      </c>
      <c r="I42" s="1028">
        <v>79.883804569990005</v>
      </c>
      <c r="J42" s="1029">
        <v>74.754452465390983</v>
      </c>
      <c r="K42" s="1030">
        <v>80.124344460575088</v>
      </c>
      <c r="L42" s="1028">
        <v>75.355135027835502</v>
      </c>
      <c r="M42" s="1027">
        <v>79.772653262677792</v>
      </c>
      <c r="N42" s="1026">
        <v>75.650001373308882</v>
      </c>
      <c r="O42" s="1027">
        <v>79.215281174342238</v>
      </c>
      <c r="P42" s="1026">
        <v>76.334804547355887</v>
      </c>
      <c r="Q42" s="1027">
        <v>79.127466728372468</v>
      </c>
      <c r="R42" s="1028">
        <v>76.414148100510616</v>
      </c>
      <c r="S42" s="1028">
        <v>78.827529480886454</v>
      </c>
      <c r="T42" s="1026">
        <v>76.439033371602619</v>
      </c>
      <c r="U42" s="1027">
        <v>79.102540211539264</v>
      </c>
      <c r="V42" s="1026">
        <v>75.810834459520052</v>
      </c>
      <c r="W42" s="1027">
        <v>79.329811633533978</v>
      </c>
      <c r="X42" s="1026">
        <v>75.735734033056914</v>
      </c>
      <c r="Y42" s="1027">
        <v>79.920059237624955</v>
      </c>
      <c r="Z42" s="1026">
        <v>75.367619209867328</v>
      </c>
      <c r="AA42" s="1027">
        <v>80.663919004652882</v>
      </c>
      <c r="AB42" s="1026">
        <v>74.962720455953743</v>
      </c>
      <c r="AC42" s="1027">
        <v>80.560684137267728</v>
      </c>
      <c r="AD42" s="1026">
        <v>74.47928385551667</v>
      </c>
      <c r="AE42" s="1027">
        <v>81.133765155350076</v>
      </c>
      <c r="AF42" s="1026">
        <v>74.992909006955031</v>
      </c>
      <c r="AG42" s="1027">
        <v>80.119172141791921</v>
      </c>
      <c r="AH42" s="1026">
        <v>75.623429240963461</v>
      </c>
      <c r="AI42" s="1027">
        <v>80.761987655396084</v>
      </c>
      <c r="AJ42" s="1026">
        <v>76.321442144783305</v>
      </c>
      <c r="AK42" s="1027">
        <v>79.985935489711181</v>
      </c>
    </row>
    <row r="43" spans="1:79" x14ac:dyDescent="0.3">
      <c r="A43" s="109" t="s">
        <v>327</v>
      </c>
      <c r="B43" s="1074"/>
      <c r="C43" s="1075"/>
      <c r="D43" s="1074"/>
      <c r="E43" s="1075"/>
      <c r="F43" s="1074"/>
      <c r="G43" s="1075"/>
      <c r="H43" s="1026">
        <v>78.48505819035114</v>
      </c>
      <c r="I43" s="1028">
        <v>83.194099277162024</v>
      </c>
      <c r="J43" s="1029">
        <v>79.269867588120064</v>
      </c>
      <c r="K43" s="1030">
        <v>84.270518223091443</v>
      </c>
      <c r="L43" s="1028">
        <v>81.25215351844794</v>
      </c>
      <c r="M43" s="1027">
        <v>85.015952788758199</v>
      </c>
      <c r="N43" s="1026">
        <v>82.332087475210443</v>
      </c>
      <c r="O43" s="1027">
        <v>85.638186317823624</v>
      </c>
      <c r="P43" s="1026">
        <v>81.4608541085247</v>
      </c>
      <c r="Q43" s="1027">
        <v>86.189798349798679</v>
      </c>
      <c r="R43" s="1028">
        <v>80.596918442258627</v>
      </c>
      <c r="S43" s="1028">
        <v>86.065320265897924</v>
      </c>
      <c r="T43" s="1026">
        <v>81.345589019818746</v>
      </c>
      <c r="U43" s="1027">
        <v>86.799388459767172</v>
      </c>
      <c r="V43" s="1026">
        <v>81.46473855617937</v>
      </c>
      <c r="W43" s="1027">
        <v>86.56481589331554</v>
      </c>
      <c r="X43" s="1026">
        <v>83.111882525078229</v>
      </c>
      <c r="Y43" s="1027">
        <v>85.894587598658646</v>
      </c>
      <c r="Z43" s="1026">
        <v>83.865957760945903</v>
      </c>
      <c r="AA43" s="1027">
        <v>87.523790564248472</v>
      </c>
      <c r="AB43" s="1026">
        <v>82.329727033671176</v>
      </c>
      <c r="AC43" s="1027">
        <v>86.256738545772961</v>
      </c>
      <c r="AD43" s="1026">
        <v>80.723068100855187</v>
      </c>
      <c r="AE43" s="1027">
        <v>87.657921459994895</v>
      </c>
      <c r="AF43" s="1026">
        <v>79.726649795615387</v>
      </c>
      <c r="AG43" s="1027">
        <v>86.391782642093418</v>
      </c>
      <c r="AH43" s="1026">
        <v>80.415823211463902</v>
      </c>
      <c r="AI43" s="1027">
        <v>87.092865358423069</v>
      </c>
      <c r="AJ43" s="1026">
        <v>80.549300487617259</v>
      </c>
      <c r="AK43" s="1027">
        <v>86.371910313698876</v>
      </c>
    </row>
    <row r="44" spans="1:79" x14ac:dyDescent="0.3">
      <c r="A44" s="109" t="s">
        <v>386</v>
      </c>
      <c r="B44" s="1074"/>
      <c r="C44" s="1075"/>
      <c r="D44" s="1074"/>
      <c r="E44" s="1075"/>
      <c r="F44" s="1074"/>
      <c r="G44" s="1075"/>
      <c r="H44" s="1026">
        <v>77.522480981531473</v>
      </c>
      <c r="I44" s="1028">
        <v>84.534211034727463</v>
      </c>
      <c r="J44" s="1029">
        <v>78.299570193474835</v>
      </c>
      <c r="K44" s="1030">
        <v>83.881348199937449</v>
      </c>
      <c r="L44" s="1028">
        <v>79.222435818459232</v>
      </c>
      <c r="M44" s="1027">
        <v>83.540042686364387</v>
      </c>
      <c r="N44" s="1026">
        <v>80.259037783030536</v>
      </c>
      <c r="O44" s="1027">
        <v>82.078507206489391</v>
      </c>
      <c r="P44" s="1026">
        <v>80.765350119944145</v>
      </c>
      <c r="Q44" s="1027">
        <v>83.313672761927549</v>
      </c>
      <c r="R44" s="1028">
        <v>80.765661982430686</v>
      </c>
      <c r="S44" s="1028">
        <v>83.987825589397772</v>
      </c>
      <c r="T44" s="1026">
        <v>81.15578440641265</v>
      </c>
      <c r="U44" s="1027">
        <v>85.162432219075498</v>
      </c>
      <c r="V44" s="1026">
        <v>81.853562834499741</v>
      </c>
      <c r="W44" s="1027">
        <v>84.262820136677405</v>
      </c>
      <c r="X44" s="1026">
        <v>81.757085268394803</v>
      </c>
      <c r="Y44" s="1027">
        <v>83.594680381839751</v>
      </c>
      <c r="Z44" s="1026">
        <v>80.971912398308859</v>
      </c>
      <c r="AA44" s="1027">
        <v>83.335616736058483</v>
      </c>
      <c r="AB44" s="1026">
        <v>80.415367021001302</v>
      </c>
      <c r="AC44" s="1027">
        <v>83.944842920301824</v>
      </c>
      <c r="AD44" s="1026">
        <v>80.256180883626769</v>
      </c>
      <c r="AE44" s="1027">
        <v>84.166947566814571</v>
      </c>
      <c r="AF44" s="1026">
        <v>80.649041312949279</v>
      </c>
      <c r="AG44" s="1027">
        <v>84.15147901836805</v>
      </c>
      <c r="AH44" s="1026">
        <v>80.030177785858896</v>
      </c>
      <c r="AI44" s="1027">
        <v>83.693833434826374</v>
      </c>
      <c r="AJ44" s="1026">
        <v>80.205710912427023</v>
      </c>
      <c r="AK44" s="1027">
        <v>84.002935280160344</v>
      </c>
    </row>
    <row r="45" spans="1:79" x14ac:dyDescent="0.3">
      <c r="A45" s="109" t="s">
        <v>387</v>
      </c>
      <c r="B45" s="1074"/>
      <c r="C45" s="1075"/>
      <c r="D45" s="1074"/>
      <c r="E45" s="1075"/>
      <c r="F45" s="1074"/>
      <c r="G45" s="1075"/>
      <c r="H45" s="1026">
        <v>77.228788747666343</v>
      </c>
      <c r="I45" s="1028">
        <v>81.537015123649297</v>
      </c>
      <c r="J45" s="1029">
        <v>77.597195353636337</v>
      </c>
      <c r="K45" s="1030">
        <v>82.500232526192065</v>
      </c>
      <c r="L45" s="1028">
        <v>78.637132166117482</v>
      </c>
      <c r="M45" s="1027">
        <v>83.482535204378138</v>
      </c>
      <c r="N45" s="1026">
        <v>78.432289086279397</v>
      </c>
      <c r="O45" s="1027">
        <v>84.599692026744407</v>
      </c>
      <c r="P45" s="1026">
        <v>79.605206114538944</v>
      </c>
      <c r="Q45" s="1027">
        <v>84.442144247644634</v>
      </c>
      <c r="R45" s="1028">
        <v>79.099432292684611</v>
      </c>
      <c r="S45" s="1028">
        <v>84.932221308564621</v>
      </c>
      <c r="T45" s="1026">
        <v>80.342764464212195</v>
      </c>
      <c r="U45" s="1027">
        <v>84.381477207181291</v>
      </c>
      <c r="V45" s="1026">
        <v>79.523191946076366</v>
      </c>
      <c r="W45" s="1027">
        <v>84.57644588194043</v>
      </c>
      <c r="X45" s="1026">
        <v>79.758068930237954</v>
      </c>
      <c r="Y45" s="1027">
        <v>83.220152803729988</v>
      </c>
      <c r="Z45" s="1026">
        <v>78.663041384593996</v>
      </c>
      <c r="AA45" s="1027">
        <v>83.237809946235814</v>
      </c>
      <c r="AB45" s="1026">
        <v>78.941269197684122</v>
      </c>
      <c r="AC45" s="1027">
        <v>82.058567819423445</v>
      </c>
      <c r="AD45" s="1026">
        <v>79.412112960539687</v>
      </c>
      <c r="AE45" s="1027">
        <v>82.290850249129207</v>
      </c>
      <c r="AF45" s="1026">
        <v>80.582855892979097</v>
      </c>
      <c r="AG45" s="1027">
        <v>82.402896554723057</v>
      </c>
      <c r="AH45" s="1026">
        <v>80.065103289205922</v>
      </c>
      <c r="AI45" s="1027">
        <v>83.678943776082562</v>
      </c>
      <c r="AJ45" s="1026">
        <v>79.83995134423202</v>
      </c>
      <c r="AK45" s="1027">
        <v>83.671828672082043</v>
      </c>
    </row>
    <row r="46" spans="1:79" x14ac:dyDescent="0.3">
      <c r="A46" s="109" t="s">
        <v>393</v>
      </c>
      <c r="B46" s="1074"/>
      <c r="C46" s="1075"/>
      <c r="D46" s="1074"/>
      <c r="E46" s="1075"/>
      <c r="F46" s="1074"/>
      <c r="G46" s="1075"/>
      <c r="H46" s="1026">
        <v>80.209390889435184</v>
      </c>
      <c r="I46" s="1028">
        <v>81.448677139612059</v>
      </c>
      <c r="J46" s="1029">
        <v>79.547289280370322</v>
      </c>
      <c r="K46" s="1030">
        <v>81.26192706026265</v>
      </c>
      <c r="L46" s="1028">
        <v>80.043465554160676</v>
      </c>
      <c r="M46" s="1027">
        <v>81.451924186962231</v>
      </c>
      <c r="N46" s="1026">
        <v>80.342005706713806</v>
      </c>
      <c r="O46" s="1027">
        <v>82.000525569252616</v>
      </c>
      <c r="P46" s="1026">
        <v>80.567172042568032</v>
      </c>
      <c r="Q46" s="1027">
        <v>83.422991157809705</v>
      </c>
      <c r="R46" s="1028">
        <v>80.15181428972484</v>
      </c>
      <c r="S46" s="1028">
        <v>83.236245824190263</v>
      </c>
      <c r="T46" s="1026">
        <v>80.43775892347989</v>
      </c>
      <c r="U46" s="1027">
        <v>82.789420272613825</v>
      </c>
      <c r="V46" s="1026">
        <v>80.23291251891348</v>
      </c>
      <c r="W46" s="1027">
        <v>82.116907055061034</v>
      </c>
      <c r="X46" s="1026">
        <v>80.164444749383421</v>
      </c>
      <c r="Y46" s="1027">
        <v>82.128663244875085</v>
      </c>
      <c r="Z46" s="1026">
        <v>80.689466436074369</v>
      </c>
      <c r="AA46" s="1027">
        <v>83.367767401372873</v>
      </c>
      <c r="AB46" s="1026">
        <v>80.154587435743707</v>
      </c>
      <c r="AC46" s="1027">
        <v>84.952663710829171</v>
      </c>
      <c r="AD46" s="1026">
        <v>80.527577921545316</v>
      </c>
      <c r="AE46" s="1027">
        <v>85.072992711595646</v>
      </c>
      <c r="AF46" s="1026">
        <v>80.339566613773627</v>
      </c>
      <c r="AG46" s="1027">
        <v>84.558491559950099</v>
      </c>
      <c r="AH46" s="1026">
        <v>81.520319658078023</v>
      </c>
      <c r="AI46" s="1027">
        <v>83.103713013824333</v>
      </c>
      <c r="AJ46" s="1026">
        <v>82.17154665239137</v>
      </c>
      <c r="AK46" s="1027">
        <v>83.253401795017581</v>
      </c>
    </row>
    <row r="47" spans="1:79" x14ac:dyDescent="0.3">
      <c r="A47" s="109" t="s">
        <v>388</v>
      </c>
      <c r="B47" s="1074"/>
      <c r="C47" s="1075"/>
      <c r="D47" s="1074"/>
      <c r="E47" s="1075"/>
      <c r="F47" s="1074"/>
      <c r="G47" s="1075"/>
      <c r="H47" s="1026">
        <v>78.702379213461199</v>
      </c>
      <c r="I47" s="1028">
        <v>80.524119243113617</v>
      </c>
      <c r="J47" s="1029">
        <v>78.488927971453336</v>
      </c>
      <c r="K47" s="1030">
        <v>81.638450063735561</v>
      </c>
      <c r="L47" s="1028">
        <v>79.237876698499434</v>
      </c>
      <c r="M47" s="1027">
        <v>81.241057978745602</v>
      </c>
      <c r="N47" s="1026">
        <v>78.612456014604049</v>
      </c>
      <c r="O47" s="1027">
        <v>80.710916063514262</v>
      </c>
      <c r="P47" s="1026">
        <v>77.439861193849865</v>
      </c>
      <c r="Q47" s="1027">
        <v>80.476241849948167</v>
      </c>
      <c r="R47" s="1028">
        <v>76.91917729770131</v>
      </c>
      <c r="S47" s="1028">
        <v>80.23670174736435</v>
      </c>
      <c r="T47" s="1026">
        <v>77.415062003148563</v>
      </c>
      <c r="U47" s="1027">
        <v>80.997305456602703</v>
      </c>
      <c r="V47" s="1026">
        <v>78.687430515879754</v>
      </c>
      <c r="W47" s="1027">
        <v>80.92975748876492</v>
      </c>
      <c r="X47" s="1026">
        <v>79.082644600798261</v>
      </c>
      <c r="Y47" s="1027">
        <v>81.524093435671844</v>
      </c>
      <c r="Z47" s="1026">
        <v>78.970316892662396</v>
      </c>
      <c r="AA47" s="1027">
        <v>81.109133740700273</v>
      </c>
      <c r="AB47" s="1026">
        <v>78.244970450338243</v>
      </c>
      <c r="AC47" s="1027">
        <v>81.047472859903976</v>
      </c>
      <c r="AD47" s="1026">
        <v>78.911591618878631</v>
      </c>
      <c r="AE47" s="1027">
        <v>80.796873088131861</v>
      </c>
      <c r="AF47" s="1026">
        <v>78.84947597793699</v>
      </c>
      <c r="AG47" s="1027">
        <v>81.097909312864928</v>
      </c>
      <c r="AH47" s="1026">
        <v>79.517720131838615</v>
      </c>
      <c r="AI47" s="1027">
        <v>81.865969810676489</v>
      </c>
      <c r="AJ47" s="1026">
        <v>78.927856333046009</v>
      </c>
      <c r="AK47" s="1027">
        <v>81.308027566961158</v>
      </c>
    </row>
    <row r="48" spans="1:79" x14ac:dyDescent="0.3">
      <c r="A48" s="109" t="s">
        <v>389</v>
      </c>
      <c r="B48" s="1074"/>
      <c r="C48" s="1075"/>
      <c r="D48" s="1074"/>
      <c r="E48" s="1075"/>
      <c r="F48" s="1074"/>
      <c r="G48" s="1075"/>
      <c r="H48" s="1026">
        <v>80.89765165921105</v>
      </c>
      <c r="I48" s="1028">
        <v>82.2015216836772</v>
      </c>
      <c r="J48" s="1029">
        <v>80.156119074943703</v>
      </c>
      <c r="K48" s="1030">
        <v>83.283968165718136</v>
      </c>
      <c r="L48" s="1028">
        <v>78.885550368429662</v>
      </c>
      <c r="M48" s="1027">
        <v>83.12444778755075</v>
      </c>
      <c r="N48" s="1026">
        <v>78.893030969059396</v>
      </c>
      <c r="O48" s="1027">
        <v>82.741994562019357</v>
      </c>
      <c r="P48" s="1026">
        <v>79.533503022145325</v>
      </c>
      <c r="Q48" s="1027">
        <v>81.622026928793801</v>
      </c>
      <c r="R48" s="1028">
        <v>80.85690983802877</v>
      </c>
      <c r="S48" s="1028">
        <v>81.456148951856775</v>
      </c>
      <c r="T48" s="1026">
        <v>81.172831616450736</v>
      </c>
      <c r="U48" s="1027">
        <v>82.519480503821725</v>
      </c>
      <c r="V48" s="1026">
        <v>81.449329662158789</v>
      </c>
      <c r="W48" s="1027">
        <v>82.631162488896493</v>
      </c>
      <c r="X48" s="1026">
        <v>81.653169979167473</v>
      </c>
      <c r="Y48" s="1027">
        <v>83.641562928274709</v>
      </c>
      <c r="Z48" s="1026">
        <v>81.218107689178609</v>
      </c>
      <c r="AA48" s="1027">
        <v>84.40558340350033</v>
      </c>
      <c r="AB48" s="1026">
        <v>81.321869081944996</v>
      </c>
      <c r="AC48" s="1027">
        <v>84.883600662947217</v>
      </c>
      <c r="AD48" s="1026">
        <v>80.277649385047425</v>
      </c>
      <c r="AE48" s="1027">
        <v>84.725498735331712</v>
      </c>
      <c r="AF48" s="1026">
        <v>80.586739031849163</v>
      </c>
      <c r="AG48" s="1027">
        <v>83.907144495794284</v>
      </c>
      <c r="AH48" s="1026">
        <v>80.508503520464814</v>
      </c>
      <c r="AI48" s="1027">
        <v>83.935396918991898</v>
      </c>
      <c r="AJ48" s="1026">
        <v>80.12583182224256</v>
      </c>
      <c r="AK48" s="1027">
        <v>83.694991280806363</v>
      </c>
    </row>
    <row r="49" spans="1:37" x14ac:dyDescent="0.3">
      <c r="A49" s="109" t="s">
        <v>394</v>
      </c>
      <c r="B49" s="1074"/>
      <c r="C49" s="1075"/>
      <c r="D49" s="1074"/>
      <c r="E49" s="1075"/>
      <c r="F49" s="1074"/>
      <c r="G49" s="1075"/>
      <c r="H49" s="1026">
        <v>79.038784830414457</v>
      </c>
      <c r="I49" s="1028">
        <v>82.935791867472844</v>
      </c>
      <c r="J49" s="1029">
        <v>78.763684209989435</v>
      </c>
      <c r="K49" s="1030">
        <v>83.514529791438505</v>
      </c>
      <c r="L49" s="1028">
        <v>79.18145528929999</v>
      </c>
      <c r="M49" s="1027">
        <v>83.753336430315855</v>
      </c>
      <c r="N49" s="1026">
        <v>79.615307744416612</v>
      </c>
      <c r="O49" s="1027">
        <v>83.773241144102045</v>
      </c>
      <c r="P49" s="1026">
        <v>80.754203293783675</v>
      </c>
      <c r="Q49" s="1027">
        <v>83.452726016259803</v>
      </c>
      <c r="R49" s="1028">
        <v>80.916545281312864</v>
      </c>
      <c r="S49" s="1028">
        <v>83.534803493393838</v>
      </c>
      <c r="T49" s="1026">
        <v>80.786686811672567</v>
      </c>
      <c r="U49" s="1027">
        <v>83.036386540404962</v>
      </c>
      <c r="V49" s="1026">
        <v>79.363905066438988</v>
      </c>
      <c r="W49" s="1027">
        <v>83.894138471314776</v>
      </c>
      <c r="X49" s="1026">
        <v>79.61414218701006</v>
      </c>
      <c r="Y49" s="1027">
        <v>83.898064950960091</v>
      </c>
      <c r="Z49" s="1026">
        <v>81.00003381219932</v>
      </c>
      <c r="AA49" s="1027">
        <v>84.404736418570238</v>
      </c>
      <c r="AB49" s="1026">
        <v>81.901882871373019</v>
      </c>
      <c r="AC49" s="1027">
        <v>82.52077366052491</v>
      </c>
      <c r="AD49" s="1026">
        <v>82.616779530449833</v>
      </c>
      <c r="AE49" s="1027">
        <v>82.480856361724918</v>
      </c>
      <c r="AF49" s="1026">
        <v>81.130951748644279</v>
      </c>
      <c r="AG49" s="1027">
        <v>82.759353292748258</v>
      </c>
      <c r="AH49" s="1026">
        <v>80.598626106145815</v>
      </c>
      <c r="AI49" s="1027">
        <v>84.66945151281675</v>
      </c>
      <c r="AJ49" s="1026">
        <v>80.416438964441468</v>
      </c>
      <c r="AK49" s="1027">
        <v>84.734574189363883</v>
      </c>
    </row>
    <row r="50" spans="1:37" x14ac:dyDescent="0.3">
      <c r="A50" s="109" t="s">
        <v>390</v>
      </c>
      <c r="B50" s="1074"/>
      <c r="C50" s="1075"/>
      <c r="D50" s="1074"/>
      <c r="E50" s="1075"/>
      <c r="F50" s="1074"/>
      <c r="G50" s="1075"/>
      <c r="H50" s="1026">
        <v>76.742929101821318</v>
      </c>
      <c r="I50" s="1028">
        <v>82.263839354395685</v>
      </c>
      <c r="J50" s="1029">
        <v>77.119406833243588</v>
      </c>
      <c r="K50" s="1030">
        <v>82.971021936774065</v>
      </c>
      <c r="L50" s="1028">
        <v>77.826593751313681</v>
      </c>
      <c r="M50" s="1027">
        <v>83.218078957180836</v>
      </c>
      <c r="N50" s="1026">
        <v>78.979311249652625</v>
      </c>
      <c r="O50" s="1027">
        <v>82.806473862770488</v>
      </c>
      <c r="P50" s="1026">
        <v>79.319621409864496</v>
      </c>
      <c r="Q50" s="1027">
        <v>82.172767216576815</v>
      </c>
      <c r="R50" s="1028">
        <v>78.502523195866445</v>
      </c>
      <c r="S50" s="1028">
        <v>82.190413279044307</v>
      </c>
      <c r="T50" s="1026">
        <v>77.83391152600403</v>
      </c>
      <c r="U50" s="1027">
        <v>82.118606183012687</v>
      </c>
      <c r="V50" s="1026">
        <v>77.510395457789144</v>
      </c>
      <c r="W50" s="1027">
        <v>81.66811201213028</v>
      </c>
      <c r="X50" s="1026">
        <v>78.095900906272703</v>
      </c>
      <c r="Y50" s="1027">
        <v>81.492447041987489</v>
      </c>
      <c r="Z50" s="1026">
        <v>77.962073099607437</v>
      </c>
      <c r="AA50" s="1027">
        <v>81.89598305290275</v>
      </c>
      <c r="AB50" s="1026">
        <v>78.459536505311846</v>
      </c>
      <c r="AC50" s="1027">
        <v>81.529948676799734</v>
      </c>
      <c r="AD50" s="1026">
        <v>78.393865068982265</v>
      </c>
      <c r="AE50" s="1027">
        <v>81.436824162732748</v>
      </c>
      <c r="AF50" s="1026">
        <v>78.56972826632574</v>
      </c>
      <c r="AG50" s="1027">
        <v>82.055890760907999</v>
      </c>
      <c r="AH50" s="1026">
        <v>78.027315563229962</v>
      </c>
      <c r="AI50" s="1027">
        <v>83.347836845427636</v>
      </c>
      <c r="AJ50" s="1026">
        <v>78.478749374016061</v>
      </c>
      <c r="AK50" s="1027">
        <v>84.046181880535556</v>
      </c>
    </row>
    <row r="51" spans="1:37" x14ac:dyDescent="0.3">
      <c r="A51" s="109" t="s">
        <v>38</v>
      </c>
      <c r="B51" s="1074"/>
      <c r="C51" s="1075"/>
      <c r="D51" s="1074"/>
      <c r="E51" s="1075"/>
      <c r="F51" s="1074"/>
      <c r="G51" s="1075"/>
      <c r="H51" s="1026">
        <v>74.804895151997187</v>
      </c>
      <c r="I51" s="1028">
        <v>80.985982632117526</v>
      </c>
      <c r="J51" s="1029">
        <v>75.032905578773807</v>
      </c>
      <c r="K51" s="1030">
        <v>81.723777233529432</v>
      </c>
      <c r="L51" s="1028">
        <v>76.618422300722955</v>
      </c>
      <c r="M51" s="1027">
        <v>82.181817887369874</v>
      </c>
      <c r="N51" s="1026">
        <v>77.156395356306604</v>
      </c>
      <c r="O51" s="1027">
        <v>82.004962164484596</v>
      </c>
      <c r="P51" s="1026">
        <v>77.644294547794146</v>
      </c>
      <c r="Q51" s="1027">
        <v>81.268235622365992</v>
      </c>
      <c r="R51" s="1028">
        <v>77.533087040221417</v>
      </c>
      <c r="S51" s="1028">
        <v>81.098193055191629</v>
      </c>
      <c r="T51" s="1026">
        <v>78.073584815449536</v>
      </c>
      <c r="U51" s="1027">
        <v>81.311807394909948</v>
      </c>
      <c r="V51" s="1026">
        <v>78.156201188946284</v>
      </c>
      <c r="W51" s="1027">
        <v>81.551450462628438</v>
      </c>
      <c r="X51" s="1026">
        <v>79.230026221807634</v>
      </c>
      <c r="Y51" s="1027">
        <v>82.022944561554951</v>
      </c>
      <c r="Z51" s="1026">
        <v>80.269939388125763</v>
      </c>
      <c r="AA51" s="1027">
        <v>82.148847212346595</v>
      </c>
      <c r="AB51" s="1026">
        <v>80.38749089898829</v>
      </c>
      <c r="AC51" s="1027">
        <v>82.603570791425199</v>
      </c>
      <c r="AD51" s="1026">
        <v>79.714469867336732</v>
      </c>
      <c r="AE51" s="1027">
        <v>82.592947672985275</v>
      </c>
      <c r="AF51" s="1026">
        <v>78.625663486909062</v>
      </c>
      <c r="AG51" s="1027">
        <v>82.349416924579515</v>
      </c>
      <c r="AH51" s="1026">
        <v>78.102733197965293</v>
      </c>
      <c r="AI51" s="1027">
        <v>82.85671766071944</v>
      </c>
      <c r="AJ51" s="1026">
        <v>77.733846120219042</v>
      </c>
      <c r="AK51" s="1027">
        <v>82.894116732458556</v>
      </c>
    </row>
    <row r="52" spans="1:37" x14ac:dyDescent="0.3">
      <c r="A52" s="109" t="s">
        <v>41</v>
      </c>
      <c r="B52" s="1074"/>
      <c r="C52" s="1075"/>
      <c r="D52" s="1074"/>
      <c r="E52" s="1075"/>
      <c r="F52" s="1074"/>
      <c r="G52" s="1075"/>
      <c r="H52" s="1026">
        <v>77.046749307956489</v>
      </c>
      <c r="I52" s="1028">
        <v>81.795584020749345</v>
      </c>
      <c r="J52" s="1029">
        <v>78.269388053012975</v>
      </c>
      <c r="K52" s="1030">
        <v>82.913952994902459</v>
      </c>
      <c r="L52" s="1028">
        <v>78.614167716269392</v>
      </c>
      <c r="M52" s="1027">
        <v>82.669800837804374</v>
      </c>
      <c r="N52" s="1026">
        <v>78.695921083055751</v>
      </c>
      <c r="O52" s="1027">
        <v>83.115921361339318</v>
      </c>
      <c r="P52" s="1026">
        <v>78.502016029384038</v>
      </c>
      <c r="Q52" s="1027">
        <v>82.608056025875428</v>
      </c>
      <c r="R52" s="1028">
        <v>78.757303258023057</v>
      </c>
      <c r="S52" s="1028">
        <v>82.371228167261464</v>
      </c>
      <c r="T52" s="1026">
        <v>79.036583712945955</v>
      </c>
      <c r="U52" s="1027">
        <v>83.008837482000231</v>
      </c>
      <c r="V52" s="1026">
        <v>79.459535963935792</v>
      </c>
      <c r="W52" s="1027">
        <v>83.245695540899547</v>
      </c>
      <c r="X52" s="1026">
        <v>79.198111559612272</v>
      </c>
      <c r="Y52" s="1027">
        <v>83.508904610485942</v>
      </c>
      <c r="Z52" s="1026">
        <v>80.326327489521631</v>
      </c>
      <c r="AA52" s="1027">
        <v>83.338383029125154</v>
      </c>
      <c r="AB52" s="1026">
        <v>79.582715089264966</v>
      </c>
      <c r="AC52" s="1027">
        <v>82.796576389567875</v>
      </c>
      <c r="AD52" s="1026">
        <v>79.742159365336846</v>
      </c>
      <c r="AE52" s="1027">
        <v>82.278970756901373</v>
      </c>
      <c r="AF52" s="1026">
        <v>79.025436632354115</v>
      </c>
      <c r="AG52" s="1027">
        <v>81.800760797322042</v>
      </c>
      <c r="AH52" s="1026">
        <v>79.566453827938673</v>
      </c>
      <c r="AI52" s="1027">
        <v>82.432645712018484</v>
      </c>
      <c r="AJ52" s="1026">
        <v>79.728768652564384</v>
      </c>
      <c r="AK52" s="1027">
        <v>83.160879524594719</v>
      </c>
    </row>
    <row r="53" spans="1:37" x14ac:dyDescent="0.3">
      <c r="A53" s="109" t="s">
        <v>43</v>
      </c>
      <c r="B53" s="1074"/>
      <c r="C53" s="1075"/>
      <c r="D53" s="1074"/>
      <c r="E53" s="1075"/>
      <c r="F53" s="1074"/>
      <c r="G53" s="1075"/>
      <c r="H53" s="1026">
        <v>76.728077521042408</v>
      </c>
      <c r="I53" s="1028">
        <v>81.396138122609159</v>
      </c>
      <c r="J53" s="1029">
        <v>77.304782620431553</v>
      </c>
      <c r="K53" s="1030">
        <v>80.91614638858951</v>
      </c>
      <c r="L53" s="1028">
        <v>77.222802966901895</v>
      </c>
      <c r="M53" s="1027">
        <v>82.586536139177014</v>
      </c>
      <c r="N53" s="1026">
        <v>77.979189156949886</v>
      </c>
      <c r="O53" s="1027">
        <v>83.07662545625054</v>
      </c>
      <c r="P53" s="1026">
        <v>78.65372324212278</v>
      </c>
      <c r="Q53" s="1027">
        <v>83.194996310367941</v>
      </c>
      <c r="R53" s="1028">
        <v>79.474584618290436</v>
      </c>
      <c r="S53" s="1028">
        <v>81.99733978316722</v>
      </c>
      <c r="T53" s="1026">
        <v>79.427211083599573</v>
      </c>
      <c r="U53" s="1027">
        <v>81.867089777169411</v>
      </c>
      <c r="V53" s="1026">
        <v>78.740513133445901</v>
      </c>
      <c r="W53" s="1027">
        <v>81.989847524991617</v>
      </c>
      <c r="X53" s="1026">
        <v>78.796578198857702</v>
      </c>
      <c r="Y53" s="1027">
        <v>82.91987514326884</v>
      </c>
      <c r="Z53" s="1026">
        <v>79.825519140009192</v>
      </c>
      <c r="AA53" s="1027">
        <v>82.839576459820378</v>
      </c>
      <c r="AB53" s="1026">
        <v>80.149618341547807</v>
      </c>
      <c r="AC53" s="1027">
        <v>83.634068500430814</v>
      </c>
      <c r="AD53" s="1026">
        <v>79.730413513575584</v>
      </c>
      <c r="AE53" s="1027">
        <v>82.984131427579925</v>
      </c>
      <c r="AF53" s="1026">
        <v>78.733974989297266</v>
      </c>
      <c r="AG53" s="1027">
        <v>83.149633051851836</v>
      </c>
      <c r="AH53" s="1026">
        <v>79.387489950680234</v>
      </c>
      <c r="AI53" s="1027">
        <v>83.409451845935578</v>
      </c>
      <c r="AJ53" s="1026">
        <v>79.490370923781427</v>
      </c>
      <c r="AK53" s="1027">
        <v>83.405563733478687</v>
      </c>
    </row>
    <row r="54" spans="1:37" x14ac:dyDescent="0.3">
      <c r="A54" s="109" t="s">
        <v>328</v>
      </c>
      <c r="B54" s="1074"/>
      <c r="C54" s="1075"/>
      <c r="D54" s="1074"/>
      <c r="E54" s="1075"/>
      <c r="F54" s="1074"/>
      <c r="G54" s="1075"/>
      <c r="H54" s="1026">
        <v>78.509451462728862</v>
      </c>
      <c r="I54" s="1028">
        <v>82.445644801970047</v>
      </c>
      <c r="J54" s="1029">
        <v>79.813638309384316</v>
      </c>
      <c r="K54" s="1030">
        <v>82.903309019563892</v>
      </c>
      <c r="L54" s="1028">
        <v>80.211306853978684</v>
      </c>
      <c r="M54" s="1027">
        <v>83.013970515083585</v>
      </c>
      <c r="N54" s="1026">
        <v>81.358702205924601</v>
      </c>
      <c r="O54" s="1027">
        <v>82.600014251908433</v>
      </c>
      <c r="P54" s="1026">
        <v>80.915100096657071</v>
      </c>
      <c r="Q54" s="1027">
        <v>83.239859101771458</v>
      </c>
      <c r="R54" s="1028">
        <v>80.209489990296191</v>
      </c>
      <c r="S54" s="1028">
        <v>82.894685432261127</v>
      </c>
      <c r="T54" s="1026">
        <v>79.941868055184173</v>
      </c>
      <c r="U54" s="1027">
        <v>83.100706944054238</v>
      </c>
      <c r="V54" s="1026">
        <v>79.721073568851935</v>
      </c>
      <c r="W54" s="1027">
        <v>82.902097282493656</v>
      </c>
      <c r="X54" s="1026">
        <v>80.670779975886404</v>
      </c>
      <c r="Y54" s="1027">
        <v>83.262819350921163</v>
      </c>
      <c r="Z54" s="1026">
        <v>81.10977801262834</v>
      </c>
      <c r="AA54" s="1027">
        <v>84.111337792686342</v>
      </c>
      <c r="AB54" s="1026">
        <v>81.069293622656346</v>
      </c>
      <c r="AC54" s="1027">
        <v>84.657341848391411</v>
      </c>
      <c r="AD54" s="1026">
        <v>80.453469605405189</v>
      </c>
      <c r="AE54" s="1027">
        <v>84.434056024447827</v>
      </c>
      <c r="AF54" s="1026">
        <v>80.225735703249114</v>
      </c>
      <c r="AG54" s="1027">
        <v>84.17619849104058</v>
      </c>
      <c r="AH54" s="1026">
        <v>80.530571074926684</v>
      </c>
      <c r="AI54" s="1027">
        <v>83.514602009907279</v>
      </c>
      <c r="AJ54" s="1026">
        <v>80.496292157142221</v>
      </c>
      <c r="AK54" s="1027">
        <v>83.862527388023494</v>
      </c>
    </row>
    <row r="55" spans="1:37" x14ac:dyDescent="0.3">
      <c r="A55" s="109" t="s">
        <v>329</v>
      </c>
      <c r="B55" s="1074"/>
      <c r="C55" s="1075"/>
      <c r="D55" s="1074"/>
      <c r="E55" s="1075"/>
      <c r="F55" s="1074"/>
      <c r="G55" s="1075"/>
      <c r="H55" s="1026">
        <v>81.236225324248991</v>
      </c>
      <c r="I55" s="1028">
        <v>83.725841756062479</v>
      </c>
      <c r="J55" s="1029">
        <v>80.170937851288102</v>
      </c>
      <c r="K55" s="1030">
        <v>83.898105820371057</v>
      </c>
      <c r="L55" s="1028">
        <v>81.055629785790771</v>
      </c>
      <c r="M55" s="1027">
        <v>84.100289533736202</v>
      </c>
      <c r="N55" s="1026">
        <v>80.583709060383015</v>
      </c>
      <c r="O55" s="1027">
        <v>84.551506701747556</v>
      </c>
      <c r="P55" s="1026">
        <v>82.240269270283022</v>
      </c>
      <c r="Q55" s="1027">
        <v>85.109006566001753</v>
      </c>
      <c r="R55" s="1028">
        <v>81.378500119408343</v>
      </c>
      <c r="S55" s="1028">
        <v>84.578680539485887</v>
      </c>
      <c r="T55" s="1026">
        <v>82.127193725862639</v>
      </c>
      <c r="U55" s="1027">
        <v>84.176222913795641</v>
      </c>
      <c r="V55" s="1026">
        <v>81.740193960422303</v>
      </c>
      <c r="W55" s="1027">
        <v>84.213391382688272</v>
      </c>
      <c r="X55" s="1026">
        <v>82.016827438337344</v>
      </c>
      <c r="Y55" s="1027">
        <v>85.174330559910189</v>
      </c>
      <c r="Z55" s="1026">
        <v>81.391401571276418</v>
      </c>
      <c r="AA55" s="1027">
        <v>85.428974498109596</v>
      </c>
      <c r="AB55" s="1026">
        <v>80.889525428558727</v>
      </c>
      <c r="AC55" s="1027">
        <v>85.697019656671657</v>
      </c>
      <c r="AD55" s="1026">
        <v>81.135576987844857</v>
      </c>
      <c r="AE55" s="1027">
        <v>85.302522830635567</v>
      </c>
      <c r="AF55" s="1026">
        <v>81.617458648859099</v>
      </c>
      <c r="AG55" s="1027">
        <v>85.422116081851584</v>
      </c>
      <c r="AH55" s="1026">
        <v>82.823125405561115</v>
      </c>
      <c r="AI55" s="1027">
        <v>85.458532934820099</v>
      </c>
      <c r="AJ55" s="1026">
        <v>81.637121143833539</v>
      </c>
      <c r="AK55" s="1027">
        <v>85.371412188244278</v>
      </c>
    </row>
    <row r="56" spans="1:37" x14ac:dyDescent="0.3">
      <c r="A56" s="109" t="s">
        <v>330</v>
      </c>
      <c r="B56" s="1074"/>
      <c r="C56" s="1075"/>
      <c r="D56" s="1074"/>
      <c r="E56" s="1075"/>
      <c r="F56" s="1074"/>
      <c r="G56" s="1075"/>
      <c r="H56" s="1026">
        <v>76.754008240053466</v>
      </c>
      <c r="I56" s="1028">
        <v>81.802493974154203</v>
      </c>
      <c r="J56" s="1029">
        <v>77.293864991078436</v>
      </c>
      <c r="K56" s="1030">
        <v>82.360814292504216</v>
      </c>
      <c r="L56" s="1028">
        <v>77.449422048436276</v>
      </c>
      <c r="M56" s="1027">
        <v>83.014864272724665</v>
      </c>
      <c r="N56" s="1026">
        <v>78.148362099757648</v>
      </c>
      <c r="O56" s="1027">
        <v>83.041485787581323</v>
      </c>
      <c r="P56" s="1026">
        <v>78.145009386837685</v>
      </c>
      <c r="Q56" s="1027">
        <v>82.474144162786331</v>
      </c>
      <c r="R56" s="1028">
        <v>79.218036347400215</v>
      </c>
      <c r="S56" s="1028">
        <v>82.414303307847845</v>
      </c>
      <c r="T56" s="1026">
        <v>79.552634318342811</v>
      </c>
      <c r="U56" s="1027">
        <v>82.621169236905047</v>
      </c>
      <c r="V56" s="1026">
        <v>79.215100282732962</v>
      </c>
      <c r="W56" s="1027">
        <v>83.223300908854583</v>
      </c>
      <c r="X56" s="1026">
        <v>78.151300840540216</v>
      </c>
      <c r="Y56" s="1027">
        <v>83.339604214841003</v>
      </c>
      <c r="Z56" s="1026">
        <v>77.778689881248056</v>
      </c>
      <c r="AA56" s="1027">
        <v>84.037284824787179</v>
      </c>
      <c r="AB56" s="1026">
        <v>77.666491717852111</v>
      </c>
      <c r="AC56" s="1027">
        <v>84.205822468911038</v>
      </c>
      <c r="AD56" s="1026">
        <v>77.772344788059542</v>
      </c>
      <c r="AE56" s="1027">
        <v>82.995869026760332</v>
      </c>
      <c r="AF56" s="1026">
        <v>77.616867185467001</v>
      </c>
      <c r="AG56" s="1027">
        <v>82.146425753196397</v>
      </c>
      <c r="AH56" s="1026">
        <v>77.818824478751623</v>
      </c>
      <c r="AI56" s="1027">
        <v>81.948801335049993</v>
      </c>
      <c r="AJ56" s="1026">
        <v>77.463452425398671</v>
      </c>
      <c r="AK56" s="1027">
        <v>82.437660866612461</v>
      </c>
    </row>
    <row r="57" spans="1:37" x14ac:dyDescent="0.3">
      <c r="A57" s="109" t="s">
        <v>331</v>
      </c>
      <c r="B57" s="1074"/>
      <c r="C57" s="1075"/>
      <c r="D57" s="1074"/>
      <c r="E57" s="1075"/>
      <c r="F57" s="1074"/>
      <c r="G57" s="1075"/>
      <c r="H57" s="1026">
        <v>75.481028494859387</v>
      </c>
      <c r="I57" s="1028">
        <v>81.747310784136545</v>
      </c>
      <c r="J57" s="1029">
        <v>75.495129659340321</v>
      </c>
      <c r="K57" s="1030">
        <v>82.354161965811201</v>
      </c>
      <c r="L57" s="1028">
        <v>76.554799019978915</v>
      </c>
      <c r="M57" s="1027">
        <v>81.096399195626091</v>
      </c>
      <c r="N57" s="1026">
        <v>77.059423015375216</v>
      </c>
      <c r="O57" s="1027">
        <v>81.270609005515951</v>
      </c>
      <c r="P57" s="1026">
        <v>77.82964324143019</v>
      </c>
      <c r="Q57" s="1027">
        <v>80.838201576724884</v>
      </c>
      <c r="R57" s="1028">
        <v>76.982720045429446</v>
      </c>
      <c r="S57" s="1028">
        <v>82.163225886528963</v>
      </c>
      <c r="T57" s="1026">
        <v>77.71983415242758</v>
      </c>
      <c r="U57" s="1027">
        <v>81.982152927085181</v>
      </c>
      <c r="V57" s="1026">
        <v>76.828116788046643</v>
      </c>
      <c r="W57" s="1027">
        <v>82.357955721200284</v>
      </c>
      <c r="X57" s="1026">
        <v>77.062870351741978</v>
      </c>
      <c r="Y57" s="1027">
        <v>81.540585510342908</v>
      </c>
      <c r="Z57" s="1026">
        <v>77.231247125447425</v>
      </c>
      <c r="AA57" s="1027">
        <v>81.842219884135076</v>
      </c>
      <c r="AB57" s="1026">
        <v>77.389447683702443</v>
      </c>
      <c r="AC57" s="1027">
        <v>81.179474839622245</v>
      </c>
      <c r="AD57" s="1026">
        <v>77.388638717930661</v>
      </c>
      <c r="AE57" s="1027">
        <v>82.049738438902466</v>
      </c>
      <c r="AF57" s="1026">
        <v>77.010998405931346</v>
      </c>
      <c r="AG57" s="1027">
        <v>82.277758516847342</v>
      </c>
      <c r="AH57" s="1026">
        <v>77.936359773533127</v>
      </c>
      <c r="AI57" s="1027">
        <v>82.693595685046901</v>
      </c>
      <c r="AJ57" s="1026">
        <v>78.374281944036966</v>
      </c>
      <c r="AK57" s="1027">
        <v>82.320137023256009</v>
      </c>
    </row>
    <row r="58" spans="1:37" x14ac:dyDescent="0.3">
      <c r="A58" s="109" t="s">
        <v>332</v>
      </c>
      <c r="B58" s="1074"/>
      <c r="C58" s="1075"/>
      <c r="D58" s="1074"/>
      <c r="E58" s="1075"/>
      <c r="F58" s="1074"/>
      <c r="G58" s="1075"/>
      <c r="H58" s="1026">
        <v>79.082335383439471</v>
      </c>
      <c r="I58" s="1028">
        <v>82.615686932233459</v>
      </c>
      <c r="J58" s="1029">
        <v>79.298264477000131</v>
      </c>
      <c r="K58" s="1030">
        <v>82.423821810132196</v>
      </c>
      <c r="L58" s="1028">
        <v>79.150100216143287</v>
      </c>
      <c r="M58" s="1027">
        <v>82.337802512794923</v>
      </c>
      <c r="N58" s="1026">
        <v>78.449953849532719</v>
      </c>
      <c r="O58" s="1027">
        <v>82.293461908580667</v>
      </c>
      <c r="P58" s="1026">
        <v>77.319376297145567</v>
      </c>
      <c r="Q58" s="1027">
        <v>83.077525923029512</v>
      </c>
      <c r="R58" s="1028">
        <v>78.726212243145085</v>
      </c>
      <c r="S58" s="1028">
        <v>83.744264798992788</v>
      </c>
      <c r="T58" s="1026">
        <v>79.220190074106057</v>
      </c>
      <c r="U58" s="1027">
        <v>83.673469589183625</v>
      </c>
      <c r="V58" s="1026">
        <v>80.548957992768152</v>
      </c>
      <c r="W58" s="1027">
        <v>83.717236492458085</v>
      </c>
      <c r="X58" s="1026">
        <v>80.290532371770922</v>
      </c>
      <c r="Y58" s="1027">
        <v>84.268299822643385</v>
      </c>
      <c r="Z58" s="1026">
        <v>80.713291820053328</v>
      </c>
      <c r="AA58" s="1027">
        <v>84.937705807182525</v>
      </c>
      <c r="AB58" s="1026">
        <v>80.496000496092421</v>
      </c>
      <c r="AC58" s="1027">
        <v>84.32487988886237</v>
      </c>
      <c r="AD58" s="1026">
        <v>79.830950699999093</v>
      </c>
      <c r="AE58" s="1027">
        <v>84.191665625992982</v>
      </c>
      <c r="AF58" s="1026">
        <v>79.625801143013817</v>
      </c>
      <c r="AG58" s="1027">
        <v>84.424847525655892</v>
      </c>
      <c r="AH58" s="1026">
        <v>80.623085917231336</v>
      </c>
      <c r="AI58" s="1027">
        <v>84.348468575842887</v>
      </c>
      <c r="AJ58" s="1026">
        <v>81.162730893213094</v>
      </c>
      <c r="AK58" s="1027">
        <v>84.123593121197416</v>
      </c>
    </row>
    <row r="59" spans="1:37" x14ac:dyDescent="0.3">
      <c r="A59" s="109" t="s">
        <v>333</v>
      </c>
      <c r="B59" s="1074"/>
      <c r="C59" s="1075"/>
      <c r="D59" s="1074"/>
      <c r="E59" s="1075"/>
      <c r="F59" s="1074"/>
      <c r="G59" s="1075"/>
      <c r="H59" s="1026">
        <v>73.09696642977849</v>
      </c>
      <c r="I59" s="1028">
        <v>79.398046626092906</v>
      </c>
      <c r="J59" s="1029">
        <v>73.943332130549237</v>
      </c>
      <c r="K59" s="1030">
        <v>80.379116635960457</v>
      </c>
      <c r="L59" s="1028">
        <v>72.872063055848415</v>
      </c>
      <c r="M59" s="1027">
        <v>80.212255894943567</v>
      </c>
      <c r="N59" s="1026">
        <v>73.128530053000929</v>
      </c>
      <c r="O59" s="1027">
        <v>80.60103668513193</v>
      </c>
      <c r="P59" s="1026">
        <v>72.649944683571817</v>
      </c>
      <c r="Q59" s="1027">
        <v>80.631407580297022</v>
      </c>
      <c r="R59" s="1028">
        <v>73.468070258145758</v>
      </c>
      <c r="S59" s="1028">
        <v>80.343898614471001</v>
      </c>
      <c r="T59" s="1026">
        <v>73.626624479200487</v>
      </c>
      <c r="U59" s="1027">
        <v>79.985045577264984</v>
      </c>
      <c r="V59" s="1026">
        <v>72.743062653812444</v>
      </c>
      <c r="W59" s="1027">
        <v>79.353381352232176</v>
      </c>
      <c r="X59" s="1026">
        <v>73.333825195223156</v>
      </c>
      <c r="Y59" s="1027">
        <v>79.615942462966444</v>
      </c>
      <c r="Z59" s="1026">
        <v>73.549136075048921</v>
      </c>
      <c r="AA59" s="1027">
        <v>79.030224795246127</v>
      </c>
      <c r="AB59" s="1026">
        <v>74.108785333083446</v>
      </c>
      <c r="AC59" s="1027">
        <v>78.671644043425204</v>
      </c>
      <c r="AD59" s="1026">
        <v>73.256464545352955</v>
      </c>
      <c r="AE59" s="1027">
        <v>78.371352490501408</v>
      </c>
      <c r="AF59" s="1026">
        <v>72.752831618422874</v>
      </c>
      <c r="AG59" s="1027">
        <v>78.265126599367008</v>
      </c>
      <c r="AH59" s="1026">
        <v>73.199964755590443</v>
      </c>
      <c r="AI59" s="1027">
        <v>78.356483738539239</v>
      </c>
      <c r="AJ59" s="1026">
        <v>73.362017123241884</v>
      </c>
      <c r="AK59" s="1027">
        <v>78.481168325202773</v>
      </c>
    </row>
    <row r="60" spans="1:37" x14ac:dyDescent="0.3">
      <c r="A60" s="109" t="s">
        <v>334</v>
      </c>
      <c r="B60" s="1074"/>
      <c r="C60" s="1075"/>
      <c r="D60" s="1074"/>
      <c r="E60" s="1075"/>
      <c r="F60" s="1074"/>
      <c r="G60" s="1075"/>
      <c r="H60" s="1026">
        <v>75.414621185602741</v>
      </c>
      <c r="I60" s="1028">
        <v>80.927254977292975</v>
      </c>
      <c r="J60" s="1029">
        <v>76.415964393513022</v>
      </c>
      <c r="K60" s="1030">
        <v>81.073717281568307</v>
      </c>
      <c r="L60" s="1028">
        <v>76.006322002201586</v>
      </c>
      <c r="M60" s="1027">
        <v>81.112804056618103</v>
      </c>
      <c r="N60" s="1026">
        <v>76.272715483466712</v>
      </c>
      <c r="O60" s="1027">
        <v>80.860236858603784</v>
      </c>
      <c r="P60" s="1026">
        <v>75.951003854299231</v>
      </c>
      <c r="Q60" s="1027">
        <v>80.86335047044723</v>
      </c>
      <c r="R60" s="1028">
        <v>75.911912276187905</v>
      </c>
      <c r="S60" s="1028">
        <v>81.038333868200453</v>
      </c>
      <c r="T60" s="1026">
        <v>75.877120198293781</v>
      </c>
      <c r="U60" s="1027">
        <v>82.04946177504597</v>
      </c>
      <c r="V60" s="1026">
        <v>75.963452381567734</v>
      </c>
      <c r="W60" s="1027">
        <v>82.622693159325863</v>
      </c>
      <c r="X60" s="1026">
        <v>76.953937774089738</v>
      </c>
      <c r="Y60" s="1027">
        <v>83.261143029506471</v>
      </c>
      <c r="Z60" s="1026">
        <v>76.977726841589643</v>
      </c>
      <c r="AA60" s="1027">
        <v>82.92080303318761</v>
      </c>
      <c r="AB60" s="1026">
        <v>77.921906637295535</v>
      </c>
      <c r="AC60" s="1027">
        <v>82.918093825904833</v>
      </c>
      <c r="AD60" s="1026">
        <v>78.053272804217769</v>
      </c>
      <c r="AE60" s="1027">
        <v>82.538627186574175</v>
      </c>
      <c r="AF60" s="1026">
        <v>78.28944272781726</v>
      </c>
      <c r="AG60" s="1027">
        <v>82.642368782185784</v>
      </c>
      <c r="AH60" s="1026">
        <v>78.095968723085676</v>
      </c>
      <c r="AI60" s="1027">
        <v>82.317322403478911</v>
      </c>
      <c r="AJ60" s="1026">
        <v>78.276656188011216</v>
      </c>
      <c r="AK60" s="1027">
        <v>82.786998510169553</v>
      </c>
    </row>
    <row r="61" spans="1:37" x14ac:dyDescent="0.3">
      <c r="A61" s="109" t="s">
        <v>335</v>
      </c>
      <c r="B61" s="1074"/>
      <c r="C61" s="1075"/>
      <c r="D61" s="1074"/>
      <c r="E61" s="1075"/>
      <c r="F61" s="1074"/>
      <c r="G61" s="1075"/>
      <c r="H61" s="1026">
        <v>75.258298830964065</v>
      </c>
      <c r="I61" s="1028">
        <v>79.925307081941227</v>
      </c>
      <c r="J61" s="1029">
        <v>75.905495789384631</v>
      </c>
      <c r="K61" s="1030">
        <v>80.539363802099174</v>
      </c>
      <c r="L61" s="1028">
        <v>76.283010781471148</v>
      </c>
      <c r="M61" s="1027">
        <v>80.551005510407364</v>
      </c>
      <c r="N61" s="1026">
        <v>76.097183267934327</v>
      </c>
      <c r="O61" s="1027">
        <v>81.345073708677432</v>
      </c>
      <c r="P61" s="1026">
        <v>76.219949609101562</v>
      </c>
      <c r="Q61" s="1027">
        <v>81.371799422508985</v>
      </c>
      <c r="R61" s="1028">
        <v>75.598619680983674</v>
      </c>
      <c r="S61" s="1028">
        <v>81.260063744471182</v>
      </c>
      <c r="T61" s="1026">
        <v>76.414769228620969</v>
      </c>
      <c r="U61" s="1027">
        <v>81.247392063594177</v>
      </c>
      <c r="V61" s="1026">
        <v>75.861954465402093</v>
      </c>
      <c r="W61" s="1027">
        <v>82.013431786503943</v>
      </c>
      <c r="X61" s="1026">
        <v>75.163046854722978</v>
      </c>
      <c r="Y61" s="1027">
        <v>81.918392057108363</v>
      </c>
      <c r="Z61" s="1026">
        <v>74.729517058420058</v>
      </c>
      <c r="AA61" s="1027">
        <v>81.361790110073798</v>
      </c>
      <c r="AB61" s="1026">
        <v>73.880724509993527</v>
      </c>
      <c r="AC61" s="1027">
        <v>80.188779320816295</v>
      </c>
      <c r="AD61" s="1026">
        <v>74.35500051167115</v>
      </c>
      <c r="AE61" s="1027">
        <v>79.588959218309753</v>
      </c>
      <c r="AF61" s="1026">
        <v>74.557406056830942</v>
      </c>
      <c r="AG61" s="1027">
        <v>80.162402016495108</v>
      </c>
      <c r="AH61" s="1026">
        <v>75.536137532968056</v>
      </c>
      <c r="AI61" s="1027">
        <v>80.185619294183724</v>
      </c>
      <c r="AJ61" s="1026">
        <v>75.736092997738083</v>
      </c>
      <c r="AK61" s="1027">
        <v>80.190550043795952</v>
      </c>
    </row>
    <row r="62" spans="1:37" x14ac:dyDescent="0.3">
      <c r="A62" s="109" t="s">
        <v>336</v>
      </c>
      <c r="B62" s="1074"/>
      <c r="C62" s="1075"/>
      <c r="D62" s="1074"/>
      <c r="E62" s="1075"/>
      <c r="F62" s="1074"/>
      <c r="G62" s="1075"/>
      <c r="H62" s="1026">
        <v>77.076350896682612</v>
      </c>
      <c r="I62" s="1028">
        <v>80.834979054278719</v>
      </c>
      <c r="J62" s="1029">
        <v>77.08414641592185</v>
      </c>
      <c r="K62" s="1030">
        <v>80.954268027202815</v>
      </c>
      <c r="L62" s="1028">
        <v>77.778664444707815</v>
      </c>
      <c r="M62" s="1027">
        <v>81.990915319242376</v>
      </c>
      <c r="N62" s="1026">
        <v>77.211306515976133</v>
      </c>
      <c r="O62" s="1027">
        <v>82.77444061981619</v>
      </c>
      <c r="P62" s="1026">
        <v>78.550475040850671</v>
      </c>
      <c r="Q62" s="1027">
        <v>82.554247830835081</v>
      </c>
      <c r="R62" s="1028">
        <v>78.893546933301337</v>
      </c>
      <c r="S62" s="1028">
        <v>82.821733618209663</v>
      </c>
      <c r="T62" s="1026">
        <v>79.743640564320643</v>
      </c>
      <c r="U62" s="1027">
        <v>82.670402921809412</v>
      </c>
      <c r="V62" s="1026">
        <v>78.044424838761543</v>
      </c>
      <c r="W62" s="1027">
        <v>82.311109127649644</v>
      </c>
      <c r="X62" s="1026">
        <v>77.949204273843449</v>
      </c>
      <c r="Y62" s="1027">
        <v>82.174649188947342</v>
      </c>
      <c r="Z62" s="1026">
        <v>77.234557766512339</v>
      </c>
      <c r="AA62" s="1027">
        <v>82.767516756273622</v>
      </c>
      <c r="AB62" s="1026">
        <v>76.332711992836209</v>
      </c>
      <c r="AC62" s="1027">
        <v>82.893014753995104</v>
      </c>
      <c r="AD62" s="1026">
        <v>76.717234988316591</v>
      </c>
      <c r="AE62" s="1027">
        <v>81.919467995739566</v>
      </c>
      <c r="AF62" s="1026">
        <v>76.695904498935164</v>
      </c>
      <c r="AG62" s="1027">
        <v>79.710448133004661</v>
      </c>
      <c r="AH62" s="1026">
        <v>77.288091386140692</v>
      </c>
      <c r="AI62" s="1027">
        <v>79.267267954474335</v>
      </c>
      <c r="AJ62" s="1026">
        <v>76.372027207049285</v>
      </c>
      <c r="AK62" s="1027">
        <v>79.291146171122776</v>
      </c>
    </row>
    <row r="63" spans="1:37" x14ac:dyDescent="0.3">
      <c r="A63" s="109" t="s">
        <v>337</v>
      </c>
      <c r="B63" s="1074"/>
      <c r="C63" s="1075"/>
      <c r="D63" s="1074"/>
      <c r="E63" s="1075"/>
      <c r="F63" s="1074"/>
      <c r="G63" s="1075"/>
      <c r="H63" s="1026">
        <v>70.391512192982375</v>
      </c>
      <c r="I63" s="1028">
        <v>77.011355130112051</v>
      </c>
      <c r="J63" s="1029">
        <v>72.291677819093707</v>
      </c>
      <c r="K63" s="1030">
        <v>77.752454017627244</v>
      </c>
      <c r="L63" s="1028">
        <v>73.427980150437008</v>
      </c>
      <c r="M63" s="1027">
        <v>78.116579304477611</v>
      </c>
      <c r="N63" s="1026">
        <v>72.687921168532696</v>
      </c>
      <c r="O63" s="1027">
        <v>78.403611345162446</v>
      </c>
      <c r="P63" s="1026">
        <v>73.052453692858492</v>
      </c>
      <c r="Q63" s="1027">
        <v>78.45430226064525</v>
      </c>
      <c r="R63" s="1028">
        <v>71.776552590909276</v>
      </c>
      <c r="S63" s="1028">
        <v>77.394680330417486</v>
      </c>
      <c r="T63" s="1026">
        <v>72.009315766406374</v>
      </c>
      <c r="U63" s="1027">
        <v>77.466359721056236</v>
      </c>
      <c r="V63" s="1026">
        <v>71.727584815849553</v>
      </c>
      <c r="W63" s="1027">
        <v>77.107530221513443</v>
      </c>
      <c r="X63" s="1026">
        <v>72.396340550851946</v>
      </c>
      <c r="Y63" s="1027">
        <v>76.928346208238523</v>
      </c>
      <c r="Z63" s="1026">
        <v>71.655483074677292</v>
      </c>
      <c r="AA63" s="1027">
        <v>76.39866404894758</v>
      </c>
      <c r="AB63" s="1026">
        <v>70.933400017305487</v>
      </c>
      <c r="AC63" s="1027">
        <v>75.678581862945421</v>
      </c>
      <c r="AD63" s="1026">
        <v>71.042608962944556</v>
      </c>
      <c r="AE63" s="1027">
        <v>76.382999818577062</v>
      </c>
      <c r="AF63" s="1026">
        <v>72.673371156779567</v>
      </c>
      <c r="AG63" s="1027">
        <v>76.681671785741955</v>
      </c>
      <c r="AH63" s="1026">
        <v>74.303165905958451</v>
      </c>
      <c r="AI63" s="1027">
        <v>76.539109600165659</v>
      </c>
      <c r="AJ63" s="1026">
        <v>74.263495130838393</v>
      </c>
      <c r="AK63" s="1027">
        <v>76.395204035842497</v>
      </c>
    </row>
    <row r="64" spans="1:37" x14ac:dyDescent="0.3">
      <c r="A64" s="109" t="s">
        <v>338</v>
      </c>
      <c r="B64" s="1074"/>
      <c r="C64" s="1075"/>
      <c r="D64" s="1074"/>
      <c r="E64" s="1075"/>
      <c r="F64" s="1074"/>
      <c r="G64" s="1075"/>
      <c r="H64" s="1026">
        <v>77.62777654706322</v>
      </c>
      <c r="I64" s="1028">
        <v>82.661740832498353</v>
      </c>
      <c r="J64" s="1029">
        <v>77.605457528592737</v>
      </c>
      <c r="K64" s="1030">
        <v>82.877341865113195</v>
      </c>
      <c r="L64" s="1028">
        <v>77.755543211486895</v>
      </c>
      <c r="M64" s="1027">
        <v>82.73272679644613</v>
      </c>
      <c r="N64" s="1026">
        <v>79.560304179491638</v>
      </c>
      <c r="O64" s="1027">
        <v>82.262900150405429</v>
      </c>
      <c r="P64" s="1026">
        <v>80.666071270444419</v>
      </c>
      <c r="Q64" s="1027">
        <v>82.896106976689765</v>
      </c>
      <c r="R64" s="1028">
        <v>80.340039185515764</v>
      </c>
      <c r="S64" s="1028">
        <v>82.857060785489821</v>
      </c>
      <c r="T64" s="1026">
        <v>80.563342384064043</v>
      </c>
      <c r="U64" s="1027">
        <v>82.995357641493541</v>
      </c>
      <c r="V64" s="1026">
        <v>80.237831824334876</v>
      </c>
      <c r="W64" s="1027">
        <v>82.620106440403504</v>
      </c>
      <c r="X64" s="1026">
        <v>80.939232456362888</v>
      </c>
      <c r="Y64" s="1027">
        <v>82.090760526178542</v>
      </c>
      <c r="Z64" s="1026">
        <v>79.778400510239223</v>
      </c>
      <c r="AA64" s="1027">
        <v>82.445103986865362</v>
      </c>
      <c r="AB64" s="1026">
        <v>79.403392282752336</v>
      </c>
      <c r="AC64" s="1027">
        <v>81.497777214666982</v>
      </c>
      <c r="AD64" s="1026">
        <v>79.194279850019939</v>
      </c>
      <c r="AE64" s="1027">
        <v>82.447103306473366</v>
      </c>
      <c r="AF64" s="1026">
        <v>79.670374802020348</v>
      </c>
      <c r="AG64" s="1027">
        <v>82.001965944031099</v>
      </c>
      <c r="AH64" s="1026">
        <v>79.277545127413916</v>
      </c>
      <c r="AI64" s="1027">
        <v>82.934593745559553</v>
      </c>
      <c r="AJ64" s="1026">
        <v>79.368859809817152</v>
      </c>
      <c r="AK64" s="1027">
        <v>82.83546581726587</v>
      </c>
    </row>
    <row r="65" spans="1:37" x14ac:dyDescent="0.3">
      <c r="A65" s="109" t="s">
        <v>339</v>
      </c>
      <c r="B65" s="1074"/>
      <c r="C65" s="1075"/>
      <c r="D65" s="1074"/>
      <c r="E65" s="1075"/>
      <c r="F65" s="1074"/>
      <c r="G65" s="1075"/>
      <c r="H65" s="1026">
        <v>71.517593038532965</v>
      </c>
      <c r="I65" s="1028">
        <v>79.561798898319765</v>
      </c>
      <c r="J65" s="1029">
        <v>72.102327055751303</v>
      </c>
      <c r="K65" s="1030">
        <v>80.008652152374225</v>
      </c>
      <c r="L65" s="1028">
        <v>72.022314528164642</v>
      </c>
      <c r="M65" s="1027">
        <v>80.170392380608703</v>
      </c>
      <c r="N65" s="1026">
        <v>72.460057841144049</v>
      </c>
      <c r="O65" s="1027">
        <v>80.264248698470951</v>
      </c>
      <c r="P65" s="1026">
        <v>73.550556705047939</v>
      </c>
      <c r="Q65" s="1027">
        <v>79.929849521325352</v>
      </c>
      <c r="R65" s="1028">
        <v>74.316901962990826</v>
      </c>
      <c r="S65" s="1028">
        <v>80.275785464255549</v>
      </c>
      <c r="T65" s="1026">
        <v>73.598562222161092</v>
      </c>
      <c r="U65" s="1027">
        <v>79.988962163935597</v>
      </c>
      <c r="V65" s="1026">
        <v>72.849682504381832</v>
      </c>
      <c r="W65" s="1027">
        <v>80.143971169013682</v>
      </c>
      <c r="X65" s="1026">
        <v>73.26625112496221</v>
      </c>
      <c r="Y65" s="1027">
        <v>79.786400227825624</v>
      </c>
      <c r="Z65" s="1026">
        <v>73.285815793378944</v>
      </c>
      <c r="AA65" s="1027">
        <v>79.42587733606625</v>
      </c>
      <c r="AB65" s="1026">
        <v>73.00814283199658</v>
      </c>
      <c r="AC65" s="1027">
        <v>78.675904026486052</v>
      </c>
      <c r="AD65" s="1026">
        <v>72.069884856430022</v>
      </c>
      <c r="AE65" s="1027">
        <v>78.105731123430047</v>
      </c>
      <c r="AF65" s="1026">
        <v>72.471556232676463</v>
      </c>
      <c r="AG65" s="1027">
        <v>78.451626133280428</v>
      </c>
      <c r="AH65" s="1026">
        <v>73.222382786849948</v>
      </c>
      <c r="AI65" s="1027">
        <v>78.443956273000708</v>
      </c>
      <c r="AJ65" s="1026">
        <v>73.194144681597066</v>
      </c>
      <c r="AK65" s="1027">
        <v>79.012130691693955</v>
      </c>
    </row>
    <row r="66" spans="1:37" x14ac:dyDescent="0.3">
      <c r="A66" s="109" t="s">
        <v>340</v>
      </c>
      <c r="B66" s="1074"/>
      <c r="C66" s="1075"/>
      <c r="D66" s="1074"/>
      <c r="E66" s="1075"/>
      <c r="F66" s="1074"/>
      <c r="G66" s="1075"/>
      <c r="H66" s="1026">
        <v>77.629674454417838</v>
      </c>
      <c r="I66" s="1028">
        <v>81.239675331201923</v>
      </c>
      <c r="J66" s="1029">
        <v>78.104997131524129</v>
      </c>
      <c r="K66" s="1030">
        <v>81.222898643719901</v>
      </c>
      <c r="L66" s="1028">
        <v>78.605729788921479</v>
      </c>
      <c r="M66" s="1027">
        <v>81.510225020356685</v>
      </c>
      <c r="N66" s="1026">
        <v>78.820165207790865</v>
      </c>
      <c r="O66" s="1027">
        <v>82.263701058076222</v>
      </c>
      <c r="P66" s="1026">
        <v>79.22501215250594</v>
      </c>
      <c r="Q66" s="1027">
        <v>82.839120646594779</v>
      </c>
      <c r="R66" s="1028">
        <v>78.749720370221141</v>
      </c>
      <c r="S66" s="1028">
        <v>83.045885982750377</v>
      </c>
      <c r="T66" s="1026">
        <v>78.840681358732482</v>
      </c>
      <c r="U66" s="1027">
        <v>83.217137199619899</v>
      </c>
      <c r="V66" s="1026">
        <v>78.280704032761108</v>
      </c>
      <c r="W66" s="1027">
        <v>82.79307385741194</v>
      </c>
      <c r="X66" s="1026">
        <v>79.028476708236937</v>
      </c>
      <c r="Y66" s="1027">
        <v>83.029995116430939</v>
      </c>
      <c r="Z66" s="1026">
        <v>78.875015974754803</v>
      </c>
      <c r="AA66" s="1027">
        <v>83.269420319282119</v>
      </c>
      <c r="AB66" s="1026">
        <v>79.097942566635254</v>
      </c>
      <c r="AC66" s="1027">
        <v>83.343441284126229</v>
      </c>
      <c r="AD66" s="1026">
        <v>79.289449797542275</v>
      </c>
      <c r="AE66" s="1027">
        <v>83.256946625844591</v>
      </c>
      <c r="AF66" s="1026">
        <v>79.171132206100523</v>
      </c>
      <c r="AG66" s="1027">
        <v>83.466500566390053</v>
      </c>
      <c r="AH66" s="1026">
        <v>79.955055489767659</v>
      </c>
      <c r="AI66" s="1027">
        <v>84.041409517445601</v>
      </c>
      <c r="AJ66" s="1026">
        <v>79.644292401106668</v>
      </c>
      <c r="AK66" s="1027">
        <v>84.227761802586613</v>
      </c>
    </row>
    <row r="67" spans="1:37" x14ac:dyDescent="0.3">
      <c r="A67" s="109" t="s">
        <v>341</v>
      </c>
      <c r="B67" s="1074"/>
      <c r="C67" s="1075"/>
      <c r="D67" s="1074"/>
      <c r="E67" s="1075"/>
      <c r="F67" s="1074"/>
      <c r="G67" s="1075"/>
      <c r="H67" s="1026">
        <v>72.510438743296419</v>
      </c>
      <c r="I67" s="1028">
        <v>79.285226886922331</v>
      </c>
      <c r="J67" s="1029">
        <v>73.009474046396306</v>
      </c>
      <c r="K67" s="1030">
        <v>79.328563287406382</v>
      </c>
      <c r="L67" s="1028">
        <v>73.456702678172235</v>
      </c>
      <c r="M67" s="1027">
        <v>79.157771089190092</v>
      </c>
      <c r="N67" s="1026">
        <v>73.743119499326838</v>
      </c>
      <c r="O67" s="1027">
        <v>78.932591319276113</v>
      </c>
      <c r="P67" s="1026">
        <v>73.95590202495562</v>
      </c>
      <c r="Q67" s="1027">
        <v>79.358715197742868</v>
      </c>
      <c r="R67" s="1028">
        <v>73.828438984482673</v>
      </c>
      <c r="S67" s="1028">
        <v>79.719035720111421</v>
      </c>
      <c r="T67" s="1026">
        <v>74.226876692497541</v>
      </c>
      <c r="U67" s="1027">
        <v>79.750930837369154</v>
      </c>
      <c r="V67" s="1026">
        <v>74.883652775459268</v>
      </c>
      <c r="W67" s="1027">
        <v>78.766036964249139</v>
      </c>
      <c r="X67" s="1026">
        <v>75.626544071103496</v>
      </c>
      <c r="Y67" s="1027">
        <v>78.622898140318398</v>
      </c>
      <c r="Z67" s="1026">
        <v>76.241313250634192</v>
      </c>
      <c r="AA67" s="1027">
        <v>78.169739425849713</v>
      </c>
      <c r="AB67" s="1026">
        <v>74.664617679057685</v>
      </c>
      <c r="AC67" s="1027">
        <v>78.521973871154501</v>
      </c>
      <c r="AD67" s="1026">
        <v>73.833227875741329</v>
      </c>
      <c r="AE67" s="1027">
        <v>79.394085517064681</v>
      </c>
      <c r="AF67" s="1026">
        <v>73.864023992347498</v>
      </c>
      <c r="AG67" s="1027">
        <v>79.774655895650866</v>
      </c>
      <c r="AH67" s="1026">
        <v>75.646855469983521</v>
      </c>
      <c r="AI67" s="1027">
        <v>80.628656830008794</v>
      </c>
      <c r="AJ67" s="1026">
        <v>75.071421840644518</v>
      </c>
      <c r="AK67" s="1027">
        <v>79.600473216884211</v>
      </c>
    </row>
    <row r="68" spans="1:37" x14ac:dyDescent="0.3">
      <c r="A68" s="109" t="s">
        <v>40</v>
      </c>
      <c r="B68" s="1074"/>
      <c r="C68" s="1075"/>
      <c r="D68" s="1074"/>
      <c r="E68" s="1075"/>
      <c r="F68" s="1074"/>
      <c r="G68" s="1075"/>
      <c r="H68" s="1026">
        <v>77.841374701537745</v>
      </c>
      <c r="I68" s="1028">
        <v>81.969558771672652</v>
      </c>
      <c r="J68" s="1029">
        <v>77.306707877081152</v>
      </c>
      <c r="K68" s="1030">
        <v>83.383144846862663</v>
      </c>
      <c r="L68" s="1028">
        <v>78.591192363957191</v>
      </c>
      <c r="M68" s="1027">
        <v>84.220900665905958</v>
      </c>
      <c r="N68" s="1026">
        <v>79.674418977482006</v>
      </c>
      <c r="O68" s="1027">
        <v>83.255885404347296</v>
      </c>
      <c r="P68" s="1026">
        <v>80.287608473361601</v>
      </c>
      <c r="Q68" s="1027">
        <v>83.470871814163203</v>
      </c>
      <c r="R68" s="1028">
        <v>79.540921124712327</v>
      </c>
      <c r="S68" s="1028">
        <v>83.464145257419247</v>
      </c>
      <c r="T68" s="1026">
        <v>79.636243642923247</v>
      </c>
      <c r="U68" s="1027">
        <v>84.37696329058646</v>
      </c>
      <c r="V68" s="1026">
        <v>79.569276825244202</v>
      </c>
      <c r="W68" s="1027">
        <v>83.497846739710639</v>
      </c>
      <c r="X68" s="1026">
        <v>78.838825462033668</v>
      </c>
      <c r="Y68" s="1027">
        <v>82.996280026060163</v>
      </c>
      <c r="Z68" s="1026">
        <v>78.653973172303267</v>
      </c>
      <c r="AA68" s="1027">
        <v>83.006374232134135</v>
      </c>
      <c r="AB68" s="1026">
        <v>78.340177412856718</v>
      </c>
      <c r="AC68" s="1027">
        <v>83.259131199116808</v>
      </c>
      <c r="AD68" s="1026">
        <v>79.581990421873897</v>
      </c>
      <c r="AE68" s="1027">
        <v>83.56478284663261</v>
      </c>
      <c r="AF68" s="1026">
        <v>79.441112788861858</v>
      </c>
      <c r="AG68" s="1027">
        <v>84.139095653349315</v>
      </c>
      <c r="AH68" s="1026">
        <v>80.128868851073847</v>
      </c>
      <c r="AI68" s="1027">
        <v>84.394451074201285</v>
      </c>
      <c r="AJ68" s="1026">
        <v>80.172430873340389</v>
      </c>
      <c r="AK68" s="1027">
        <v>84.734913384224527</v>
      </c>
    </row>
    <row r="69" spans="1:37" x14ac:dyDescent="0.3">
      <c r="A69" s="109" t="s">
        <v>342</v>
      </c>
      <c r="B69" s="1074"/>
      <c r="C69" s="1075"/>
      <c r="D69" s="1074"/>
      <c r="E69" s="1075"/>
      <c r="F69" s="1074"/>
      <c r="G69" s="1075"/>
      <c r="H69" s="1026">
        <v>78.432132033877394</v>
      </c>
      <c r="I69" s="1028">
        <v>82.947356935811527</v>
      </c>
      <c r="J69" s="1029">
        <v>79.051641978913764</v>
      </c>
      <c r="K69" s="1030">
        <v>84.10372698391599</v>
      </c>
      <c r="L69" s="1028">
        <v>79.381691938817369</v>
      </c>
      <c r="M69" s="1027">
        <v>83.886471783800502</v>
      </c>
      <c r="N69" s="1026">
        <v>81.029462524725844</v>
      </c>
      <c r="O69" s="1027">
        <v>83.796157878739706</v>
      </c>
      <c r="P69" s="1026">
        <v>80.865200383943758</v>
      </c>
      <c r="Q69" s="1027">
        <v>84.131572246440086</v>
      </c>
      <c r="R69" s="1028">
        <v>81.071951287495196</v>
      </c>
      <c r="S69" s="1028">
        <v>85.440889523721964</v>
      </c>
      <c r="T69" s="1026">
        <v>79.795238437506598</v>
      </c>
      <c r="U69" s="1027">
        <v>85.731511193663948</v>
      </c>
      <c r="V69" s="1026">
        <v>80.133086618562757</v>
      </c>
      <c r="W69" s="1027">
        <v>85.641736387738916</v>
      </c>
      <c r="X69" s="1026">
        <v>80.689841519271056</v>
      </c>
      <c r="Y69" s="1027">
        <v>84.844683584233096</v>
      </c>
      <c r="Z69" s="1026">
        <v>82.070415127572502</v>
      </c>
      <c r="AA69" s="1027">
        <v>85.861149360961164</v>
      </c>
      <c r="AB69" s="1026">
        <v>81.93277526782957</v>
      </c>
      <c r="AC69" s="1027">
        <v>85.4256188942866</v>
      </c>
      <c r="AD69" s="1026">
        <v>80.976437745971609</v>
      </c>
      <c r="AE69" s="1027">
        <v>85.049148294752257</v>
      </c>
      <c r="AF69" s="1026">
        <v>80.765480302159688</v>
      </c>
      <c r="AG69" s="1027">
        <v>84.583954419012485</v>
      </c>
      <c r="AH69" s="1026">
        <v>81.266321965398461</v>
      </c>
      <c r="AI69" s="1027">
        <v>84.099536642112781</v>
      </c>
      <c r="AJ69" s="1026">
        <v>82.376184432873956</v>
      </c>
      <c r="AK69" s="1027">
        <v>84.608345522314266</v>
      </c>
    </row>
    <row r="70" spans="1:37" x14ac:dyDescent="0.3">
      <c r="A70" s="109" t="s">
        <v>343</v>
      </c>
      <c r="B70" s="1074"/>
      <c r="C70" s="1075"/>
      <c r="D70" s="1074"/>
      <c r="E70" s="1075"/>
      <c r="F70" s="1074"/>
      <c r="G70" s="1075"/>
      <c r="H70" s="1026">
        <v>76.487368713352268</v>
      </c>
      <c r="I70" s="1028">
        <v>84.406375901969753</v>
      </c>
      <c r="J70" s="1029">
        <v>77.53294226282982</v>
      </c>
      <c r="K70" s="1030">
        <v>84.165259539236928</v>
      </c>
      <c r="L70" s="1028">
        <v>79.834203235795911</v>
      </c>
      <c r="M70" s="1027">
        <v>82.031982934865454</v>
      </c>
      <c r="N70" s="1026">
        <v>80.55341734843509</v>
      </c>
      <c r="O70" s="1027">
        <v>81.864178526660496</v>
      </c>
      <c r="P70" s="1026">
        <v>81.113440210564804</v>
      </c>
      <c r="Q70" s="1027">
        <v>81.008419465492423</v>
      </c>
      <c r="R70" s="1028">
        <v>81.73462844422501</v>
      </c>
      <c r="S70" s="1028">
        <v>81.906430529350402</v>
      </c>
      <c r="T70" s="1026">
        <v>82.03177548298666</v>
      </c>
      <c r="U70" s="1027">
        <v>82.323051052631172</v>
      </c>
      <c r="V70" s="1026">
        <v>80.896003507559428</v>
      </c>
      <c r="W70" s="1027">
        <v>83.944797160136659</v>
      </c>
      <c r="X70" s="1026">
        <v>78.771315367047251</v>
      </c>
      <c r="Y70" s="1027">
        <v>84.557785616656602</v>
      </c>
      <c r="Z70" s="1026">
        <v>77.930214710095967</v>
      </c>
      <c r="AA70" s="1027">
        <v>85.082576480901267</v>
      </c>
      <c r="AB70" s="1026">
        <v>78.972264320469421</v>
      </c>
      <c r="AC70" s="1027">
        <v>83.968141386841381</v>
      </c>
      <c r="AD70" s="1026">
        <v>80.115692545860924</v>
      </c>
      <c r="AE70" s="1027">
        <v>82.25276406780138</v>
      </c>
      <c r="AF70" s="1026">
        <v>80.640595434049274</v>
      </c>
      <c r="AG70" s="1027">
        <v>82.189196490481578</v>
      </c>
      <c r="AH70" s="1026">
        <v>80.47748114006734</v>
      </c>
      <c r="AI70" s="1027">
        <v>82.178433360204778</v>
      </c>
      <c r="AJ70" s="1026">
        <v>80.458310651830359</v>
      </c>
      <c r="AK70" s="1027">
        <v>83.285728908427828</v>
      </c>
    </row>
    <row r="71" spans="1:37" x14ac:dyDescent="0.3">
      <c r="A71" s="109" t="s">
        <v>344</v>
      </c>
      <c r="B71" s="1074"/>
      <c r="C71" s="1075"/>
      <c r="D71" s="1074"/>
      <c r="E71" s="1075"/>
      <c r="F71" s="1074"/>
      <c r="G71" s="1075"/>
      <c r="H71" s="1026">
        <v>77.923883162670023</v>
      </c>
      <c r="I71" s="1028">
        <v>83.048091374849875</v>
      </c>
      <c r="J71" s="1029">
        <v>77.693092411303411</v>
      </c>
      <c r="K71" s="1030">
        <v>83.306056602729782</v>
      </c>
      <c r="L71" s="1028">
        <v>77.31305883392136</v>
      </c>
      <c r="M71" s="1027">
        <v>83.900054503916934</v>
      </c>
      <c r="N71" s="1026">
        <v>77.966139048534927</v>
      </c>
      <c r="O71" s="1027">
        <v>83.170556221933353</v>
      </c>
      <c r="P71" s="1026">
        <v>79.145496773568965</v>
      </c>
      <c r="Q71" s="1027">
        <v>83.646321364898327</v>
      </c>
      <c r="R71" s="1028">
        <v>79.742763733433861</v>
      </c>
      <c r="S71" s="1028">
        <v>83.512697673559686</v>
      </c>
      <c r="T71" s="1026">
        <v>80.207590616068359</v>
      </c>
      <c r="U71" s="1027">
        <v>84.448506820730302</v>
      </c>
      <c r="V71" s="1026">
        <v>79.487503685987008</v>
      </c>
      <c r="W71" s="1027">
        <v>83.251809253020753</v>
      </c>
      <c r="X71" s="1026">
        <v>79.8035690490006</v>
      </c>
      <c r="Y71" s="1027">
        <v>83.503977341092522</v>
      </c>
      <c r="Z71" s="1026">
        <v>80.142213703744233</v>
      </c>
      <c r="AA71" s="1027">
        <v>83.010734132664567</v>
      </c>
      <c r="AB71" s="1026">
        <v>80.698096574957376</v>
      </c>
      <c r="AC71" s="1027">
        <v>82.980868468085703</v>
      </c>
      <c r="AD71" s="1026">
        <v>79.805344768991787</v>
      </c>
      <c r="AE71" s="1027">
        <v>82.515478538101746</v>
      </c>
      <c r="AF71" s="1026">
        <v>79.090992801224985</v>
      </c>
      <c r="AG71" s="1027">
        <v>82.525008045679158</v>
      </c>
      <c r="AH71" s="1026">
        <v>78.830501316255408</v>
      </c>
      <c r="AI71" s="1027">
        <v>82.628958766812048</v>
      </c>
      <c r="AJ71" s="1026">
        <v>78.642358167151841</v>
      </c>
      <c r="AK71" s="1027">
        <v>83.5551314130648</v>
      </c>
    </row>
    <row r="72" spans="1:37" x14ac:dyDescent="0.3">
      <c r="A72" s="109" t="s">
        <v>42</v>
      </c>
      <c r="B72" s="1074"/>
      <c r="C72" s="1075"/>
      <c r="D72" s="1074"/>
      <c r="E72" s="1075"/>
      <c r="F72" s="1074"/>
      <c r="G72" s="1075"/>
      <c r="H72" s="1026">
        <v>76.731795739523008</v>
      </c>
      <c r="I72" s="1028">
        <v>80.743946059097965</v>
      </c>
      <c r="J72" s="1029">
        <v>76.540180980075476</v>
      </c>
      <c r="K72" s="1030">
        <v>81.135523978971705</v>
      </c>
      <c r="L72" s="1028">
        <v>76.777652529689746</v>
      </c>
      <c r="M72" s="1027">
        <v>80.991903618520269</v>
      </c>
      <c r="N72" s="1026">
        <v>76.463808677368135</v>
      </c>
      <c r="O72" s="1027">
        <v>81.863488794033699</v>
      </c>
      <c r="P72" s="1026">
        <v>77.627364653432466</v>
      </c>
      <c r="Q72" s="1027">
        <v>81.840947092086509</v>
      </c>
      <c r="R72" s="1028">
        <v>78.216491925378918</v>
      </c>
      <c r="S72" s="1028">
        <v>81.897875924261115</v>
      </c>
      <c r="T72" s="1026">
        <v>79.407391583905962</v>
      </c>
      <c r="U72" s="1027">
        <v>82.304581334875024</v>
      </c>
      <c r="V72" s="1026">
        <v>78.709748810581061</v>
      </c>
      <c r="W72" s="1027">
        <v>82.557509136550905</v>
      </c>
      <c r="X72" s="1026">
        <v>78.281788170445409</v>
      </c>
      <c r="Y72" s="1027">
        <v>82.124941712312378</v>
      </c>
      <c r="Z72" s="1026">
        <v>78.251938748362861</v>
      </c>
      <c r="AA72" s="1027">
        <v>81.355552512235491</v>
      </c>
      <c r="AB72" s="1026">
        <v>78.930626468453809</v>
      </c>
      <c r="AC72" s="1027">
        <v>81.152865242227008</v>
      </c>
      <c r="AD72" s="1026">
        <v>78.493985755580638</v>
      </c>
      <c r="AE72" s="1027">
        <v>81.836915133582295</v>
      </c>
      <c r="AF72" s="1026">
        <v>78.175366798265273</v>
      </c>
      <c r="AG72" s="1027">
        <v>82.384544980326567</v>
      </c>
      <c r="AH72" s="1026">
        <v>77.974165162637689</v>
      </c>
      <c r="AI72" s="1027">
        <v>82.219104225848582</v>
      </c>
      <c r="AJ72" s="1026">
        <v>77.706468070568548</v>
      </c>
      <c r="AK72" s="1027">
        <v>81.779162864542954</v>
      </c>
    </row>
    <row r="73" spans="1:37" x14ac:dyDescent="0.3">
      <c r="A73" s="109" t="s">
        <v>46</v>
      </c>
      <c r="B73" s="1074"/>
      <c r="C73" s="1075"/>
      <c r="D73" s="1074"/>
      <c r="E73" s="1075"/>
      <c r="F73" s="1074"/>
      <c r="G73" s="1075"/>
      <c r="H73" s="1026">
        <v>76.371553260981216</v>
      </c>
      <c r="I73" s="1028">
        <v>81.004873398833453</v>
      </c>
      <c r="J73" s="1029">
        <v>77.597871841683215</v>
      </c>
      <c r="K73" s="1030">
        <v>82.022767589861132</v>
      </c>
      <c r="L73" s="1028">
        <v>77.417545865009274</v>
      </c>
      <c r="M73" s="1027">
        <v>82.000650052486421</v>
      </c>
      <c r="N73" s="1026">
        <v>78.360212382708241</v>
      </c>
      <c r="O73" s="1027">
        <v>81.788495545880892</v>
      </c>
      <c r="P73" s="1026">
        <v>77.855242001997169</v>
      </c>
      <c r="Q73" s="1027">
        <v>80.862669276877398</v>
      </c>
      <c r="R73" s="1028">
        <v>77.983243709274134</v>
      </c>
      <c r="S73" s="1028">
        <v>80.980644267098796</v>
      </c>
      <c r="T73" s="1026">
        <v>78.013346044827358</v>
      </c>
      <c r="U73" s="1027">
        <v>81.993444944876174</v>
      </c>
      <c r="V73" s="1026">
        <v>78.266732960972305</v>
      </c>
      <c r="W73" s="1027">
        <v>82.110726388822371</v>
      </c>
      <c r="X73" s="1026">
        <v>79.473406839828087</v>
      </c>
      <c r="Y73" s="1027">
        <v>81.997591533723693</v>
      </c>
      <c r="Z73" s="1026">
        <v>79.672953754996939</v>
      </c>
      <c r="AA73" s="1027">
        <v>81.189649859813215</v>
      </c>
      <c r="AB73" s="1026">
        <v>79.014038873028156</v>
      </c>
      <c r="AC73" s="1027">
        <v>80.463350967746251</v>
      </c>
      <c r="AD73" s="1026">
        <v>78.051368842753277</v>
      </c>
      <c r="AE73" s="1027">
        <v>80.42491659740989</v>
      </c>
      <c r="AF73" s="1026">
        <v>77.148839960833328</v>
      </c>
      <c r="AG73" s="1027">
        <v>80.946941107234309</v>
      </c>
      <c r="AH73" s="1026">
        <v>77.888942097815772</v>
      </c>
      <c r="AI73" s="1027">
        <v>80.990283496817668</v>
      </c>
      <c r="AJ73" s="1026">
        <v>76.699302069287896</v>
      </c>
      <c r="AK73" s="1027">
        <v>80.646711547704214</v>
      </c>
    </row>
    <row r="74" spans="1:37" x14ac:dyDescent="0.3">
      <c r="A74" s="109" t="s">
        <v>345</v>
      </c>
      <c r="B74" s="1074"/>
      <c r="C74" s="1075"/>
      <c r="D74" s="1074"/>
      <c r="E74" s="1075"/>
      <c r="F74" s="1074"/>
      <c r="G74" s="1075"/>
      <c r="H74" s="1026">
        <v>78.987295297936498</v>
      </c>
      <c r="I74" s="1028">
        <v>81.096259512118721</v>
      </c>
      <c r="J74" s="1029">
        <v>78.851334945670345</v>
      </c>
      <c r="K74" s="1030">
        <v>80.77879613175034</v>
      </c>
      <c r="L74" s="1028">
        <v>79.178646219061889</v>
      </c>
      <c r="M74" s="1027">
        <v>81.44866899872892</v>
      </c>
      <c r="N74" s="1026">
        <v>78.434428436387208</v>
      </c>
      <c r="O74" s="1027">
        <v>82.80662508145609</v>
      </c>
      <c r="P74" s="1026">
        <v>78.215523361016551</v>
      </c>
      <c r="Q74" s="1027">
        <v>83.276040908628389</v>
      </c>
      <c r="R74" s="1028">
        <v>78.895451744487957</v>
      </c>
      <c r="S74" s="1028">
        <v>83.053691081663587</v>
      </c>
      <c r="T74" s="1026">
        <v>79.350573273942231</v>
      </c>
      <c r="U74" s="1027">
        <v>82.625276348210207</v>
      </c>
      <c r="V74" s="1026">
        <v>80.001250965193449</v>
      </c>
      <c r="W74" s="1027">
        <v>82.417008620510316</v>
      </c>
      <c r="X74" s="1026">
        <v>79.70152652097093</v>
      </c>
      <c r="Y74" s="1027">
        <v>82.5870046472414</v>
      </c>
      <c r="Z74" s="1026">
        <v>80.231954964905682</v>
      </c>
      <c r="AA74" s="1027">
        <v>82.81242270764568</v>
      </c>
      <c r="AB74" s="1026">
        <v>80.165566990598322</v>
      </c>
      <c r="AC74" s="1027">
        <v>82.322938952331754</v>
      </c>
      <c r="AD74" s="1026">
        <v>79.517553024051622</v>
      </c>
      <c r="AE74" s="1027">
        <v>82.066850114747922</v>
      </c>
      <c r="AF74" s="1026">
        <v>79.279845401555377</v>
      </c>
      <c r="AG74" s="1027">
        <v>82.143764106949746</v>
      </c>
      <c r="AH74" s="1026">
        <v>78.524823838032063</v>
      </c>
      <c r="AI74" s="1027">
        <v>83.242206103317343</v>
      </c>
      <c r="AJ74" s="1026">
        <v>78.396511372377446</v>
      </c>
      <c r="AK74" s="1027">
        <v>83.901737501330643</v>
      </c>
    </row>
    <row r="75" spans="1:37" x14ac:dyDescent="0.3">
      <c r="A75" s="109" t="s">
        <v>346</v>
      </c>
      <c r="B75" s="1074"/>
      <c r="C75" s="1075"/>
      <c r="D75" s="1074"/>
      <c r="E75" s="1075"/>
      <c r="F75" s="1074"/>
      <c r="G75" s="1075"/>
      <c r="H75" s="1026">
        <v>78.016629626563287</v>
      </c>
      <c r="I75" s="1028">
        <v>81.584791601832592</v>
      </c>
      <c r="J75" s="1029">
        <v>84.517805294119796</v>
      </c>
      <c r="K75" s="1030">
        <v>82.406149229758412</v>
      </c>
      <c r="L75" s="1028">
        <v>78.400311263837779</v>
      </c>
      <c r="M75" s="1027">
        <v>83.084041623784415</v>
      </c>
      <c r="N75" s="1026">
        <v>78.697774448266088</v>
      </c>
      <c r="O75" s="1027">
        <v>83.00221799544309</v>
      </c>
      <c r="P75" s="1026">
        <v>78.404609478111638</v>
      </c>
      <c r="Q75" s="1027">
        <v>82.699554207250756</v>
      </c>
      <c r="R75" s="1028">
        <v>79.370629742188001</v>
      </c>
      <c r="S75" s="1028">
        <v>84.675431121313053</v>
      </c>
      <c r="T75" s="1026">
        <v>79.95531185022999</v>
      </c>
      <c r="U75" s="1027">
        <v>82.529463349119737</v>
      </c>
      <c r="V75" s="1026">
        <v>78.328659940970638</v>
      </c>
      <c r="W75" s="1027">
        <v>82.585385662660997</v>
      </c>
      <c r="X75" s="1026">
        <v>78.477161532642512</v>
      </c>
      <c r="Y75" s="1027">
        <v>81.62719606688907</v>
      </c>
      <c r="Z75" s="1026">
        <v>76.604834971784172</v>
      </c>
      <c r="AA75" s="1027">
        <v>82.207325299421711</v>
      </c>
      <c r="AB75" s="1026">
        <v>76.962897130119643</v>
      </c>
      <c r="AC75" s="1027">
        <v>82.501742190074324</v>
      </c>
      <c r="AD75" s="1026">
        <v>76.109533535938809</v>
      </c>
      <c r="AE75" s="1027">
        <v>81.933977865583472</v>
      </c>
      <c r="AF75" s="1026">
        <v>77.957765339801838</v>
      </c>
      <c r="AG75" s="1027">
        <v>81.664299597604085</v>
      </c>
      <c r="AH75" s="1026">
        <v>78.02529158254363</v>
      </c>
      <c r="AI75" s="1027">
        <v>80.530185396390394</v>
      </c>
      <c r="AJ75" s="1026">
        <v>77.800281398794866</v>
      </c>
      <c r="AK75" s="1027">
        <v>80.298627788802264</v>
      </c>
    </row>
    <row r="76" spans="1:37" x14ac:dyDescent="0.3">
      <c r="A76" s="109" t="s">
        <v>347</v>
      </c>
      <c r="B76" s="1074"/>
      <c r="C76" s="1075"/>
      <c r="D76" s="1074"/>
      <c r="E76" s="1075"/>
      <c r="F76" s="1074"/>
      <c r="G76" s="1075"/>
      <c r="H76" s="1026">
        <v>76.504272728740091</v>
      </c>
      <c r="I76" s="1028">
        <v>80.59414329145217</v>
      </c>
      <c r="J76" s="1029">
        <v>78.035143191226354</v>
      </c>
      <c r="K76" s="1030">
        <v>81.23219380930999</v>
      </c>
      <c r="L76" s="1028">
        <v>78.288118974259916</v>
      </c>
      <c r="M76" s="1027">
        <v>82.496317588495955</v>
      </c>
      <c r="N76" s="1026">
        <v>78.809698925987291</v>
      </c>
      <c r="O76" s="1027">
        <v>83.126779564965219</v>
      </c>
      <c r="P76" s="1026">
        <v>79.350501641865776</v>
      </c>
      <c r="Q76" s="1027">
        <v>83.09905776807426</v>
      </c>
      <c r="R76" s="1028">
        <v>78.917540592099471</v>
      </c>
      <c r="S76" s="1028">
        <v>83.067297670625678</v>
      </c>
      <c r="T76" s="1026">
        <v>80.01659837142131</v>
      </c>
      <c r="U76" s="1027">
        <v>82.881979734738763</v>
      </c>
      <c r="V76" s="1026">
        <v>79.995968335555162</v>
      </c>
      <c r="W76" s="1027">
        <v>83.25209278347053</v>
      </c>
      <c r="X76" s="1026">
        <v>80.764266007200305</v>
      </c>
      <c r="Y76" s="1027">
        <v>83.208542553580926</v>
      </c>
      <c r="Z76" s="1026">
        <v>79.972852683843257</v>
      </c>
      <c r="AA76" s="1027">
        <v>83.716061079067686</v>
      </c>
      <c r="AB76" s="1026">
        <v>79.930770887714871</v>
      </c>
      <c r="AC76" s="1027">
        <v>83.658326714987183</v>
      </c>
      <c r="AD76" s="1026">
        <v>78.509382552134241</v>
      </c>
      <c r="AE76" s="1027">
        <v>83.498473308523998</v>
      </c>
      <c r="AF76" s="1026">
        <v>78.69456868690061</v>
      </c>
      <c r="AG76" s="1027">
        <v>82.911380396933936</v>
      </c>
      <c r="AH76" s="1026">
        <v>79.077250315424891</v>
      </c>
      <c r="AI76" s="1027">
        <v>82.92093637559806</v>
      </c>
      <c r="AJ76" s="1026">
        <v>80.045828417134672</v>
      </c>
      <c r="AK76" s="1027">
        <v>83.156235899559846</v>
      </c>
    </row>
    <row r="77" spans="1:37" x14ac:dyDescent="0.3">
      <c r="A77" s="109" t="s">
        <v>348</v>
      </c>
      <c r="B77" s="1074"/>
      <c r="C77" s="1075"/>
      <c r="D77" s="1074"/>
      <c r="E77" s="1075"/>
      <c r="F77" s="1074"/>
      <c r="G77" s="1075"/>
      <c r="H77" s="1026">
        <v>78.029938142706087</v>
      </c>
      <c r="I77" s="1028">
        <v>81.945041948307306</v>
      </c>
      <c r="J77" s="1029">
        <v>79.122451822084557</v>
      </c>
      <c r="K77" s="1030">
        <v>81.530066394920482</v>
      </c>
      <c r="L77" s="1028">
        <v>78.983382172571638</v>
      </c>
      <c r="M77" s="1027">
        <v>82.171465727335246</v>
      </c>
      <c r="N77" s="1026">
        <v>78.834960218205183</v>
      </c>
      <c r="O77" s="1027">
        <v>82.112339212926315</v>
      </c>
      <c r="P77" s="1026">
        <v>78.77015056652003</v>
      </c>
      <c r="Q77" s="1027">
        <v>82.543025036964679</v>
      </c>
      <c r="R77" s="1028">
        <v>78.637056341369927</v>
      </c>
      <c r="S77" s="1028">
        <v>82.958092017322571</v>
      </c>
      <c r="T77" s="1026">
        <v>79.656418942071653</v>
      </c>
      <c r="U77" s="1027">
        <v>83.583449004050777</v>
      </c>
      <c r="V77" s="1026">
        <v>79.659486037386642</v>
      </c>
      <c r="W77" s="1027">
        <v>83.183108762139952</v>
      </c>
      <c r="X77" s="1026">
        <v>80.369757012848723</v>
      </c>
      <c r="Y77" s="1027">
        <v>83.091802925140527</v>
      </c>
      <c r="Z77" s="1026">
        <v>80.390537805623651</v>
      </c>
      <c r="AA77" s="1027">
        <v>82.062146971674622</v>
      </c>
      <c r="AB77" s="1026">
        <v>80.315299440370623</v>
      </c>
      <c r="AC77" s="1027">
        <v>82.526503330801887</v>
      </c>
      <c r="AD77" s="1026">
        <v>79.657365397721662</v>
      </c>
      <c r="AE77" s="1027">
        <v>81.766065231084852</v>
      </c>
      <c r="AF77" s="1026">
        <v>79.774063450370605</v>
      </c>
      <c r="AG77" s="1027">
        <v>83.63125402679421</v>
      </c>
      <c r="AH77" s="1026">
        <v>79.452738825735068</v>
      </c>
      <c r="AI77" s="1027">
        <v>83.99250775357396</v>
      </c>
      <c r="AJ77" s="1026">
        <v>79.278277743078689</v>
      </c>
      <c r="AK77" s="1027">
        <v>84.334419993258493</v>
      </c>
    </row>
    <row r="78" spans="1:37" x14ac:dyDescent="0.3">
      <c r="A78" s="109" t="s">
        <v>349</v>
      </c>
      <c r="B78" s="1074"/>
      <c r="C78" s="1075"/>
      <c r="D78" s="1074"/>
      <c r="E78" s="1075"/>
      <c r="F78" s="1074"/>
      <c r="G78" s="1075"/>
      <c r="H78" s="1026">
        <v>77.433742843539477</v>
      </c>
      <c r="I78" s="1028">
        <v>79.69373258176563</v>
      </c>
      <c r="J78" s="1029">
        <v>77.615850611308716</v>
      </c>
      <c r="K78" s="1030">
        <v>80.041116684911131</v>
      </c>
      <c r="L78" s="1028">
        <v>78.156769096289011</v>
      </c>
      <c r="M78" s="1027">
        <v>79.205414433933001</v>
      </c>
      <c r="N78" s="1026">
        <v>76.750042797740662</v>
      </c>
      <c r="O78" s="1027">
        <v>80.709688838464473</v>
      </c>
      <c r="P78" s="1026">
        <v>77.530904853349028</v>
      </c>
      <c r="Q78" s="1027">
        <v>80.732580054738591</v>
      </c>
      <c r="R78" s="1028">
        <v>75.902469704918232</v>
      </c>
      <c r="S78" s="1028">
        <v>81.821288011034312</v>
      </c>
      <c r="T78" s="1026">
        <v>76.371695975287395</v>
      </c>
      <c r="U78" s="1027">
        <v>80.91793977615734</v>
      </c>
      <c r="V78" s="1026">
        <v>77.675018468559387</v>
      </c>
      <c r="W78" s="1027">
        <v>80.823229786378519</v>
      </c>
      <c r="X78" s="1026">
        <v>78.549871158903173</v>
      </c>
      <c r="Y78" s="1027">
        <v>81.017700084063648</v>
      </c>
      <c r="Z78" s="1026">
        <v>78.330249392715572</v>
      </c>
      <c r="AA78" s="1027">
        <v>81.638298149651078</v>
      </c>
      <c r="AB78" s="1026">
        <v>77.783163448306894</v>
      </c>
      <c r="AC78" s="1027">
        <v>81.687130200341215</v>
      </c>
      <c r="AD78" s="1026">
        <v>76.7229789037046</v>
      </c>
      <c r="AE78" s="1027">
        <v>81.321703365062049</v>
      </c>
      <c r="AF78" s="1026">
        <v>76.158276220215555</v>
      </c>
      <c r="AG78" s="1027">
        <v>81.511287457148939</v>
      </c>
      <c r="AH78" s="1026">
        <v>75.91446398239448</v>
      </c>
      <c r="AI78" s="1027">
        <v>80.95540151130065</v>
      </c>
      <c r="AJ78" s="1026">
        <v>76.647469621623443</v>
      </c>
      <c r="AK78" s="1027">
        <v>81.358325117899085</v>
      </c>
    </row>
    <row r="79" spans="1:37" x14ac:dyDescent="0.3">
      <c r="A79" s="109" t="s">
        <v>350</v>
      </c>
      <c r="B79" s="1074"/>
      <c r="C79" s="1075"/>
      <c r="D79" s="1074"/>
      <c r="E79" s="1075"/>
      <c r="F79" s="1074"/>
      <c r="G79" s="1075"/>
      <c r="H79" s="1026">
        <v>78.393315726510693</v>
      </c>
      <c r="I79" s="1028">
        <v>82.002557322503819</v>
      </c>
      <c r="J79" s="1029">
        <v>79.228073098935212</v>
      </c>
      <c r="K79" s="1030">
        <v>82.294573283176476</v>
      </c>
      <c r="L79" s="1028">
        <v>78.3126350966335</v>
      </c>
      <c r="M79" s="1027">
        <v>83.377710163246917</v>
      </c>
      <c r="N79" s="1026">
        <v>77.841749231790459</v>
      </c>
      <c r="O79" s="1027">
        <v>82.937231462082678</v>
      </c>
      <c r="P79" s="1026">
        <v>78.983310718011126</v>
      </c>
      <c r="Q79" s="1027">
        <v>82.910117465856871</v>
      </c>
      <c r="R79" s="1028">
        <v>80.452857618870425</v>
      </c>
      <c r="S79" s="1028">
        <v>83.205103931499693</v>
      </c>
      <c r="T79" s="1026">
        <v>80.559744911818342</v>
      </c>
      <c r="U79" s="1027">
        <v>82.920199387205898</v>
      </c>
      <c r="V79" s="1026">
        <v>79.710768623144972</v>
      </c>
      <c r="W79" s="1027">
        <v>82.633615873878583</v>
      </c>
      <c r="X79" s="1026">
        <v>79.862681896303357</v>
      </c>
      <c r="Y79" s="1027">
        <v>81.918008100159696</v>
      </c>
      <c r="Z79" s="1026">
        <v>79.789279586193047</v>
      </c>
      <c r="AA79" s="1027">
        <v>81.779059615442804</v>
      </c>
      <c r="AB79" s="1026">
        <v>79.762187112839001</v>
      </c>
      <c r="AC79" s="1027">
        <v>81.805703829607921</v>
      </c>
      <c r="AD79" s="1026">
        <v>79.453731709954369</v>
      </c>
      <c r="AE79" s="1027">
        <v>81.739622423057185</v>
      </c>
      <c r="AF79" s="1026">
        <v>79.480438639798237</v>
      </c>
      <c r="AG79" s="1027">
        <v>81.880819745620343</v>
      </c>
      <c r="AH79" s="1026">
        <v>79.256937253641652</v>
      </c>
      <c r="AI79" s="1027">
        <v>82.247482157394501</v>
      </c>
      <c r="AJ79" s="1026">
        <v>78.568807894044085</v>
      </c>
      <c r="AK79" s="1027">
        <v>81.837453570506966</v>
      </c>
    </row>
    <row r="80" spans="1:37" x14ac:dyDescent="0.3">
      <c r="A80" s="109" t="s">
        <v>351</v>
      </c>
      <c r="B80" s="1074"/>
      <c r="C80" s="1075"/>
      <c r="D80" s="1074"/>
      <c r="E80" s="1075"/>
      <c r="F80" s="1074"/>
      <c r="G80" s="1075"/>
      <c r="H80" s="1026">
        <v>72.61564179249963</v>
      </c>
      <c r="I80" s="1028">
        <v>78.585030473776982</v>
      </c>
      <c r="J80" s="1029">
        <v>72.366075532102073</v>
      </c>
      <c r="K80" s="1030">
        <v>77.662918280874692</v>
      </c>
      <c r="L80" s="1028">
        <v>72.673139514921004</v>
      </c>
      <c r="M80" s="1027">
        <v>77.439232992021587</v>
      </c>
      <c r="N80" s="1026">
        <v>72.737070340248891</v>
      </c>
      <c r="O80" s="1027">
        <v>77.918815468855016</v>
      </c>
      <c r="P80" s="1026">
        <v>73.479070779195396</v>
      </c>
      <c r="Q80" s="1027">
        <v>78.473582935438557</v>
      </c>
      <c r="R80" s="1028">
        <v>73.604896504928732</v>
      </c>
      <c r="S80" s="1028">
        <v>78.786898007274161</v>
      </c>
      <c r="T80" s="1026">
        <v>73.613125355745026</v>
      </c>
      <c r="U80" s="1027">
        <v>78.615783313430867</v>
      </c>
      <c r="V80" s="1026">
        <v>72.347902449458545</v>
      </c>
      <c r="W80" s="1027">
        <v>78.81549104195777</v>
      </c>
      <c r="X80" s="1026">
        <v>72.42654746640909</v>
      </c>
      <c r="Y80" s="1027">
        <v>79.628677653927966</v>
      </c>
      <c r="Z80" s="1026">
        <v>72.685750238744788</v>
      </c>
      <c r="AA80" s="1027">
        <v>79.690378560623316</v>
      </c>
      <c r="AB80" s="1026">
        <v>73.590765869568415</v>
      </c>
      <c r="AC80" s="1027">
        <v>80.05938368891573</v>
      </c>
      <c r="AD80" s="1026">
        <v>72.508716248838937</v>
      </c>
      <c r="AE80" s="1027">
        <v>79.16501667731805</v>
      </c>
      <c r="AF80" s="1026">
        <v>72.118589223331171</v>
      </c>
      <c r="AG80" s="1027">
        <v>79.688573581965386</v>
      </c>
      <c r="AH80" s="1026">
        <v>72.588936103233138</v>
      </c>
      <c r="AI80" s="1027">
        <v>78.995787506468901</v>
      </c>
      <c r="AJ80" s="1026">
        <v>72.86615046329598</v>
      </c>
      <c r="AK80" s="1027">
        <v>78.789151526165199</v>
      </c>
    </row>
    <row r="81" spans="1:37" x14ac:dyDescent="0.3">
      <c r="A81" s="109" t="s">
        <v>352</v>
      </c>
      <c r="B81" s="1074"/>
      <c r="C81" s="1075"/>
      <c r="D81" s="1074"/>
      <c r="E81" s="1075"/>
      <c r="F81" s="1074"/>
      <c r="G81" s="1075"/>
      <c r="H81" s="1026">
        <v>73.753503410382805</v>
      </c>
      <c r="I81" s="1028">
        <v>77.851313497297753</v>
      </c>
      <c r="J81" s="1029">
        <v>74.8510715989636</v>
      </c>
      <c r="K81" s="1030">
        <v>78.704385041615836</v>
      </c>
      <c r="L81" s="1028">
        <v>75.633447029534054</v>
      </c>
      <c r="M81" s="1027">
        <v>80.391084966563696</v>
      </c>
      <c r="N81" s="1026">
        <v>76.755756735004027</v>
      </c>
      <c r="O81" s="1027">
        <v>81.282246381468937</v>
      </c>
      <c r="P81" s="1026">
        <v>76.168398028788374</v>
      </c>
      <c r="Q81" s="1027">
        <v>81.247103555004614</v>
      </c>
      <c r="R81" s="1028">
        <v>76.301864162957628</v>
      </c>
      <c r="S81" s="1028">
        <v>80.946244000950145</v>
      </c>
      <c r="T81" s="1026">
        <v>76.738713196316098</v>
      </c>
      <c r="U81" s="1027">
        <v>80.001455871596377</v>
      </c>
      <c r="V81" s="1026">
        <v>77.044272450811704</v>
      </c>
      <c r="W81" s="1027">
        <v>79.978937477713686</v>
      </c>
      <c r="X81" s="1026">
        <v>76.808680414030547</v>
      </c>
      <c r="Y81" s="1027">
        <v>79.872682894209817</v>
      </c>
      <c r="Z81" s="1026">
        <v>77.049804759132854</v>
      </c>
      <c r="AA81" s="1027">
        <v>80.643705919045729</v>
      </c>
      <c r="AB81" s="1026">
        <v>77.885391197980127</v>
      </c>
      <c r="AC81" s="1027">
        <v>80.603194495680711</v>
      </c>
      <c r="AD81" s="1026">
        <v>77.973805050890775</v>
      </c>
      <c r="AE81" s="1027">
        <v>80.210106419924657</v>
      </c>
      <c r="AF81" s="1026">
        <v>77.986534311973784</v>
      </c>
      <c r="AG81" s="1027">
        <v>80.537337077540613</v>
      </c>
      <c r="AH81" s="1026">
        <v>77.330769276224743</v>
      </c>
      <c r="AI81" s="1027">
        <v>80.227776567804867</v>
      </c>
      <c r="AJ81" s="1026">
        <v>77.677889837848596</v>
      </c>
      <c r="AK81" s="1027">
        <v>80.343160573736697</v>
      </c>
    </row>
    <row r="82" spans="1:37" x14ac:dyDescent="0.3">
      <c r="A82" s="109" t="s">
        <v>353</v>
      </c>
      <c r="B82" s="1074"/>
      <c r="C82" s="1075"/>
      <c r="D82" s="1074"/>
      <c r="E82" s="1075"/>
      <c r="F82" s="1074"/>
      <c r="G82" s="1075"/>
      <c r="H82" s="1026">
        <v>77.566084271893104</v>
      </c>
      <c r="I82" s="1028">
        <v>80.594955220134025</v>
      </c>
      <c r="J82" s="1029">
        <v>76.7222526921514</v>
      </c>
      <c r="K82" s="1030">
        <v>81.603786807992108</v>
      </c>
      <c r="L82" s="1028">
        <v>77.217993912099729</v>
      </c>
      <c r="M82" s="1027">
        <v>82.483209839178414</v>
      </c>
      <c r="N82" s="1026">
        <v>76.903285467841016</v>
      </c>
      <c r="O82" s="1027">
        <v>82.040777574639932</v>
      </c>
      <c r="P82" s="1026">
        <v>77.222909202078554</v>
      </c>
      <c r="Q82" s="1027">
        <v>82.022504207333199</v>
      </c>
      <c r="R82" s="1028">
        <v>77.02000152389796</v>
      </c>
      <c r="S82" s="1028">
        <v>81.065520554652835</v>
      </c>
      <c r="T82" s="1026">
        <v>76.910514134803336</v>
      </c>
      <c r="U82" s="1027">
        <v>80.432081662539574</v>
      </c>
      <c r="V82" s="1026">
        <v>76.846190905565379</v>
      </c>
      <c r="W82" s="1027">
        <v>80.705718741526795</v>
      </c>
      <c r="X82" s="1026">
        <v>77.376867022993295</v>
      </c>
      <c r="Y82" s="1027">
        <v>81.616205956208631</v>
      </c>
      <c r="Z82" s="1026">
        <v>77.705701288446448</v>
      </c>
      <c r="AA82" s="1027">
        <v>83.542615874577038</v>
      </c>
      <c r="AB82" s="1026">
        <v>78.39896085632418</v>
      </c>
      <c r="AC82" s="1027">
        <v>83.140972212051608</v>
      </c>
      <c r="AD82" s="1026">
        <v>78.434935187761155</v>
      </c>
      <c r="AE82" s="1027">
        <v>82.243482589333269</v>
      </c>
      <c r="AF82" s="1026">
        <v>78.953049977453247</v>
      </c>
      <c r="AG82" s="1027">
        <v>81.838874849533568</v>
      </c>
      <c r="AH82" s="1026">
        <v>80.022791103241047</v>
      </c>
      <c r="AI82" s="1027">
        <v>82.414120465387299</v>
      </c>
      <c r="AJ82" s="1026">
        <v>79.837554636062961</v>
      </c>
      <c r="AK82" s="1027">
        <v>83.084399549875499</v>
      </c>
    </row>
    <row r="83" spans="1:37" x14ac:dyDescent="0.3">
      <c r="A83" s="109" t="s">
        <v>354</v>
      </c>
      <c r="B83" s="1074"/>
      <c r="C83" s="1075"/>
      <c r="D83" s="1074"/>
      <c r="E83" s="1075"/>
      <c r="F83" s="1074"/>
      <c r="G83" s="1075"/>
      <c r="H83" s="1026">
        <v>77.896611797758197</v>
      </c>
      <c r="I83" s="1028">
        <v>83.910367445840848</v>
      </c>
      <c r="J83" s="1029">
        <v>77.109416893729687</v>
      </c>
      <c r="K83" s="1030">
        <v>83.946504037616108</v>
      </c>
      <c r="L83" s="1028">
        <v>77.404429326411076</v>
      </c>
      <c r="M83" s="1027">
        <v>84.11041748270577</v>
      </c>
      <c r="N83" s="1026">
        <v>77.752804454195157</v>
      </c>
      <c r="O83" s="1027">
        <v>83.624252271873019</v>
      </c>
      <c r="P83" s="1026">
        <v>78.838984872486819</v>
      </c>
      <c r="Q83" s="1027">
        <v>82.5190212673036</v>
      </c>
      <c r="R83" s="1028">
        <v>79.123311213953201</v>
      </c>
      <c r="S83" s="1028">
        <v>82.687852451190494</v>
      </c>
      <c r="T83" s="1026">
        <v>79.101991541248054</v>
      </c>
      <c r="U83" s="1027">
        <v>82.432694750652701</v>
      </c>
      <c r="V83" s="1026">
        <v>78.701100659284066</v>
      </c>
      <c r="W83" s="1027">
        <v>82.756747004647892</v>
      </c>
      <c r="X83" s="1026">
        <v>78.732869119561869</v>
      </c>
      <c r="Y83" s="1027">
        <v>82.828287548006756</v>
      </c>
      <c r="Z83" s="1026">
        <v>79.837918599373722</v>
      </c>
      <c r="AA83" s="1027">
        <v>82.903411738387035</v>
      </c>
      <c r="AB83" s="1026">
        <v>79.587695798775698</v>
      </c>
      <c r="AC83" s="1027">
        <v>84.072415130145473</v>
      </c>
      <c r="AD83" s="1026">
        <v>79.228115565787832</v>
      </c>
      <c r="AE83" s="1027">
        <v>82.843138908021331</v>
      </c>
      <c r="AF83" s="1026">
        <v>77.964550515526156</v>
      </c>
      <c r="AG83" s="1027">
        <v>83.097049036795028</v>
      </c>
      <c r="AH83" s="1026">
        <v>78.34700201205213</v>
      </c>
      <c r="AI83" s="1027">
        <v>82.348255992244702</v>
      </c>
      <c r="AJ83" s="1026">
        <v>79.107696051627528</v>
      </c>
      <c r="AK83" s="1027">
        <v>83.350734064996757</v>
      </c>
    </row>
    <row r="84" spans="1:37" x14ac:dyDescent="0.3">
      <c r="A84" s="109" t="s">
        <v>355</v>
      </c>
      <c r="B84" s="1074"/>
      <c r="C84" s="1075"/>
      <c r="D84" s="1074"/>
      <c r="E84" s="1075"/>
      <c r="F84" s="1074"/>
      <c r="G84" s="1075"/>
      <c r="H84" s="1026">
        <v>77.544847565980859</v>
      </c>
      <c r="I84" s="1028">
        <v>82.358132261288375</v>
      </c>
      <c r="J84" s="1029">
        <v>79.527367045611001</v>
      </c>
      <c r="K84" s="1030">
        <v>82.977527929611071</v>
      </c>
      <c r="L84" s="1028">
        <v>80.750436697739701</v>
      </c>
      <c r="M84" s="1027">
        <v>83.344018437127005</v>
      </c>
      <c r="N84" s="1026">
        <v>79.365071679907714</v>
      </c>
      <c r="O84" s="1027">
        <v>84.867212571997015</v>
      </c>
      <c r="P84" s="1026">
        <v>78.299223535781977</v>
      </c>
      <c r="Q84" s="1027">
        <v>85.566505210237722</v>
      </c>
      <c r="R84" s="1028">
        <v>78.475498179262743</v>
      </c>
      <c r="S84" s="1028">
        <v>84.75954872483797</v>
      </c>
      <c r="T84" s="1026">
        <v>78.141924378269039</v>
      </c>
      <c r="U84" s="1027">
        <v>84.331726713308669</v>
      </c>
      <c r="V84" s="1026">
        <v>78.424266126055414</v>
      </c>
      <c r="W84" s="1027">
        <v>82.395382259068171</v>
      </c>
      <c r="X84" s="1026">
        <v>78.45131092745163</v>
      </c>
      <c r="Y84" s="1027">
        <v>82.977685322673523</v>
      </c>
      <c r="Z84" s="1026">
        <v>79.96748565033208</v>
      </c>
      <c r="AA84" s="1027">
        <v>83.557574261807545</v>
      </c>
      <c r="AB84" s="1026">
        <v>80.363762382226355</v>
      </c>
      <c r="AC84" s="1027">
        <v>84.427795847268456</v>
      </c>
      <c r="AD84" s="1026">
        <v>78.971701206493151</v>
      </c>
      <c r="AE84" s="1027">
        <v>83.728510535200542</v>
      </c>
      <c r="AF84" s="1026">
        <v>79.119066936640408</v>
      </c>
      <c r="AG84" s="1027">
        <v>82.886306567556446</v>
      </c>
      <c r="AH84" s="1026">
        <v>79.386610612978373</v>
      </c>
      <c r="AI84" s="1027">
        <v>83.84995297399027</v>
      </c>
      <c r="AJ84" s="1026">
        <v>80.522206569701808</v>
      </c>
      <c r="AK84" s="1027">
        <v>84.661963139930137</v>
      </c>
    </row>
    <row r="85" spans="1:37" x14ac:dyDescent="0.3">
      <c r="A85" s="109" t="s">
        <v>356</v>
      </c>
      <c r="B85" s="1074"/>
      <c r="C85" s="1075"/>
      <c r="D85" s="1074"/>
      <c r="E85" s="1075"/>
      <c r="F85" s="1074"/>
      <c r="G85" s="1075"/>
      <c r="H85" s="1026">
        <v>77.325708249908928</v>
      </c>
      <c r="I85" s="1028">
        <v>83.342506851538886</v>
      </c>
      <c r="J85" s="1029">
        <v>78.729581328783382</v>
      </c>
      <c r="K85" s="1030">
        <v>83.803153021883205</v>
      </c>
      <c r="L85" s="1028">
        <v>78.858622142773285</v>
      </c>
      <c r="M85" s="1027">
        <v>83.797876914285638</v>
      </c>
      <c r="N85" s="1026">
        <v>79.297967684956177</v>
      </c>
      <c r="O85" s="1027">
        <v>83.061000427305018</v>
      </c>
      <c r="P85" s="1026">
        <v>79.130579793397658</v>
      </c>
      <c r="Q85" s="1027">
        <v>82.765897992256285</v>
      </c>
      <c r="R85" s="1028">
        <v>78.685110053383028</v>
      </c>
      <c r="S85" s="1028">
        <v>83.093109703958675</v>
      </c>
      <c r="T85" s="1026">
        <v>78.777699161652293</v>
      </c>
      <c r="U85" s="1027">
        <v>82.421177590675597</v>
      </c>
      <c r="V85" s="1026">
        <v>78.747948021790748</v>
      </c>
      <c r="W85" s="1027">
        <v>83.17608892901228</v>
      </c>
      <c r="X85" s="1026">
        <v>80.313384548593831</v>
      </c>
      <c r="Y85" s="1027">
        <v>83.994356686015507</v>
      </c>
      <c r="Z85" s="1026">
        <v>81.42960776396383</v>
      </c>
      <c r="AA85" s="1027">
        <v>84.382866304617508</v>
      </c>
      <c r="AB85" s="1026">
        <v>80.419346183457705</v>
      </c>
      <c r="AC85" s="1027">
        <v>83.818130759101336</v>
      </c>
      <c r="AD85" s="1026">
        <v>81.036045594100273</v>
      </c>
      <c r="AE85" s="1027">
        <v>82.728730508347624</v>
      </c>
      <c r="AF85" s="1026">
        <v>80.718064958416321</v>
      </c>
      <c r="AG85" s="1027">
        <v>83.093357303520335</v>
      </c>
      <c r="AH85" s="1026">
        <v>82.347949581247349</v>
      </c>
      <c r="AI85" s="1027">
        <v>83.491916087085897</v>
      </c>
      <c r="AJ85" s="1026">
        <v>81.947780555852887</v>
      </c>
      <c r="AK85" s="1027">
        <v>84.268797668091835</v>
      </c>
    </row>
    <row r="86" spans="1:37" x14ac:dyDescent="0.3">
      <c r="A86" s="109" t="s">
        <v>357</v>
      </c>
      <c r="B86" s="1074"/>
      <c r="C86" s="1075"/>
      <c r="D86" s="1074"/>
      <c r="E86" s="1075"/>
      <c r="F86" s="1074"/>
      <c r="G86" s="1075"/>
      <c r="H86" s="1026">
        <v>78.352867304571291</v>
      </c>
      <c r="I86" s="1028">
        <v>84.576704431076109</v>
      </c>
      <c r="J86" s="1029">
        <v>78.662013160661488</v>
      </c>
      <c r="K86" s="1030">
        <v>84.199244481200992</v>
      </c>
      <c r="L86" s="1028">
        <v>79.34584972082024</v>
      </c>
      <c r="M86" s="1027">
        <v>84.039564667478842</v>
      </c>
      <c r="N86" s="1026">
        <v>79.251692482100395</v>
      </c>
      <c r="O86" s="1027">
        <v>84.200516855020126</v>
      </c>
      <c r="P86" s="1026">
        <v>79.313835598030423</v>
      </c>
      <c r="Q86" s="1027">
        <v>83.549021115437796</v>
      </c>
      <c r="R86" s="1028">
        <v>78.675983657287887</v>
      </c>
      <c r="S86" s="1028">
        <v>83.746908311591767</v>
      </c>
      <c r="T86" s="1026">
        <v>80.240298289146921</v>
      </c>
      <c r="U86" s="1027">
        <v>83.974610356776253</v>
      </c>
      <c r="V86" s="1026">
        <v>81.326574134083288</v>
      </c>
      <c r="W86" s="1027">
        <v>85.308972633892296</v>
      </c>
      <c r="X86" s="1026">
        <v>81.581851041264642</v>
      </c>
      <c r="Y86" s="1027">
        <v>84.912951134918188</v>
      </c>
      <c r="Z86" s="1026">
        <v>80.333286977936822</v>
      </c>
      <c r="AA86" s="1027">
        <v>83.890822546845428</v>
      </c>
      <c r="AB86" s="1026">
        <v>79.825255532842618</v>
      </c>
      <c r="AC86" s="1027">
        <v>82.629601627162359</v>
      </c>
      <c r="AD86" s="1026">
        <v>79.383443781336382</v>
      </c>
      <c r="AE86" s="1027">
        <v>82.019020360218036</v>
      </c>
      <c r="AF86" s="1026">
        <v>79.797830402928184</v>
      </c>
      <c r="AG86" s="1027">
        <v>83.040108155088149</v>
      </c>
      <c r="AH86" s="1026">
        <v>80.277719551342088</v>
      </c>
      <c r="AI86" s="1027">
        <v>83.067975943358462</v>
      </c>
      <c r="AJ86" s="1026">
        <v>81.141484164481398</v>
      </c>
      <c r="AK86" s="1027">
        <v>84.08399487717945</v>
      </c>
    </row>
    <row r="87" spans="1:37" x14ac:dyDescent="0.3">
      <c r="A87" s="109" t="s">
        <v>358</v>
      </c>
      <c r="B87" s="1074"/>
      <c r="C87" s="1075"/>
      <c r="D87" s="1074"/>
      <c r="E87" s="1075"/>
      <c r="F87" s="1074"/>
      <c r="G87" s="1075"/>
      <c r="H87" s="1026">
        <v>74.693864893560686</v>
      </c>
      <c r="I87" s="1028">
        <v>80.464499511539174</v>
      </c>
      <c r="J87" s="1029">
        <v>75.764976684875464</v>
      </c>
      <c r="K87" s="1030">
        <v>80.420751446286999</v>
      </c>
      <c r="L87" s="1028">
        <v>77.056401532113512</v>
      </c>
      <c r="M87" s="1027">
        <v>82.222655193406297</v>
      </c>
      <c r="N87" s="1026">
        <v>78.278197239525426</v>
      </c>
      <c r="O87" s="1027">
        <v>81.569610804007041</v>
      </c>
      <c r="P87" s="1026">
        <v>76.873972853696841</v>
      </c>
      <c r="Q87" s="1027">
        <v>81.667798866942562</v>
      </c>
      <c r="R87" s="1028">
        <v>77.319729343144189</v>
      </c>
      <c r="S87" s="1028">
        <v>80.580733301298679</v>
      </c>
      <c r="T87" s="1026">
        <v>76.747366674247559</v>
      </c>
      <c r="U87" s="1027">
        <v>81.540342456593763</v>
      </c>
      <c r="V87" s="1026">
        <v>76.917389358277404</v>
      </c>
      <c r="W87" s="1027">
        <v>80.397701673417814</v>
      </c>
      <c r="X87" s="1026">
        <v>76.892968701394281</v>
      </c>
      <c r="Y87" s="1027">
        <v>81.03901183776162</v>
      </c>
      <c r="Z87" s="1026">
        <v>77.140741359663721</v>
      </c>
      <c r="AA87" s="1027">
        <v>80.975750156954447</v>
      </c>
      <c r="AB87" s="1026">
        <v>77.121514632178702</v>
      </c>
      <c r="AC87" s="1027">
        <v>81.927456550411122</v>
      </c>
      <c r="AD87" s="1026">
        <v>77.137732557455493</v>
      </c>
      <c r="AE87" s="1027">
        <v>82.563476132236147</v>
      </c>
      <c r="AF87" s="1026">
        <v>76.810440309890154</v>
      </c>
      <c r="AG87" s="1027">
        <v>82.365175081531092</v>
      </c>
      <c r="AH87" s="1026">
        <v>76.894196970867213</v>
      </c>
      <c r="AI87" s="1027">
        <v>82.608022807259601</v>
      </c>
      <c r="AJ87" s="1026">
        <v>76.832850988049302</v>
      </c>
      <c r="AK87" s="1027">
        <v>83.052283378181656</v>
      </c>
    </row>
    <row r="88" spans="1:37" x14ac:dyDescent="0.3">
      <c r="A88" s="109" t="s">
        <v>359</v>
      </c>
      <c r="B88" s="1074"/>
      <c r="C88" s="1075"/>
      <c r="D88" s="1074"/>
      <c r="E88" s="1075"/>
      <c r="F88" s="1074"/>
      <c r="G88" s="1075"/>
      <c r="H88" s="1026">
        <v>78.386038275278111</v>
      </c>
      <c r="I88" s="1028">
        <v>83.289109331557881</v>
      </c>
      <c r="J88" s="1029">
        <v>78.83783618831383</v>
      </c>
      <c r="K88" s="1030">
        <v>83.959647235593579</v>
      </c>
      <c r="L88" s="1028">
        <v>79.393060667412456</v>
      </c>
      <c r="M88" s="1027">
        <v>85.472213292282788</v>
      </c>
      <c r="N88" s="1026">
        <v>79.178190442584182</v>
      </c>
      <c r="O88" s="1027">
        <v>84.611227127482579</v>
      </c>
      <c r="P88" s="1026">
        <v>80.313662926625398</v>
      </c>
      <c r="Q88" s="1027">
        <v>83.912690929608118</v>
      </c>
      <c r="R88" s="1028">
        <v>79.934986407608903</v>
      </c>
      <c r="S88" s="1028">
        <v>83.523757230870643</v>
      </c>
      <c r="T88" s="1026">
        <v>80.730014814231339</v>
      </c>
      <c r="U88" s="1027">
        <v>84.695228161160912</v>
      </c>
      <c r="V88" s="1026">
        <v>80.30847220594292</v>
      </c>
      <c r="W88" s="1027">
        <v>85.120148987452794</v>
      </c>
      <c r="X88" s="1026">
        <v>81.428199345155122</v>
      </c>
      <c r="Y88" s="1027">
        <v>85.714377702867296</v>
      </c>
      <c r="Z88" s="1026">
        <v>79.849131391306997</v>
      </c>
      <c r="AA88" s="1027">
        <v>84.552431041223684</v>
      </c>
      <c r="AB88" s="1026">
        <v>79.450363513938342</v>
      </c>
      <c r="AC88" s="1027">
        <v>83.89554319499284</v>
      </c>
      <c r="AD88" s="1026">
        <v>79.085269134077407</v>
      </c>
      <c r="AE88" s="1027">
        <v>82.931432771942227</v>
      </c>
      <c r="AF88" s="1026">
        <v>80.473706323824743</v>
      </c>
      <c r="AG88" s="1027">
        <v>83.373204294868302</v>
      </c>
      <c r="AH88" s="1026">
        <v>80.844673490268534</v>
      </c>
      <c r="AI88" s="1027">
        <v>83.829046982048666</v>
      </c>
      <c r="AJ88" s="1026">
        <v>79.881138824280114</v>
      </c>
      <c r="AK88" s="1027">
        <v>84.361620378848841</v>
      </c>
    </row>
    <row r="89" spans="1:37" x14ac:dyDescent="0.3">
      <c r="A89" s="109" t="s">
        <v>360</v>
      </c>
      <c r="B89" s="1074"/>
      <c r="C89" s="1075"/>
      <c r="D89" s="1074"/>
      <c r="E89" s="1075"/>
      <c r="F89" s="1074"/>
      <c r="G89" s="1075"/>
      <c r="H89" s="1026">
        <v>76.943577722189573</v>
      </c>
      <c r="I89" s="1028">
        <v>81.036720916474067</v>
      </c>
      <c r="J89" s="1029">
        <v>78.289715651208979</v>
      </c>
      <c r="K89" s="1030">
        <v>81.408370295167032</v>
      </c>
      <c r="L89" s="1028">
        <v>79.522046158839117</v>
      </c>
      <c r="M89" s="1027">
        <v>82.13187502894975</v>
      </c>
      <c r="N89" s="1026">
        <v>79.486660373813137</v>
      </c>
      <c r="O89" s="1027">
        <v>82.603836547902233</v>
      </c>
      <c r="P89" s="1026">
        <v>79.045893680455066</v>
      </c>
      <c r="Q89" s="1027">
        <v>81.683603965793509</v>
      </c>
      <c r="R89" s="1028">
        <v>78.869326450890142</v>
      </c>
      <c r="S89" s="1028">
        <v>81.872637673656712</v>
      </c>
      <c r="T89" s="1026">
        <v>79.264314522766512</v>
      </c>
      <c r="U89" s="1027">
        <v>82.271111816593177</v>
      </c>
      <c r="V89" s="1026">
        <v>80.129007051413154</v>
      </c>
      <c r="W89" s="1027">
        <v>82.155826373002498</v>
      </c>
      <c r="X89" s="1026">
        <v>80.641671564899212</v>
      </c>
      <c r="Y89" s="1027">
        <v>82.059696308456125</v>
      </c>
      <c r="Z89" s="1026">
        <v>80.397946837200976</v>
      </c>
      <c r="AA89" s="1027">
        <v>82.939044753149929</v>
      </c>
      <c r="AB89" s="1026">
        <v>80.291867161858775</v>
      </c>
      <c r="AC89" s="1027">
        <v>83.674792043434707</v>
      </c>
      <c r="AD89" s="1026">
        <v>80.413460026092395</v>
      </c>
      <c r="AE89" s="1027">
        <v>82.973413511148351</v>
      </c>
      <c r="AF89" s="1026">
        <v>80.400227785132401</v>
      </c>
      <c r="AG89" s="1027">
        <v>81.604851146564684</v>
      </c>
      <c r="AH89" s="1026">
        <v>81.166440634230085</v>
      </c>
      <c r="AI89" s="1027">
        <v>82.006170447489865</v>
      </c>
      <c r="AJ89" s="1026">
        <v>80.371259119862415</v>
      </c>
      <c r="AK89" s="1027">
        <v>82.865910940146293</v>
      </c>
    </row>
    <row r="90" spans="1:37" x14ac:dyDescent="0.3">
      <c r="A90" s="109" t="s">
        <v>361</v>
      </c>
      <c r="B90" s="1074"/>
      <c r="C90" s="1075"/>
      <c r="D90" s="1074"/>
      <c r="E90" s="1075"/>
      <c r="F90" s="1074"/>
      <c r="G90" s="1075"/>
      <c r="H90" s="1026">
        <v>79.337091344827783</v>
      </c>
      <c r="I90" s="1028">
        <v>83.219807157831198</v>
      </c>
      <c r="J90" s="1029">
        <v>79.670290881083844</v>
      </c>
      <c r="K90" s="1030">
        <v>83.242851695066861</v>
      </c>
      <c r="L90" s="1028">
        <v>81.017692311232992</v>
      </c>
      <c r="M90" s="1027">
        <v>83.505035527141729</v>
      </c>
      <c r="N90" s="1026">
        <v>81.008401840617054</v>
      </c>
      <c r="O90" s="1027">
        <v>84.079023400132513</v>
      </c>
      <c r="P90" s="1026">
        <v>81.334977969773334</v>
      </c>
      <c r="Q90" s="1027">
        <v>84.444402922263777</v>
      </c>
      <c r="R90" s="1028">
        <v>81.546064466621857</v>
      </c>
      <c r="S90" s="1028">
        <v>84.59670414467233</v>
      </c>
      <c r="T90" s="1026">
        <v>81.585746900292364</v>
      </c>
      <c r="U90" s="1027">
        <v>84.645941471521496</v>
      </c>
      <c r="V90" s="1026">
        <v>81.734419501745023</v>
      </c>
      <c r="W90" s="1027">
        <v>84.627016967855241</v>
      </c>
      <c r="X90" s="1026">
        <v>81.417333939632087</v>
      </c>
      <c r="Y90" s="1027">
        <v>84.642252253760176</v>
      </c>
      <c r="Z90" s="1026">
        <v>82.248926862060472</v>
      </c>
      <c r="AA90" s="1027">
        <v>84.694561275093875</v>
      </c>
      <c r="AB90" s="1026">
        <v>82.002423990067143</v>
      </c>
      <c r="AC90" s="1027">
        <v>84.658163642464842</v>
      </c>
      <c r="AD90" s="1026">
        <v>82.10510754865696</v>
      </c>
      <c r="AE90" s="1027">
        <v>84.6887945301944</v>
      </c>
      <c r="AF90" s="1026">
        <v>81.233336661684575</v>
      </c>
      <c r="AG90" s="1027">
        <v>85.550567105084568</v>
      </c>
      <c r="AH90" s="1026">
        <v>82.054426070593053</v>
      </c>
      <c r="AI90" s="1027">
        <v>86.173199009284801</v>
      </c>
      <c r="AJ90" s="1026">
        <v>82.636815183207716</v>
      </c>
      <c r="AK90" s="1027">
        <v>85.987797601066376</v>
      </c>
    </row>
    <row r="91" spans="1:37" x14ac:dyDescent="0.3">
      <c r="A91" s="109" t="s">
        <v>362</v>
      </c>
      <c r="B91" s="1074"/>
      <c r="C91" s="1075"/>
      <c r="D91" s="1074"/>
      <c r="E91" s="1075"/>
      <c r="F91" s="1074"/>
      <c r="G91" s="1075"/>
      <c r="H91" s="1026">
        <v>80.006686272227711</v>
      </c>
      <c r="I91" s="1028">
        <v>84.692465982497723</v>
      </c>
      <c r="J91" s="1029">
        <v>81.659106673383448</v>
      </c>
      <c r="K91" s="1030">
        <v>86.112526475670094</v>
      </c>
      <c r="L91" s="1028">
        <v>81.381035107855737</v>
      </c>
      <c r="M91" s="1027">
        <v>85.685402953964939</v>
      </c>
      <c r="N91" s="1026">
        <v>80.932019068767687</v>
      </c>
      <c r="O91" s="1027">
        <v>86.101259590497079</v>
      </c>
      <c r="P91" s="1026">
        <v>80.295335622655273</v>
      </c>
      <c r="Q91" s="1027">
        <v>86.919132845516245</v>
      </c>
      <c r="R91" s="1028">
        <v>81.598273513763587</v>
      </c>
      <c r="S91" s="1028">
        <v>88.31662220226481</v>
      </c>
      <c r="T91" s="1026">
        <v>82.688582416803058</v>
      </c>
      <c r="U91" s="1027">
        <v>87.443678955506272</v>
      </c>
      <c r="V91" s="1026">
        <v>82.286364835009962</v>
      </c>
      <c r="W91" s="1027">
        <v>87.659458313012564</v>
      </c>
      <c r="X91" s="1026">
        <v>82.650156787832685</v>
      </c>
      <c r="Y91" s="1027">
        <v>87.121755992577405</v>
      </c>
      <c r="Z91" s="1026">
        <v>82.503430124685352</v>
      </c>
      <c r="AA91" s="1027">
        <v>88.043046433161052</v>
      </c>
      <c r="AB91" s="1026">
        <v>83.531170214481421</v>
      </c>
      <c r="AC91" s="1027">
        <v>86.716747172588327</v>
      </c>
      <c r="AD91" s="1026">
        <v>82.456026110853315</v>
      </c>
      <c r="AE91" s="1027">
        <v>86.183777635691357</v>
      </c>
      <c r="AF91" s="1026">
        <v>82.652349502220133</v>
      </c>
      <c r="AG91" s="1027">
        <v>85.735557939230347</v>
      </c>
      <c r="AH91" s="1026">
        <v>82.547325103189408</v>
      </c>
      <c r="AI91" s="1027">
        <v>85.835938699699042</v>
      </c>
      <c r="AJ91" s="1026">
        <v>82.121416393675091</v>
      </c>
      <c r="AK91" s="1027">
        <v>85.828550448469301</v>
      </c>
    </row>
    <row r="92" spans="1:37" x14ac:dyDescent="0.3">
      <c r="A92" s="109" t="s">
        <v>363</v>
      </c>
      <c r="B92" s="1074"/>
      <c r="C92" s="1075"/>
      <c r="D92" s="1074"/>
      <c r="E92" s="1075"/>
      <c r="F92" s="1074"/>
      <c r="G92" s="1075"/>
      <c r="H92" s="1026">
        <v>78.86054255026869</v>
      </c>
      <c r="I92" s="1028">
        <v>81.004007832806124</v>
      </c>
      <c r="J92" s="1029">
        <v>79.865485902514294</v>
      </c>
      <c r="K92" s="1030">
        <v>82.346866188687201</v>
      </c>
      <c r="L92" s="1028">
        <v>79.559614118020392</v>
      </c>
      <c r="M92" s="1027">
        <v>83.502941850147408</v>
      </c>
      <c r="N92" s="1026">
        <v>79.390465050939966</v>
      </c>
      <c r="O92" s="1027">
        <v>83.997819542338519</v>
      </c>
      <c r="P92" s="1026">
        <v>80.397382072588428</v>
      </c>
      <c r="Q92" s="1027">
        <v>83.57445573775874</v>
      </c>
      <c r="R92" s="1028">
        <v>80.764246075142196</v>
      </c>
      <c r="S92" s="1028">
        <v>83.728079963797981</v>
      </c>
      <c r="T92" s="1026">
        <v>81.636117902126642</v>
      </c>
      <c r="U92" s="1027">
        <v>84.086494359007844</v>
      </c>
      <c r="V92" s="1026">
        <v>81.153438503248069</v>
      </c>
      <c r="W92" s="1027">
        <v>84.212242748435216</v>
      </c>
      <c r="X92" s="1026">
        <v>82.197443007123169</v>
      </c>
      <c r="Y92" s="1027">
        <v>83.438951425641307</v>
      </c>
      <c r="Z92" s="1026">
        <v>81.597698703506353</v>
      </c>
      <c r="AA92" s="1027">
        <v>83.411080871941905</v>
      </c>
      <c r="AB92" s="1026">
        <v>82.097036654047926</v>
      </c>
      <c r="AC92" s="1027">
        <v>84.162861341338399</v>
      </c>
      <c r="AD92" s="1026">
        <v>81.158954690484862</v>
      </c>
      <c r="AE92" s="1027">
        <v>84.536997224820311</v>
      </c>
      <c r="AF92" s="1026">
        <v>81.29207050150049</v>
      </c>
      <c r="AG92" s="1027">
        <v>84.86271459193226</v>
      </c>
      <c r="AH92" s="1026">
        <v>80.591128418214353</v>
      </c>
      <c r="AI92" s="1027">
        <v>84.395064802166161</v>
      </c>
      <c r="AJ92" s="1026">
        <v>80.526893060001754</v>
      </c>
      <c r="AK92" s="1027">
        <v>84.670756174797717</v>
      </c>
    </row>
    <row r="93" spans="1:37" x14ac:dyDescent="0.3">
      <c r="A93" s="109" t="s">
        <v>364</v>
      </c>
      <c r="B93" s="1074"/>
      <c r="C93" s="1075"/>
      <c r="D93" s="1074"/>
      <c r="E93" s="1075"/>
      <c r="F93" s="1074"/>
      <c r="G93" s="1075"/>
      <c r="H93" s="1026">
        <v>80.362669488169146</v>
      </c>
      <c r="I93" s="1028">
        <v>84.292144555545363</v>
      </c>
      <c r="J93" s="1029">
        <v>79.85461024758537</v>
      </c>
      <c r="K93" s="1030">
        <v>83.845457128443883</v>
      </c>
      <c r="L93" s="1028">
        <v>79.816928236279736</v>
      </c>
      <c r="M93" s="1027">
        <v>82.964230742513394</v>
      </c>
      <c r="N93" s="1026">
        <v>80.041264042833276</v>
      </c>
      <c r="O93" s="1027">
        <v>83.716336219686553</v>
      </c>
      <c r="P93" s="1026">
        <v>81.561363082443165</v>
      </c>
      <c r="Q93" s="1027">
        <v>84.877103446983753</v>
      </c>
      <c r="R93" s="1028">
        <v>81.415298894501149</v>
      </c>
      <c r="S93" s="1028">
        <v>85.400723272743093</v>
      </c>
      <c r="T93" s="1026">
        <v>81.083282800724163</v>
      </c>
      <c r="U93" s="1027">
        <v>85.464975092777436</v>
      </c>
      <c r="V93" s="1026">
        <v>80.926725223341563</v>
      </c>
      <c r="W93" s="1027">
        <v>85.170401562472279</v>
      </c>
      <c r="X93" s="1026">
        <v>80.539543137173041</v>
      </c>
      <c r="Y93" s="1027">
        <v>84.879344662978028</v>
      </c>
      <c r="Z93" s="1026">
        <v>80.290051750662926</v>
      </c>
      <c r="AA93" s="1027">
        <v>84.644148720411394</v>
      </c>
      <c r="AB93" s="1026">
        <v>80.529090283977013</v>
      </c>
      <c r="AC93" s="1027">
        <v>84.63109563958669</v>
      </c>
      <c r="AD93" s="1026">
        <v>81.580526836957716</v>
      </c>
      <c r="AE93" s="1027">
        <v>84.099362279044769</v>
      </c>
      <c r="AF93" s="1026">
        <v>82.456595075833874</v>
      </c>
      <c r="AG93" s="1027">
        <v>84.730172262163521</v>
      </c>
      <c r="AH93" s="1026">
        <v>82.949183399627415</v>
      </c>
      <c r="AI93" s="1027">
        <v>84.885365213907207</v>
      </c>
      <c r="AJ93" s="1026">
        <v>82.574804191669145</v>
      </c>
      <c r="AK93" s="1027">
        <v>86.318811034561136</v>
      </c>
    </row>
    <row r="94" spans="1:37" x14ac:dyDescent="0.3">
      <c r="A94" s="109" t="s">
        <v>365</v>
      </c>
      <c r="B94" s="1074"/>
      <c r="C94" s="1075"/>
      <c r="D94" s="1074"/>
      <c r="E94" s="1075"/>
      <c r="F94" s="1074"/>
      <c r="G94" s="1075"/>
      <c r="H94" s="1026">
        <v>78.333833024258752</v>
      </c>
      <c r="I94" s="1028">
        <v>81.473676719854794</v>
      </c>
      <c r="J94" s="1029">
        <v>78.57945354934489</v>
      </c>
      <c r="K94" s="1030">
        <v>81.207361529547427</v>
      </c>
      <c r="L94" s="1028">
        <v>78.645319566291064</v>
      </c>
      <c r="M94" s="1027">
        <v>81.446323842681679</v>
      </c>
      <c r="N94" s="1026">
        <v>79.097056634563984</v>
      </c>
      <c r="O94" s="1027">
        <v>81.942695770503335</v>
      </c>
      <c r="P94" s="1026">
        <v>78.989697581879113</v>
      </c>
      <c r="Q94" s="1027">
        <v>82.249106779779538</v>
      </c>
      <c r="R94" s="1028">
        <v>78.213767444061446</v>
      </c>
      <c r="S94" s="1028">
        <v>82.026346164513114</v>
      </c>
      <c r="T94" s="1026">
        <v>77.940477069386191</v>
      </c>
      <c r="U94" s="1027">
        <v>82.002330988419558</v>
      </c>
      <c r="V94" s="1026">
        <v>77.246201147487895</v>
      </c>
      <c r="W94" s="1027">
        <v>81.991349982496686</v>
      </c>
      <c r="X94" s="1026">
        <v>77.95002845764796</v>
      </c>
      <c r="Y94" s="1027">
        <v>81.908920853279739</v>
      </c>
      <c r="Z94" s="1026">
        <v>78.139248046419837</v>
      </c>
      <c r="AA94" s="1027">
        <v>82.206349401256446</v>
      </c>
      <c r="AB94" s="1026">
        <v>77.940014902367338</v>
      </c>
      <c r="AC94" s="1027">
        <v>81.649185844364439</v>
      </c>
      <c r="AD94" s="1026">
        <v>78.736601809349906</v>
      </c>
      <c r="AE94" s="1027">
        <v>81.742461328931611</v>
      </c>
      <c r="AF94" s="1026">
        <v>78.730720543683574</v>
      </c>
      <c r="AG94" s="1027">
        <v>81.469009863260524</v>
      </c>
      <c r="AH94" s="1026">
        <v>79.819809360883596</v>
      </c>
      <c r="AI94" s="1027">
        <v>81.740245700740473</v>
      </c>
      <c r="AJ94" s="1026">
        <v>79.074224733267855</v>
      </c>
      <c r="AK94" s="1027">
        <v>82.148260935958973</v>
      </c>
    </row>
    <row r="95" spans="1:37" x14ac:dyDescent="0.3">
      <c r="A95" s="109" t="s">
        <v>366</v>
      </c>
      <c r="B95" s="1074"/>
      <c r="C95" s="1075"/>
      <c r="D95" s="1074"/>
      <c r="E95" s="1075"/>
      <c r="F95" s="1074"/>
      <c r="G95" s="1075"/>
      <c r="H95" s="1026">
        <v>76.463838315572673</v>
      </c>
      <c r="I95" s="1028">
        <v>81.281753229388258</v>
      </c>
      <c r="J95" s="1029">
        <v>76.217510897098776</v>
      </c>
      <c r="K95" s="1030">
        <v>81.553574163962509</v>
      </c>
      <c r="L95" s="1028">
        <v>75.882523381128138</v>
      </c>
      <c r="M95" s="1027">
        <v>82.308525793758093</v>
      </c>
      <c r="N95" s="1026">
        <v>77.028219632035288</v>
      </c>
      <c r="O95" s="1027">
        <v>81.981709708560658</v>
      </c>
      <c r="P95" s="1026">
        <v>77.781224813562019</v>
      </c>
      <c r="Q95" s="1027">
        <v>81.978428566236474</v>
      </c>
      <c r="R95" s="1028">
        <v>78.25937158971125</v>
      </c>
      <c r="S95" s="1028">
        <v>81.182285375790499</v>
      </c>
      <c r="T95" s="1026">
        <v>77.675178703454037</v>
      </c>
      <c r="U95" s="1027">
        <v>80.635734766562351</v>
      </c>
      <c r="V95" s="1026">
        <v>77.169604728055063</v>
      </c>
      <c r="W95" s="1027">
        <v>81.855456801691545</v>
      </c>
      <c r="X95" s="1026">
        <v>77.86228411879577</v>
      </c>
      <c r="Y95" s="1027">
        <v>82.265913794601019</v>
      </c>
      <c r="Z95" s="1026">
        <v>77.942643846534068</v>
      </c>
      <c r="AA95" s="1027">
        <v>82.547062168251813</v>
      </c>
      <c r="AB95" s="1026">
        <v>78.32305748542737</v>
      </c>
      <c r="AC95" s="1027">
        <v>81.366344291935306</v>
      </c>
      <c r="AD95" s="1026">
        <v>77.737538527223563</v>
      </c>
      <c r="AE95" s="1027">
        <v>81.412888073807537</v>
      </c>
      <c r="AF95" s="1026">
        <v>77.900629446691127</v>
      </c>
      <c r="AG95" s="1027">
        <v>80.844023326877107</v>
      </c>
      <c r="AH95" s="1026">
        <v>78.426238524728575</v>
      </c>
      <c r="AI95" s="1027">
        <v>81.47728116527459</v>
      </c>
      <c r="AJ95" s="1026">
        <v>77.92110698782561</v>
      </c>
      <c r="AK95" s="1027">
        <v>82.064654950895303</v>
      </c>
    </row>
    <row r="96" spans="1:37" x14ac:dyDescent="0.3">
      <c r="A96" s="109" t="s">
        <v>39</v>
      </c>
      <c r="B96" s="1074"/>
      <c r="C96" s="1075"/>
      <c r="D96" s="1074"/>
      <c r="E96" s="1075"/>
      <c r="F96" s="1074"/>
      <c r="G96" s="1075"/>
      <c r="H96" s="1026">
        <v>77.18663422568298</v>
      </c>
      <c r="I96" s="1028">
        <v>82.039884337084615</v>
      </c>
      <c r="J96" s="1029">
        <v>78.016161093292084</v>
      </c>
      <c r="K96" s="1030">
        <v>82.286613474086053</v>
      </c>
      <c r="L96" s="1028">
        <v>78.182285111903383</v>
      </c>
      <c r="M96" s="1027">
        <v>82.29588284514189</v>
      </c>
      <c r="N96" s="1026">
        <v>77.760870315934554</v>
      </c>
      <c r="O96" s="1027">
        <v>81.627713131987818</v>
      </c>
      <c r="P96" s="1026">
        <v>76.788019598335183</v>
      </c>
      <c r="Q96" s="1027">
        <v>81.761055956104741</v>
      </c>
      <c r="R96" s="1028">
        <v>76.06834509888661</v>
      </c>
      <c r="S96" s="1028">
        <v>81.903374858858356</v>
      </c>
      <c r="T96" s="1026">
        <v>76.537592189455495</v>
      </c>
      <c r="U96" s="1027">
        <v>81.98713673595212</v>
      </c>
      <c r="V96" s="1026">
        <v>76.462119803456005</v>
      </c>
      <c r="W96" s="1027">
        <v>81.947150211006601</v>
      </c>
      <c r="X96" s="1026">
        <v>76.54513659060035</v>
      </c>
      <c r="Y96" s="1027">
        <v>80.875119957769556</v>
      </c>
      <c r="Z96" s="1026">
        <v>76.390176549740588</v>
      </c>
      <c r="AA96" s="1027">
        <v>80.871309039339764</v>
      </c>
      <c r="AB96" s="1026">
        <v>76.750844694696767</v>
      </c>
      <c r="AC96" s="1027">
        <v>79.593832877908369</v>
      </c>
      <c r="AD96" s="1026">
        <v>76.677543259427523</v>
      </c>
      <c r="AE96" s="1027">
        <v>80.352543513205418</v>
      </c>
      <c r="AF96" s="1026">
        <v>76.489898594288491</v>
      </c>
      <c r="AG96" s="1027">
        <v>80.290817744773889</v>
      </c>
      <c r="AH96" s="1026">
        <v>76.891980551838202</v>
      </c>
      <c r="AI96" s="1027">
        <v>81.788991101856467</v>
      </c>
      <c r="AJ96" s="1026">
        <v>76.898389174696291</v>
      </c>
      <c r="AK96" s="1027">
        <v>82.288039970701391</v>
      </c>
    </row>
    <row r="97" spans="1:37" x14ac:dyDescent="0.3">
      <c r="A97" s="109" t="s">
        <v>367</v>
      </c>
      <c r="B97" s="1074"/>
      <c r="C97" s="1075"/>
      <c r="D97" s="1074"/>
      <c r="E97" s="1075"/>
      <c r="F97" s="1074"/>
      <c r="G97" s="1075"/>
      <c r="H97" s="1026">
        <v>80.711772259637243</v>
      </c>
      <c r="I97" s="1028">
        <v>84.023155449977352</v>
      </c>
      <c r="J97" s="1029">
        <v>80.312542362054899</v>
      </c>
      <c r="K97" s="1030">
        <v>84.65061569772331</v>
      </c>
      <c r="L97" s="1028">
        <v>79.791126451335217</v>
      </c>
      <c r="M97" s="1027">
        <v>84.856935063810965</v>
      </c>
      <c r="N97" s="1026">
        <v>79.727802626029089</v>
      </c>
      <c r="O97" s="1027">
        <v>85.072914112092519</v>
      </c>
      <c r="P97" s="1026">
        <v>80.052145697944312</v>
      </c>
      <c r="Q97" s="1027">
        <v>85.029766624167635</v>
      </c>
      <c r="R97" s="1028">
        <v>80.067198942032562</v>
      </c>
      <c r="S97" s="1028">
        <v>84.612484920026773</v>
      </c>
      <c r="T97" s="1026">
        <v>80.78395239590337</v>
      </c>
      <c r="U97" s="1027">
        <v>84.45479147985732</v>
      </c>
      <c r="V97" s="1026">
        <v>80.690691921541003</v>
      </c>
      <c r="W97" s="1027">
        <v>84.515131998381321</v>
      </c>
      <c r="X97" s="1026">
        <v>81.760003559231578</v>
      </c>
      <c r="Y97" s="1027">
        <v>85.530937981120402</v>
      </c>
      <c r="Z97" s="1026">
        <v>81.919065236744203</v>
      </c>
      <c r="AA97" s="1027">
        <v>86.299793740384658</v>
      </c>
      <c r="AB97" s="1026">
        <v>81.506601872642548</v>
      </c>
      <c r="AC97" s="1027">
        <v>85.893225305646453</v>
      </c>
      <c r="AD97" s="1026">
        <v>80.709310220646486</v>
      </c>
      <c r="AE97" s="1027">
        <v>83.643369779960935</v>
      </c>
      <c r="AF97" s="1026">
        <v>80.123782960976499</v>
      </c>
      <c r="AG97" s="1027">
        <v>83.589797659760379</v>
      </c>
      <c r="AH97" s="1026">
        <v>81.098439243316761</v>
      </c>
      <c r="AI97" s="1027">
        <v>83.748007367747107</v>
      </c>
      <c r="AJ97" s="1026">
        <v>81.057899391670531</v>
      </c>
      <c r="AK97" s="1027">
        <v>84.40396660469014</v>
      </c>
    </row>
    <row r="98" spans="1:37" x14ac:dyDescent="0.3">
      <c r="A98" s="109" t="s">
        <v>368</v>
      </c>
      <c r="B98" s="1074"/>
      <c r="C98" s="1075"/>
      <c r="D98" s="1074"/>
      <c r="E98" s="1075"/>
      <c r="F98" s="1074"/>
      <c r="G98" s="1075"/>
      <c r="H98" s="1026">
        <v>77.348086458678225</v>
      </c>
      <c r="I98" s="1028">
        <v>82.018108251664984</v>
      </c>
      <c r="J98" s="1029">
        <v>76.722703104537217</v>
      </c>
      <c r="K98" s="1030">
        <v>83.255335651353846</v>
      </c>
      <c r="L98" s="1028">
        <v>77.153311224718081</v>
      </c>
      <c r="M98" s="1027">
        <v>83.326154557931389</v>
      </c>
      <c r="N98" s="1026">
        <v>77.325116400943301</v>
      </c>
      <c r="O98" s="1027">
        <v>82.964060531080108</v>
      </c>
      <c r="P98" s="1026">
        <v>78.227471935079791</v>
      </c>
      <c r="Q98" s="1027">
        <v>82.714433138216293</v>
      </c>
      <c r="R98" s="1028">
        <v>78.136497107033975</v>
      </c>
      <c r="S98" s="1028">
        <v>82.757532853069094</v>
      </c>
      <c r="T98" s="1026">
        <v>78.532945413292538</v>
      </c>
      <c r="U98" s="1027">
        <v>82.81894116492154</v>
      </c>
      <c r="V98" s="1026">
        <v>79.190076809073432</v>
      </c>
      <c r="W98" s="1027">
        <v>82.51751523211955</v>
      </c>
      <c r="X98" s="1026">
        <v>80.083591416968233</v>
      </c>
      <c r="Y98" s="1027">
        <v>82.966776206218157</v>
      </c>
      <c r="Z98" s="1026">
        <v>80.638027963731503</v>
      </c>
      <c r="AA98" s="1027">
        <v>83.795337401769615</v>
      </c>
      <c r="AB98" s="1026">
        <v>79.879960988091426</v>
      </c>
      <c r="AC98" s="1027">
        <v>83.370526470791816</v>
      </c>
      <c r="AD98" s="1026">
        <v>78.911296334510794</v>
      </c>
      <c r="AE98" s="1027">
        <v>83.219220130865182</v>
      </c>
      <c r="AF98" s="1026">
        <v>78.701891903610104</v>
      </c>
      <c r="AG98" s="1027">
        <v>82.874959133096056</v>
      </c>
      <c r="AH98" s="1026">
        <v>78.81134313783312</v>
      </c>
      <c r="AI98" s="1027">
        <v>83.251787040468784</v>
      </c>
      <c r="AJ98" s="1026">
        <v>79.175780851024939</v>
      </c>
      <c r="AK98" s="1027">
        <v>82.635084245949201</v>
      </c>
    </row>
    <row r="99" spans="1:37" x14ac:dyDescent="0.3">
      <c r="A99" s="109" t="s">
        <v>369</v>
      </c>
      <c r="B99" s="1074"/>
      <c r="C99" s="1075"/>
      <c r="D99" s="1074"/>
      <c r="E99" s="1075"/>
      <c r="F99" s="1074"/>
      <c r="G99" s="1075"/>
      <c r="H99" s="1026">
        <v>75.814811424883558</v>
      </c>
      <c r="I99" s="1028">
        <v>80.652852736071409</v>
      </c>
      <c r="J99" s="1029">
        <v>75.557687095693282</v>
      </c>
      <c r="K99" s="1030">
        <v>81.324300043262255</v>
      </c>
      <c r="L99" s="1028">
        <v>76.665532650655862</v>
      </c>
      <c r="M99" s="1027">
        <v>82.07648958890988</v>
      </c>
      <c r="N99" s="1026">
        <v>77.095404715197873</v>
      </c>
      <c r="O99" s="1027">
        <v>82.288660141677468</v>
      </c>
      <c r="P99" s="1026">
        <v>79.281283161085412</v>
      </c>
      <c r="Q99" s="1027">
        <v>81.626607788566417</v>
      </c>
      <c r="R99" s="1028">
        <v>78.34088566720375</v>
      </c>
      <c r="S99" s="1028">
        <v>81.728147228264334</v>
      </c>
      <c r="T99" s="1026">
        <v>79.229202807828258</v>
      </c>
      <c r="U99" s="1027">
        <v>82.052665765264877</v>
      </c>
      <c r="V99" s="1026">
        <v>77.791806644050482</v>
      </c>
      <c r="W99" s="1027">
        <v>82.159631727724843</v>
      </c>
      <c r="X99" s="1026">
        <v>77.399676189825939</v>
      </c>
      <c r="Y99" s="1027">
        <v>81.108769668906774</v>
      </c>
      <c r="Z99" s="1026">
        <v>77.639023848177871</v>
      </c>
      <c r="AA99" s="1027">
        <v>80.87046476502185</v>
      </c>
      <c r="AB99" s="1026">
        <v>77.56626233728332</v>
      </c>
      <c r="AC99" s="1027">
        <v>80.997419999710885</v>
      </c>
      <c r="AD99" s="1026">
        <v>76.965494719903148</v>
      </c>
      <c r="AE99" s="1027">
        <v>81.06480256247481</v>
      </c>
      <c r="AF99" s="1026">
        <v>77.146108627719514</v>
      </c>
      <c r="AG99" s="1027">
        <v>81.144189411890366</v>
      </c>
      <c r="AH99" s="1026">
        <v>77.284630659310508</v>
      </c>
      <c r="AI99" s="1027">
        <v>81.221633049708757</v>
      </c>
      <c r="AJ99" s="1026">
        <v>79.129728312122992</v>
      </c>
      <c r="AK99" s="1027">
        <v>82.224999486755934</v>
      </c>
    </row>
    <row r="100" spans="1:37" x14ac:dyDescent="0.3">
      <c r="A100" s="109" t="s">
        <v>370</v>
      </c>
      <c r="B100" s="1074"/>
      <c r="C100" s="1075"/>
      <c r="D100" s="1074"/>
      <c r="E100" s="1075"/>
      <c r="F100" s="1074"/>
      <c r="G100" s="1075"/>
      <c r="H100" s="1026">
        <v>76.20287027125957</v>
      </c>
      <c r="I100" s="1028">
        <v>81.506202860314787</v>
      </c>
      <c r="J100" s="1029">
        <v>77.36469513967279</v>
      </c>
      <c r="K100" s="1030">
        <v>81.437455087756732</v>
      </c>
      <c r="L100" s="1028">
        <v>76.873427418906672</v>
      </c>
      <c r="M100" s="1027">
        <v>83.175959391579156</v>
      </c>
      <c r="N100" s="1026">
        <v>78.474086258572484</v>
      </c>
      <c r="O100" s="1027">
        <v>84.329118880093318</v>
      </c>
      <c r="P100" s="1026">
        <v>78.19648810013058</v>
      </c>
      <c r="Q100" s="1027">
        <v>83.472719354766369</v>
      </c>
      <c r="R100" s="1028">
        <v>79.113017241550054</v>
      </c>
      <c r="S100" s="1028">
        <v>83.122101609426025</v>
      </c>
      <c r="T100" s="1026">
        <v>77.969171975011747</v>
      </c>
      <c r="U100" s="1027">
        <v>81.954050454475251</v>
      </c>
      <c r="V100" s="1026">
        <v>78.049290746238384</v>
      </c>
      <c r="W100" s="1027">
        <v>82.475263993567353</v>
      </c>
      <c r="X100" s="1026">
        <v>78.448454964526348</v>
      </c>
      <c r="Y100" s="1027">
        <v>81.809904911871797</v>
      </c>
      <c r="Z100" s="1026">
        <v>79.36451112120011</v>
      </c>
      <c r="AA100" s="1027">
        <v>82.883779105524852</v>
      </c>
      <c r="AB100" s="1026">
        <v>79.61787729227224</v>
      </c>
      <c r="AC100" s="1027">
        <v>83.525800978852786</v>
      </c>
      <c r="AD100" s="1026">
        <v>78.246164422457994</v>
      </c>
      <c r="AE100" s="1027">
        <v>83.81311542919066</v>
      </c>
      <c r="AF100" s="1026">
        <v>77.349627435762443</v>
      </c>
      <c r="AG100" s="1027">
        <v>83.734540399840682</v>
      </c>
      <c r="AH100" s="1026">
        <v>77.598112684488214</v>
      </c>
      <c r="AI100" s="1027">
        <v>83.390322415783189</v>
      </c>
      <c r="AJ100" s="1026">
        <v>77.756592572229067</v>
      </c>
      <c r="AK100" s="1027">
        <v>84.049796632299277</v>
      </c>
    </row>
    <row r="101" spans="1:37" x14ac:dyDescent="0.3">
      <c r="A101" s="109" t="s">
        <v>371</v>
      </c>
      <c r="B101" s="1074"/>
      <c r="C101" s="1075"/>
      <c r="D101" s="1074"/>
      <c r="E101" s="1075"/>
      <c r="F101" s="1074"/>
      <c r="G101" s="1075"/>
      <c r="H101" s="1026">
        <v>79.290636569411035</v>
      </c>
      <c r="I101" s="1028">
        <v>82.513624709650045</v>
      </c>
      <c r="J101" s="1029">
        <v>78.479435492837851</v>
      </c>
      <c r="K101" s="1030">
        <v>82.759603802421665</v>
      </c>
      <c r="L101" s="1028">
        <v>78.462887894595184</v>
      </c>
      <c r="M101" s="1027">
        <v>81.566162616738893</v>
      </c>
      <c r="N101" s="1026">
        <v>78.601789108191838</v>
      </c>
      <c r="O101" s="1027">
        <v>81.564336202031768</v>
      </c>
      <c r="P101" s="1026">
        <v>80.033044356449864</v>
      </c>
      <c r="Q101" s="1027">
        <v>82.889247486458146</v>
      </c>
      <c r="R101" s="1028">
        <v>79.271539600329589</v>
      </c>
      <c r="S101" s="1028">
        <v>83.649938182909267</v>
      </c>
      <c r="T101" s="1026">
        <v>79.502599946120242</v>
      </c>
      <c r="U101" s="1027">
        <v>83.773201669392492</v>
      </c>
      <c r="V101" s="1026">
        <v>79.579821550180284</v>
      </c>
      <c r="W101" s="1027">
        <v>82.821569448811317</v>
      </c>
      <c r="X101" s="1026">
        <v>80.790286896483266</v>
      </c>
      <c r="Y101" s="1027">
        <v>83.690111227924334</v>
      </c>
      <c r="Z101" s="1026">
        <v>80.289212416224373</v>
      </c>
      <c r="AA101" s="1027">
        <v>84.238183426156752</v>
      </c>
      <c r="AB101" s="1026">
        <v>81.093480745212318</v>
      </c>
      <c r="AC101" s="1027">
        <v>83.416074460298873</v>
      </c>
      <c r="AD101" s="1026">
        <v>80.662927604984233</v>
      </c>
      <c r="AE101" s="1027">
        <v>83.134036386236446</v>
      </c>
      <c r="AF101" s="1026">
        <v>81.773451988052003</v>
      </c>
      <c r="AG101" s="1027">
        <v>84.169162992046807</v>
      </c>
      <c r="AH101" s="1026">
        <v>81.025490785071383</v>
      </c>
      <c r="AI101" s="1027">
        <v>84.732583972416521</v>
      </c>
      <c r="AJ101" s="1026">
        <v>80.962657889881456</v>
      </c>
      <c r="AK101" s="1027">
        <v>84.344629157198668</v>
      </c>
    </row>
    <row r="102" spans="1:37" x14ac:dyDescent="0.3">
      <c r="A102" s="109" t="s">
        <v>372</v>
      </c>
      <c r="B102" s="1074"/>
      <c r="C102" s="1075"/>
      <c r="D102" s="1074"/>
      <c r="E102" s="1075"/>
      <c r="F102" s="1074"/>
      <c r="G102" s="1075"/>
      <c r="H102" s="1026">
        <v>77.035444727233951</v>
      </c>
      <c r="I102" s="1028">
        <v>81.247708513515988</v>
      </c>
      <c r="J102" s="1029">
        <v>77.830354899206753</v>
      </c>
      <c r="K102" s="1030">
        <v>82.127493120844647</v>
      </c>
      <c r="L102" s="1028">
        <v>78.317029202606449</v>
      </c>
      <c r="M102" s="1027">
        <v>83.150496496804863</v>
      </c>
      <c r="N102" s="1026">
        <v>79.880682257755694</v>
      </c>
      <c r="O102" s="1027">
        <v>82.928679807181041</v>
      </c>
      <c r="P102" s="1026">
        <v>80.591791031719978</v>
      </c>
      <c r="Q102" s="1027">
        <v>83.418868778882356</v>
      </c>
      <c r="R102" s="1028">
        <v>80.697522406406421</v>
      </c>
      <c r="S102" s="1028">
        <v>82.057564142230746</v>
      </c>
      <c r="T102" s="1026">
        <v>80.036716088784289</v>
      </c>
      <c r="U102" s="1027">
        <v>83.30249900501164</v>
      </c>
      <c r="V102" s="1026">
        <v>80.175713182543092</v>
      </c>
      <c r="W102" s="1027">
        <v>82.788745035192889</v>
      </c>
      <c r="X102" s="1026">
        <v>78.968047220038571</v>
      </c>
      <c r="Y102" s="1027">
        <v>83.061924783988701</v>
      </c>
      <c r="Z102" s="1026">
        <v>79.209536054299747</v>
      </c>
      <c r="AA102" s="1027">
        <v>82.27890598943182</v>
      </c>
      <c r="AB102" s="1026">
        <v>78.705275993197134</v>
      </c>
      <c r="AC102" s="1027">
        <v>82.358920544987342</v>
      </c>
      <c r="AD102" s="1026">
        <v>79.168602138044633</v>
      </c>
      <c r="AE102" s="1027">
        <v>82.710492641965175</v>
      </c>
      <c r="AF102" s="1026">
        <v>78.413763725418136</v>
      </c>
      <c r="AG102" s="1027">
        <v>83.548993428879697</v>
      </c>
      <c r="AH102" s="1026">
        <v>77.994773218084191</v>
      </c>
      <c r="AI102" s="1027">
        <v>83.719933369314276</v>
      </c>
      <c r="AJ102" s="1026">
        <v>78.111349390434256</v>
      </c>
      <c r="AK102" s="1027">
        <v>83.607242062795763</v>
      </c>
    </row>
    <row r="103" spans="1:37" x14ac:dyDescent="0.3">
      <c r="A103" s="109" t="s">
        <v>373</v>
      </c>
      <c r="B103" s="1074"/>
      <c r="C103" s="1075"/>
      <c r="D103" s="1074"/>
      <c r="E103" s="1075"/>
      <c r="F103" s="1074"/>
      <c r="G103" s="1075"/>
      <c r="H103" s="1026">
        <v>79.387925304588194</v>
      </c>
      <c r="I103" s="1028">
        <v>83.751719438706203</v>
      </c>
      <c r="J103" s="1029">
        <v>79.411001029967494</v>
      </c>
      <c r="K103" s="1030">
        <v>84.697113319055902</v>
      </c>
      <c r="L103" s="1028">
        <v>80.896854451116852</v>
      </c>
      <c r="M103" s="1027">
        <v>83.942725636543031</v>
      </c>
      <c r="N103" s="1026">
        <v>81.097987289027643</v>
      </c>
      <c r="O103" s="1027">
        <v>84.970367973099002</v>
      </c>
      <c r="P103" s="1026">
        <v>82.244051534223615</v>
      </c>
      <c r="Q103" s="1027">
        <v>85.503836047927564</v>
      </c>
      <c r="R103" s="1028">
        <v>81.300381538450125</v>
      </c>
      <c r="S103" s="1028">
        <v>87.127161189390677</v>
      </c>
      <c r="T103" s="1026">
        <v>81.613734549654836</v>
      </c>
      <c r="U103" s="1027">
        <v>86.995548181550163</v>
      </c>
      <c r="V103" s="1026">
        <v>80.773337540761247</v>
      </c>
      <c r="W103" s="1027">
        <v>85.930979604761788</v>
      </c>
      <c r="X103" s="1026">
        <v>80.85246377251012</v>
      </c>
      <c r="Y103" s="1027">
        <v>85.393888628726231</v>
      </c>
      <c r="Z103" s="1026">
        <v>80.972835399727032</v>
      </c>
      <c r="AA103" s="1027">
        <v>85.140293471492981</v>
      </c>
      <c r="AB103" s="1026">
        <v>80.397367061398782</v>
      </c>
      <c r="AC103" s="1027">
        <v>86.119576052563957</v>
      </c>
      <c r="AD103" s="1026">
        <v>79.560950329876434</v>
      </c>
      <c r="AE103" s="1027">
        <v>84.969119996904766</v>
      </c>
      <c r="AF103" s="1026">
        <v>80.105279911899757</v>
      </c>
      <c r="AG103" s="1027">
        <v>84.938470243534724</v>
      </c>
      <c r="AH103" s="1026">
        <v>81.087065723201931</v>
      </c>
      <c r="AI103" s="1027">
        <v>85.266919582214115</v>
      </c>
      <c r="AJ103" s="1026">
        <v>81.839884401645676</v>
      </c>
      <c r="AK103" s="1027">
        <v>85.386610473425762</v>
      </c>
    </row>
    <row r="104" spans="1:37" x14ac:dyDescent="0.3">
      <c r="A104" s="109" t="s">
        <v>374</v>
      </c>
      <c r="B104" s="1074"/>
      <c r="C104" s="1075"/>
      <c r="D104" s="1074"/>
      <c r="E104" s="1075"/>
      <c r="F104" s="1074"/>
      <c r="G104" s="1075"/>
      <c r="H104" s="1026">
        <v>78.315862864668318</v>
      </c>
      <c r="I104" s="1028">
        <v>81.720656814368709</v>
      </c>
      <c r="J104" s="1029">
        <v>78.22926664556519</v>
      </c>
      <c r="K104" s="1030">
        <v>82.046520913623567</v>
      </c>
      <c r="L104" s="1028">
        <v>77.643273200591054</v>
      </c>
      <c r="M104" s="1027">
        <v>82.860148017232987</v>
      </c>
      <c r="N104" s="1026">
        <v>78.862989163170482</v>
      </c>
      <c r="O104" s="1027">
        <v>83.031494033599017</v>
      </c>
      <c r="P104" s="1026">
        <v>78.285417230762519</v>
      </c>
      <c r="Q104" s="1027">
        <v>83.798495496552363</v>
      </c>
      <c r="R104" s="1028">
        <v>79.038318323911469</v>
      </c>
      <c r="S104" s="1028">
        <v>83.264454121400718</v>
      </c>
      <c r="T104" s="1026">
        <v>78.32138265332253</v>
      </c>
      <c r="U104" s="1027">
        <v>82.635416747164854</v>
      </c>
      <c r="V104" s="1026">
        <v>79.220426751501165</v>
      </c>
      <c r="W104" s="1027">
        <v>82.263422469630143</v>
      </c>
      <c r="X104" s="1026">
        <v>79.556897009539739</v>
      </c>
      <c r="Y104" s="1027">
        <v>82.781737098528566</v>
      </c>
      <c r="Z104" s="1026">
        <v>80.187839703376142</v>
      </c>
      <c r="AA104" s="1027">
        <v>84.022097798003827</v>
      </c>
      <c r="AB104" s="1026">
        <v>80.449965315447358</v>
      </c>
      <c r="AC104" s="1027">
        <v>83.966631911164882</v>
      </c>
      <c r="AD104" s="1026">
        <v>80.361439024786506</v>
      </c>
      <c r="AE104" s="1027">
        <v>84.981128446342325</v>
      </c>
      <c r="AF104" s="1026">
        <v>79.382741637094639</v>
      </c>
      <c r="AG104" s="1027">
        <v>83.917190955457599</v>
      </c>
      <c r="AH104" s="1026">
        <v>79.839338680420326</v>
      </c>
      <c r="AI104" s="1027">
        <v>84.64147823741456</v>
      </c>
      <c r="AJ104" s="1026">
        <v>79.078773934588057</v>
      </c>
      <c r="AK104" s="1027">
        <v>84.28535110239784</v>
      </c>
    </row>
    <row r="105" spans="1:37" x14ac:dyDescent="0.3">
      <c r="A105" s="109" t="s">
        <v>375</v>
      </c>
      <c r="B105" s="1074"/>
      <c r="C105" s="1075"/>
      <c r="D105" s="1074"/>
      <c r="E105" s="1075"/>
      <c r="F105" s="1074"/>
      <c r="G105" s="1075"/>
      <c r="H105" s="1026">
        <v>75.914512571049414</v>
      </c>
      <c r="I105" s="1028">
        <v>82.018322258294376</v>
      </c>
      <c r="J105" s="1029">
        <v>77.795076643438705</v>
      </c>
      <c r="K105" s="1030">
        <v>82.304503818911712</v>
      </c>
      <c r="L105" s="1028">
        <v>78.813242522166576</v>
      </c>
      <c r="M105" s="1027">
        <v>82.958153327942583</v>
      </c>
      <c r="N105" s="1026">
        <v>78.490536560444298</v>
      </c>
      <c r="O105" s="1027">
        <v>83.423389014739683</v>
      </c>
      <c r="P105" s="1026">
        <v>79.195147641280414</v>
      </c>
      <c r="Q105" s="1027">
        <v>83.487153178081158</v>
      </c>
      <c r="R105" s="1028">
        <v>78.479071841126782</v>
      </c>
      <c r="S105" s="1028">
        <v>82.824144690841891</v>
      </c>
      <c r="T105" s="1026">
        <v>79.058538935005402</v>
      </c>
      <c r="U105" s="1027">
        <v>82.363798337134753</v>
      </c>
      <c r="V105" s="1026">
        <v>77.998936313263414</v>
      </c>
      <c r="W105" s="1027">
        <v>82.19428971974321</v>
      </c>
      <c r="X105" s="1026">
        <v>77.689232037453635</v>
      </c>
      <c r="Y105" s="1027">
        <v>82.299014249004344</v>
      </c>
      <c r="Z105" s="1026">
        <v>78.11459950186881</v>
      </c>
      <c r="AA105" s="1027">
        <v>82.688718180412522</v>
      </c>
      <c r="AB105" s="1026">
        <v>79.226435143431701</v>
      </c>
      <c r="AC105" s="1027">
        <v>82.902379220904479</v>
      </c>
      <c r="AD105" s="1026">
        <v>79.272108203688376</v>
      </c>
      <c r="AE105" s="1027">
        <v>83.13547110680463</v>
      </c>
      <c r="AF105" s="1026">
        <v>78.477080035757481</v>
      </c>
      <c r="AG105" s="1027">
        <v>83.106798387288663</v>
      </c>
      <c r="AH105" s="1026">
        <v>78.770125995935885</v>
      </c>
      <c r="AI105" s="1027">
        <v>82.68981193082216</v>
      </c>
      <c r="AJ105" s="1026">
        <v>79.135298625147755</v>
      </c>
      <c r="AK105" s="1027">
        <v>83.112116639152021</v>
      </c>
    </row>
    <row r="106" spans="1:37" x14ac:dyDescent="0.3">
      <c r="A106" s="109" t="s">
        <v>45</v>
      </c>
      <c r="B106" s="1074"/>
      <c r="C106" s="1075"/>
      <c r="D106" s="1074"/>
      <c r="E106" s="1075"/>
      <c r="F106" s="1074"/>
      <c r="G106" s="1075"/>
      <c r="H106" s="1026">
        <v>76.624491847412031</v>
      </c>
      <c r="I106" s="1028">
        <v>81.75981366969134</v>
      </c>
      <c r="J106" s="1029">
        <v>76.35849260828536</v>
      </c>
      <c r="K106" s="1030">
        <v>82.378886573062374</v>
      </c>
      <c r="L106" s="1028">
        <v>76.818949793213832</v>
      </c>
      <c r="M106" s="1027">
        <v>81.827955616125294</v>
      </c>
      <c r="N106" s="1026">
        <v>77.481668094774406</v>
      </c>
      <c r="O106" s="1027">
        <v>82.788399014313342</v>
      </c>
      <c r="P106" s="1026">
        <v>77.803199641843705</v>
      </c>
      <c r="Q106" s="1027">
        <v>82.687866600048295</v>
      </c>
      <c r="R106" s="1028">
        <v>78.581047106487148</v>
      </c>
      <c r="S106" s="1028">
        <v>82.984527406563018</v>
      </c>
      <c r="T106" s="1026">
        <v>79.590654846057859</v>
      </c>
      <c r="U106" s="1027">
        <v>82.102234468434943</v>
      </c>
      <c r="V106" s="1026">
        <v>79.681387100247605</v>
      </c>
      <c r="W106" s="1027">
        <v>81.339281477391438</v>
      </c>
      <c r="X106" s="1026">
        <v>78.998415608261155</v>
      </c>
      <c r="Y106" s="1027">
        <v>81.486401462897021</v>
      </c>
      <c r="Z106" s="1026">
        <v>78.655592476535631</v>
      </c>
      <c r="AA106" s="1027">
        <v>82.363723058400353</v>
      </c>
      <c r="AB106" s="1026">
        <v>78.155532969087446</v>
      </c>
      <c r="AC106" s="1027">
        <v>83.235976879491147</v>
      </c>
      <c r="AD106" s="1026">
        <v>77.547578031441333</v>
      </c>
      <c r="AE106" s="1027">
        <v>83.131105211708075</v>
      </c>
      <c r="AF106" s="1026">
        <v>77.292994133760303</v>
      </c>
      <c r="AG106" s="1027">
        <v>82.856719644902213</v>
      </c>
      <c r="AH106" s="1026">
        <v>78.755488546588225</v>
      </c>
      <c r="AI106" s="1027">
        <v>82.689148659403401</v>
      </c>
      <c r="AJ106" s="1026">
        <v>78.859970285724415</v>
      </c>
      <c r="AK106" s="1027">
        <v>82.636286067974126</v>
      </c>
    </row>
    <row r="107" spans="1:37" x14ac:dyDescent="0.3">
      <c r="A107" s="109" t="s">
        <v>376</v>
      </c>
      <c r="B107" s="1074"/>
      <c r="C107" s="1075"/>
      <c r="D107" s="1074"/>
      <c r="E107" s="1075"/>
      <c r="F107" s="1074"/>
      <c r="G107" s="1075"/>
      <c r="H107" s="1026">
        <v>78.916618782308817</v>
      </c>
      <c r="I107" s="1028">
        <v>82.369017353587139</v>
      </c>
      <c r="J107" s="1029">
        <v>80.337568793002092</v>
      </c>
      <c r="K107" s="1030">
        <v>82.579632733861828</v>
      </c>
      <c r="L107" s="1028">
        <v>81.555524543269371</v>
      </c>
      <c r="M107" s="1027">
        <v>83.156629634595518</v>
      </c>
      <c r="N107" s="1026">
        <v>81.056644912736871</v>
      </c>
      <c r="O107" s="1027">
        <v>82.868604322835779</v>
      </c>
      <c r="P107" s="1026">
        <v>80.535361844548561</v>
      </c>
      <c r="Q107" s="1027">
        <v>82.700792705070626</v>
      </c>
      <c r="R107" s="1028">
        <v>80.053610729190808</v>
      </c>
      <c r="S107" s="1028">
        <v>82.411807870148479</v>
      </c>
      <c r="T107" s="1026">
        <v>80.051049130903863</v>
      </c>
      <c r="U107" s="1027">
        <v>82.647995532779262</v>
      </c>
      <c r="V107" s="1026">
        <v>80.029641510824078</v>
      </c>
      <c r="W107" s="1027">
        <v>83.08206375130581</v>
      </c>
      <c r="X107" s="1026">
        <v>80.013711065788655</v>
      </c>
      <c r="Y107" s="1027">
        <v>83.24690827716077</v>
      </c>
      <c r="Z107" s="1026">
        <v>80.107450082053447</v>
      </c>
      <c r="AA107" s="1027">
        <v>83.728839449765218</v>
      </c>
      <c r="AB107" s="1026">
        <v>79.750258076273525</v>
      </c>
      <c r="AC107" s="1027">
        <v>83.455321258642286</v>
      </c>
      <c r="AD107" s="1026">
        <v>79.691629648806341</v>
      </c>
      <c r="AE107" s="1027">
        <v>83.373286006951503</v>
      </c>
      <c r="AF107" s="1026">
        <v>80.043110470982711</v>
      </c>
      <c r="AG107" s="1027">
        <v>83.1229831126345</v>
      </c>
      <c r="AH107" s="1026">
        <v>80.533788109645286</v>
      </c>
      <c r="AI107" s="1027">
        <v>83.255434947637625</v>
      </c>
      <c r="AJ107" s="1026">
        <v>79.161365461756731</v>
      </c>
      <c r="AK107" s="1027">
        <v>82.951933182153752</v>
      </c>
    </row>
    <row r="108" spans="1:37" x14ac:dyDescent="0.3">
      <c r="A108" s="109" t="s">
        <v>377</v>
      </c>
      <c r="B108" s="1076"/>
      <c r="C108" s="1077"/>
      <c r="D108" s="1076"/>
      <c r="E108" s="1077"/>
      <c r="F108" s="1074"/>
      <c r="G108" s="1075"/>
      <c r="H108" s="1026">
        <v>79.136057617501166</v>
      </c>
      <c r="I108" s="1028">
        <v>82.172864134020529</v>
      </c>
      <c r="J108" s="1029">
        <v>79.330797643324345</v>
      </c>
      <c r="K108" s="1030">
        <v>82.161250890621616</v>
      </c>
      <c r="L108" s="1028">
        <v>79.881988833648293</v>
      </c>
      <c r="M108" s="1027">
        <v>83.363193236389918</v>
      </c>
      <c r="N108" s="1026">
        <v>79.231369992476701</v>
      </c>
      <c r="O108" s="1027">
        <v>83.853903850524233</v>
      </c>
      <c r="P108" s="1026">
        <v>79.286730053341017</v>
      </c>
      <c r="Q108" s="1027">
        <v>84.630442449302976</v>
      </c>
      <c r="R108" s="1028">
        <v>79.822981888208616</v>
      </c>
      <c r="S108" s="1028">
        <v>84.100278458343482</v>
      </c>
      <c r="T108" s="1026">
        <v>79.491890906956115</v>
      </c>
      <c r="U108" s="1027">
        <v>82.975340615440402</v>
      </c>
      <c r="V108" s="1026">
        <v>80.385535142890703</v>
      </c>
      <c r="W108" s="1027">
        <v>83.164870677518252</v>
      </c>
      <c r="X108" s="1026">
        <v>80.353861268581795</v>
      </c>
      <c r="Y108" s="1027">
        <v>82.959716227335676</v>
      </c>
      <c r="Z108" s="1026">
        <v>81.234383454148954</v>
      </c>
      <c r="AA108" s="1027">
        <v>83.033702002014877</v>
      </c>
      <c r="AB108" s="1026">
        <v>80.585462318494947</v>
      </c>
      <c r="AC108" s="1027">
        <v>81.908454004947387</v>
      </c>
      <c r="AD108" s="1026">
        <v>79.646967885544754</v>
      </c>
      <c r="AE108" s="1027">
        <v>81.559516459769796</v>
      </c>
      <c r="AF108" s="1026">
        <v>79.04069153809705</v>
      </c>
      <c r="AG108" s="1027">
        <v>82.049188230641249</v>
      </c>
      <c r="AH108" s="1026">
        <v>79.307855947517638</v>
      </c>
      <c r="AI108" s="1027">
        <v>83.320319573997395</v>
      </c>
      <c r="AJ108" s="1026">
        <v>80.305528182577319</v>
      </c>
      <c r="AK108" s="1027">
        <v>82.879051202596557</v>
      </c>
    </row>
    <row r="109" spans="1:37" x14ac:dyDescent="0.3">
      <c r="A109" s="109" t="s">
        <v>378</v>
      </c>
      <c r="B109" s="1076"/>
      <c r="C109" s="1077"/>
      <c r="D109" s="1076"/>
      <c r="E109" s="1077"/>
      <c r="F109" s="1074"/>
      <c r="G109" s="1075"/>
      <c r="H109" s="1026">
        <v>77.158408647406048</v>
      </c>
      <c r="I109" s="1028">
        <v>79.911378035255666</v>
      </c>
      <c r="J109" s="1029">
        <v>78.218427489566238</v>
      </c>
      <c r="K109" s="1030">
        <v>82.13610596640828</v>
      </c>
      <c r="L109" s="1028">
        <v>78.408608440660615</v>
      </c>
      <c r="M109" s="1027">
        <v>82.558509885054036</v>
      </c>
      <c r="N109" s="1026">
        <v>78.271380050082229</v>
      </c>
      <c r="O109" s="1027">
        <v>83.663542269176958</v>
      </c>
      <c r="P109" s="1026">
        <v>79.070049665973031</v>
      </c>
      <c r="Q109" s="1027">
        <v>82.065484601843494</v>
      </c>
      <c r="R109" s="1028">
        <v>79.128946537437074</v>
      </c>
      <c r="S109" s="1028">
        <v>82.131913811189875</v>
      </c>
      <c r="T109" s="1026">
        <v>78.966760258040068</v>
      </c>
      <c r="U109" s="1027">
        <v>80.909390493516852</v>
      </c>
      <c r="V109" s="1026">
        <v>79.391383341119635</v>
      </c>
      <c r="W109" s="1027">
        <v>82.128889867453367</v>
      </c>
      <c r="X109" s="1026">
        <v>79.305432210290334</v>
      </c>
      <c r="Y109" s="1027">
        <v>82.12112178268417</v>
      </c>
      <c r="Z109" s="1026">
        <v>79.758884360573362</v>
      </c>
      <c r="AA109" s="1027">
        <v>82.186867793924705</v>
      </c>
      <c r="AB109" s="1026">
        <v>79.811336255757723</v>
      </c>
      <c r="AC109" s="1027">
        <v>81.740322368606414</v>
      </c>
      <c r="AD109" s="1026">
        <v>79.402186938917339</v>
      </c>
      <c r="AE109" s="1027">
        <v>81.333047388865495</v>
      </c>
      <c r="AF109" s="1026">
        <v>78.616526740761458</v>
      </c>
      <c r="AG109" s="1027">
        <v>81.955639080340234</v>
      </c>
      <c r="AH109" s="1026">
        <v>78.170564816513561</v>
      </c>
      <c r="AI109" s="1027">
        <v>82.334115407199064</v>
      </c>
      <c r="AJ109" s="1026">
        <v>78.72609649229112</v>
      </c>
      <c r="AK109" s="1027">
        <v>83.157989567917525</v>
      </c>
    </row>
    <row r="110" spans="1:37" x14ac:dyDescent="0.3">
      <c r="A110" s="109" t="s">
        <v>379</v>
      </c>
      <c r="B110" s="1076"/>
      <c r="C110" s="1077"/>
      <c r="D110" s="1076"/>
      <c r="E110" s="1077"/>
      <c r="F110" s="1074"/>
      <c r="G110" s="1075"/>
      <c r="H110" s="1026">
        <v>79.351295566562285</v>
      </c>
      <c r="I110" s="1028">
        <v>81.443957757045837</v>
      </c>
      <c r="J110" s="1029">
        <v>80.158125287585634</v>
      </c>
      <c r="K110" s="1030">
        <v>81.654170261262735</v>
      </c>
      <c r="L110" s="1028">
        <v>79.759717511035859</v>
      </c>
      <c r="M110" s="1027">
        <v>82.391937430201793</v>
      </c>
      <c r="N110" s="1026">
        <v>79.926605944814156</v>
      </c>
      <c r="O110" s="1027">
        <v>83.224878662472733</v>
      </c>
      <c r="P110" s="1026">
        <v>79.472141165727137</v>
      </c>
      <c r="Q110" s="1027">
        <v>82.513570142290291</v>
      </c>
      <c r="R110" s="1028">
        <v>79.818983820353736</v>
      </c>
      <c r="S110" s="1028">
        <v>81.900972785824962</v>
      </c>
      <c r="T110" s="1026">
        <v>79.935725855497211</v>
      </c>
      <c r="U110" s="1027">
        <v>82.54899126356419</v>
      </c>
      <c r="V110" s="1026">
        <v>79.458775264387313</v>
      </c>
      <c r="W110" s="1027">
        <v>83.132988846255842</v>
      </c>
      <c r="X110" s="1026">
        <v>79.160891438567887</v>
      </c>
      <c r="Y110" s="1027">
        <v>83.704630726531363</v>
      </c>
      <c r="Z110" s="1026">
        <v>79.500074605412195</v>
      </c>
      <c r="AA110" s="1027">
        <v>83.144505812179702</v>
      </c>
      <c r="AB110" s="1026">
        <v>80.80851366202721</v>
      </c>
      <c r="AC110" s="1027">
        <v>83.228397365216935</v>
      </c>
      <c r="AD110" s="1026">
        <v>81.261627505497017</v>
      </c>
      <c r="AE110" s="1027">
        <v>83.469372704584686</v>
      </c>
      <c r="AF110" s="1026">
        <v>81.024806927109992</v>
      </c>
      <c r="AG110" s="1027">
        <v>83.608820515838318</v>
      </c>
      <c r="AH110" s="1026">
        <v>80.339429648955303</v>
      </c>
      <c r="AI110" s="1027">
        <v>84.17976571878971</v>
      </c>
      <c r="AJ110" s="1026">
        <v>80.238850278844168</v>
      </c>
      <c r="AK110" s="1027">
        <v>84.095654948227448</v>
      </c>
    </row>
    <row r="111" spans="1:37" x14ac:dyDescent="0.3">
      <c r="A111" s="109" t="s">
        <v>380</v>
      </c>
      <c r="B111" s="1076"/>
      <c r="C111" s="1077"/>
      <c r="D111" s="1076"/>
      <c r="E111" s="1077"/>
      <c r="F111" s="1074"/>
      <c r="G111" s="1075"/>
      <c r="H111" s="1026">
        <v>76.472647227115701</v>
      </c>
      <c r="I111" s="1028">
        <v>82.2555306349755</v>
      </c>
      <c r="J111" s="1029">
        <v>76.700322370806703</v>
      </c>
      <c r="K111" s="1030">
        <v>82.272296936735287</v>
      </c>
      <c r="L111" s="1028">
        <v>77.703109513338433</v>
      </c>
      <c r="M111" s="1027">
        <v>82.163067618025423</v>
      </c>
      <c r="N111" s="1026">
        <v>78.672160167353624</v>
      </c>
      <c r="O111" s="1027">
        <v>82.20945319598394</v>
      </c>
      <c r="P111" s="1026">
        <v>78.833336170618793</v>
      </c>
      <c r="Q111" s="1027">
        <v>82.557277580156438</v>
      </c>
      <c r="R111" s="1028">
        <v>78.495255905163532</v>
      </c>
      <c r="S111" s="1028">
        <v>82.155455884694931</v>
      </c>
      <c r="T111" s="1026">
        <v>78.768177048277792</v>
      </c>
      <c r="U111" s="1027">
        <v>81.854487445864009</v>
      </c>
      <c r="V111" s="1026">
        <v>78.328161374336887</v>
      </c>
      <c r="W111" s="1027">
        <v>82.49934856636628</v>
      </c>
      <c r="X111" s="1026">
        <v>77.78546989257238</v>
      </c>
      <c r="Y111" s="1027">
        <v>83.801061935642323</v>
      </c>
      <c r="Z111" s="1026">
        <v>76.9395665738529</v>
      </c>
      <c r="AA111" s="1027">
        <v>83.857717871593849</v>
      </c>
      <c r="AB111" s="1026">
        <v>76.96724512572861</v>
      </c>
      <c r="AC111" s="1027">
        <v>82.858903930134304</v>
      </c>
      <c r="AD111" s="1026">
        <v>76.13381878234847</v>
      </c>
      <c r="AE111" s="1027">
        <v>82.068310346112852</v>
      </c>
      <c r="AF111" s="1026">
        <v>77.623568893778639</v>
      </c>
      <c r="AG111" s="1027">
        <v>82.795557125141215</v>
      </c>
      <c r="AH111" s="1026">
        <v>78.479298929479626</v>
      </c>
      <c r="AI111" s="1027">
        <v>83.699786992708965</v>
      </c>
      <c r="AJ111" s="1026">
        <v>79.415938535503443</v>
      </c>
      <c r="AK111" s="1027">
        <v>83.804911353993731</v>
      </c>
    </row>
    <row r="112" spans="1:37" x14ac:dyDescent="0.3">
      <c r="A112" s="109" t="s">
        <v>381</v>
      </c>
      <c r="B112" s="1076"/>
      <c r="C112" s="1077"/>
      <c r="D112" s="1076"/>
      <c r="E112" s="1077"/>
      <c r="F112" s="1074"/>
      <c r="G112" s="1075"/>
      <c r="H112" s="1026">
        <v>74.52135498976952</v>
      </c>
      <c r="I112" s="1028">
        <v>80.701505661564951</v>
      </c>
      <c r="J112" s="1029">
        <v>75.121873440468818</v>
      </c>
      <c r="K112" s="1030">
        <v>80.703860393248931</v>
      </c>
      <c r="L112" s="1028">
        <v>75.151082581380564</v>
      </c>
      <c r="M112" s="1027">
        <v>80.475996971747207</v>
      </c>
      <c r="N112" s="1026">
        <v>75.554230925614547</v>
      </c>
      <c r="O112" s="1027">
        <v>81.153035376544238</v>
      </c>
      <c r="P112" s="1026">
        <v>76.55519237606903</v>
      </c>
      <c r="Q112" s="1027">
        <v>80.666287296842327</v>
      </c>
      <c r="R112" s="1028">
        <v>77.415962097701779</v>
      </c>
      <c r="S112" s="1028">
        <v>81.228259109786947</v>
      </c>
      <c r="T112" s="1026">
        <v>77.54266242408832</v>
      </c>
      <c r="U112" s="1027">
        <v>81.096850170474482</v>
      </c>
      <c r="V112" s="1026">
        <v>77.161108929808549</v>
      </c>
      <c r="W112" s="1027">
        <v>81.757846003317127</v>
      </c>
      <c r="X112" s="1026">
        <v>77.634118298882186</v>
      </c>
      <c r="Y112" s="1027">
        <v>82.33374991008246</v>
      </c>
      <c r="Z112" s="1026">
        <v>77.821846035022034</v>
      </c>
      <c r="AA112" s="1027">
        <v>82.631037707141644</v>
      </c>
      <c r="AB112" s="1026">
        <v>78.24086229688146</v>
      </c>
      <c r="AC112" s="1027">
        <v>81.733828876300805</v>
      </c>
      <c r="AD112" s="1026">
        <v>76.508845938635275</v>
      </c>
      <c r="AE112" s="1027">
        <v>80.55853526454932</v>
      </c>
      <c r="AF112" s="1026">
        <v>76.509127409148817</v>
      </c>
      <c r="AG112" s="1027">
        <v>79.841353525274855</v>
      </c>
      <c r="AH112" s="1026">
        <v>76.419857134547996</v>
      </c>
      <c r="AI112" s="1027">
        <v>80.094791405213698</v>
      </c>
      <c r="AJ112" s="1026">
        <v>77.482046186344775</v>
      </c>
      <c r="AK112" s="1027">
        <v>80.237463186664002</v>
      </c>
    </row>
    <row r="113" spans="1:37" x14ac:dyDescent="0.3">
      <c r="A113" s="109" t="s">
        <v>382</v>
      </c>
      <c r="B113" s="1076"/>
      <c r="C113" s="1077"/>
      <c r="D113" s="1076"/>
      <c r="E113" s="1077"/>
      <c r="F113" s="1074"/>
      <c r="G113" s="1075"/>
      <c r="H113" s="1026">
        <v>79.42608667139838</v>
      </c>
      <c r="I113" s="1028">
        <v>82.633273490769866</v>
      </c>
      <c r="J113" s="1029">
        <v>80.021603593233323</v>
      </c>
      <c r="K113" s="1030">
        <v>83.308154318133518</v>
      </c>
      <c r="L113" s="1028">
        <v>79.645971198754893</v>
      </c>
      <c r="M113" s="1027">
        <v>83.630688015595169</v>
      </c>
      <c r="N113" s="1026">
        <v>79.868037522633514</v>
      </c>
      <c r="O113" s="1027">
        <v>83.292168078778275</v>
      </c>
      <c r="P113" s="1026">
        <v>79.470418349219344</v>
      </c>
      <c r="Q113" s="1027">
        <v>82.879699057960053</v>
      </c>
      <c r="R113" s="1028">
        <v>79.615146455377214</v>
      </c>
      <c r="S113" s="1028">
        <v>82.818707537536568</v>
      </c>
      <c r="T113" s="1026">
        <v>79.338014864841611</v>
      </c>
      <c r="U113" s="1027">
        <v>82.675253945254667</v>
      </c>
      <c r="V113" s="1026">
        <v>79.926988097089193</v>
      </c>
      <c r="W113" s="1027">
        <v>81.715235259976438</v>
      </c>
      <c r="X113" s="1026">
        <v>79.904854957158747</v>
      </c>
      <c r="Y113" s="1027">
        <v>81.807068063408323</v>
      </c>
      <c r="Z113" s="1026">
        <v>80.336029108615008</v>
      </c>
      <c r="AA113" s="1027">
        <v>82.640016015579619</v>
      </c>
      <c r="AB113" s="1026">
        <v>80.804888825078933</v>
      </c>
      <c r="AC113" s="1027">
        <v>83.761631860624874</v>
      </c>
      <c r="AD113" s="1026">
        <v>80.442599414173799</v>
      </c>
      <c r="AE113" s="1027">
        <v>83.454379991028034</v>
      </c>
      <c r="AF113" s="1026">
        <v>80.089007198971032</v>
      </c>
      <c r="AG113" s="1027">
        <v>82.665721234338591</v>
      </c>
      <c r="AH113" s="1026">
        <v>79.422353888001894</v>
      </c>
      <c r="AI113" s="1027">
        <v>83.102200509373716</v>
      </c>
      <c r="AJ113" s="1026">
        <v>79.535731517365164</v>
      </c>
      <c r="AK113" s="1027">
        <v>82.910824286887603</v>
      </c>
    </row>
    <row r="114" spans="1:37" x14ac:dyDescent="0.3">
      <c r="A114" s="109" t="s">
        <v>383</v>
      </c>
      <c r="B114" s="1076"/>
      <c r="C114" s="1077"/>
      <c r="D114" s="1076"/>
      <c r="E114" s="1077"/>
      <c r="F114" s="1074"/>
      <c r="G114" s="1075"/>
      <c r="H114" s="1026">
        <v>78.735681908734819</v>
      </c>
      <c r="I114" s="1028">
        <v>80.644103293585317</v>
      </c>
      <c r="J114" s="1029">
        <v>78.765491663892078</v>
      </c>
      <c r="K114" s="1030">
        <v>82.156904307334614</v>
      </c>
      <c r="L114" s="1028">
        <v>78.339466593965597</v>
      </c>
      <c r="M114" s="1027">
        <v>82.294544570312695</v>
      </c>
      <c r="N114" s="1026">
        <v>78.398157818392193</v>
      </c>
      <c r="O114" s="1027">
        <v>83.17414465527564</v>
      </c>
      <c r="P114" s="1026">
        <v>78.472166578779408</v>
      </c>
      <c r="Q114" s="1027">
        <v>83.519847086243871</v>
      </c>
      <c r="R114" s="1028">
        <v>79.206233990977267</v>
      </c>
      <c r="S114" s="1028">
        <v>84.033906539547516</v>
      </c>
      <c r="T114" s="1026">
        <v>79.758590438830609</v>
      </c>
      <c r="U114" s="1027">
        <v>84.661049387500796</v>
      </c>
      <c r="V114" s="1026">
        <v>79.787517382678644</v>
      </c>
      <c r="W114" s="1027">
        <v>83.933656149757653</v>
      </c>
      <c r="X114" s="1026">
        <v>79.421943769382551</v>
      </c>
      <c r="Y114" s="1027">
        <v>83.230105511266885</v>
      </c>
      <c r="Z114" s="1026">
        <v>80.554183528537877</v>
      </c>
      <c r="AA114" s="1027">
        <v>82.197089988817609</v>
      </c>
      <c r="AB114" s="1026">
        <v>80.366504284864419</v>
      </c>
      <c r="AC114" s="1027">
        <v>81.813433620340746</v>
      </c>
      <c r="AD114" s="1026">
        <v>80.257421686727042</v>
      </c>
      <c r="AE114" s="1027">
        <v>82.313739562354826</v>
      </c>
      <c r="AF114" s="1026">
        <v>79.968990709250818</v>
      </c>
      <c r="AG114" s="1027">
        <v>82.298426597723051</v>
      </c>
      <c r="AH114" s="1026">
        <v>80.604935219071479</v>
      </c>
      <c r="AI114" s="1027">
        <v>83.392057702892686</v>
      </c>
      <c r="AJ114" s="1026">
        <v>80.61714959625526</v>
      </c>
      <c r="AK114" s="1027">
        <v>83.933444457597957</v>
      </c>
    </row>
    <row r="115" spans="1:37" x14ac:dyDescent="0.3">
      <c r="A115" s="109" t="s">
        <v>384</v>
      </c>
      <c r="B115" s="1076"/>
      <c r="C115" s="1077"/>
      <c r="D115" s="1076"/>
      <c r="E115" s="1077"/>
      <c r="F115" s="1074"/>
      <c r="G115" s="1075"/>
      <c r="H115" s="1026">
        <v>77.165996871453203</v>
      </c>
      <c r="I115" s="1028">
        <v>81.467289372611418</v>
      </c>
      <c r="J115" s="1029">
        <v>77.984003686031926</v>
      </c>
      <c r="K115" s="1030">
        <v>82.273864237836122</v>
      </c>
      <c r="L115" s="1028">
        <v>77.478898029703103</v>
      </c>
      <c r="M115" s="1027">
        <v>82.454136593248421</v>
      </c>
      <c r="N115" s="1026">
        <v>78.708229306229981</v>
      </c>
      <c r="O115" s="1027">
        <v>82.016190857570265</v>
      </c>
      <c r="P115" s="1026">
        <v>78.37621794170974</v>
      </c>
      <c r="Q115" s="1027">
        <v>82.158880703408187</v>
      </c>
      <c r="R115" s="1028">
        <v>78.903343953845308</v>
      </c>
      <c r="S115" s="1028">
        <v>81.61515887245092</v>
      </c>
      <c r="T115" s="1026">
        <v>79.144005177652161</v>
      </c>
      <c r="U115" s="1027">
        <v>82.322647843834744</v>
      </c>
      <c r="V115" s="1026">
        <v>79.105093050804712</v>
      </c>
      <c r="W115" s="1027">
        <v>82.944528019829974</v>
      </c>
      <c r="X115" s="1026">
        <v>79.137572842323465</v>
      </c>
      <c r="Y115" s="1027">
        <v>83.665714462088332</v>
      </c>
      <c r="Z115" s="1026">
        <v>79.722215582913805</v>
      </c>
      <c r="AA115" s="1027">
        <v>83.973951837078388</v>
      </c>
      <c r="AB115" s="1026">
        <v>79.772482639639989</v>
      </c>
      <c r="AC115" s="1027">
        <v>84.114823104000124</v>
      </c>
      <c r="AD115" s="1026">
        <v>79.498011919386073</v>
      </c>
      <c r="AE115" s="1027">
        <v>83.373096267450137</v>
      </c>
      <c r="AF115" s="1026">
        <v>78.790990845603616</v>
      </c>
      <c r="AG115" s="1027">
        <v>83.331400744889592</v>
      </c>
      <c r="AH115" s="1026">
        <v>78.439905414808379</v>
      </c>
      <c r="AI115" s="1027">
        <v>83.160753263476124</v>
      </c>
      <c r="AJ115" s="1026">
        <v>79.24718152024343</v>
      </c>
      <c r="AK115" s="1027">
        <v>83.77039512061728</v>
      </c>
    </row>
    <row r="116" spans="1:37" ht="15" thickBot="1" x14ac:dyDescent="0.35">
      <c r="A116" s="110" t="s">
        <v>385</v>
      </c>
      <c r="B116" s="1078"/>
      <c r="C116" s="1079"/>
      <c r="D116" s="1078"/>
      <c r="E116" s="1079"/>
      <c r="F116" s="1080"/>
      <c r="G116" s="1081"/>
      <c r="H116" s="1038">
        <v>77.384939873771941</v>
      </c>
      <c r="I116" s="1052">
        <v>81.938956464562168</v>
      </c>
      <c r="J116" s="1053">
        <v>77.893416508404371</v>
      </c>
      <c r="K116" s="1054">
        <v>82.689952669565955</v>
      </c>
      <c r="L116" s="1052">
        <v>78.255566248510561</v>
      </c>
      <c r="M116" s="1039">
        <v>83.519068701713167</v>
      </c>
      <c r="N116" s="1038">
        <v>78.420317395377538</v>
      </c>
      <c r="O116" s="1039">
        <v>83.756575329505367</v>
      </c>
      <c r="P116" s="1026">
        <v>78.274293214320153</v>
      </c>
      <c r="Q116" s="1039">
        <v>83.858035508796135</v>
      </c>
      <c r="R116" s="1052">
        <v>78.090454557627069</v>
      </c>
      <c r="S116" s="1052">
        <v>83.286744686963246</v>
      </c>
      <c r="T116" s="1038">
        <v>78.264549513259126</v>
      </c>
      <c r="U116" s="1039">
        <v>82.664234013639216</v>
      </c>
      <c r="V116" s="1038">
        <v>79.411555083464961</v>
      </c>
      <c r="W116" s="1039">
        <v>82.909571402650457</v>
      </c>
      <c r="X116" s="1038">
        <v>79.90781045281436</v>
      </c>
      <c r="Y116" s="1039">
        <v>83.76974401931939</v>
      </c>
      <c r="Z116" s="1038">
        <v>80.398084828214735</v>
      </c>
      <c r="AA116" s="1039">
        <v>84.819797951932642</v>
      </c>
      <c r="AB116" s="1038">
        <v>78.945572658561673</v>
      </c>
      <c r="AC116" s="1039">
        <v>84.918491951105239</v>
      </c>
      <c r="AD116" s="1038">
        <v>78.90997607513944</v>
      </c>
      <c r="AE116" s="1039">
        <v>84.258247989994715</v>
      </c>
      <c r="AF116" s="1038">
        <v>78.69632743028005</v>
      </c>
      <c r="AG116" s="1039">
        <v>83.691460186148674</v>
      </c>
      <c r="AH116" s="1038">
        <v>79.744654367707113</v>
      </c>
      <c r="AI116" s="1039">
        <v>83.536491488490981</v>
      </c>
      <c r="AJ116" s="1038">
        <v>79.595363229069847</v>
      </c>
      <c r="AK116" s="1039">
        <v>83.906060319983425</v>
      </c>
    </row>
    <row r="117" spans="1:37" x14ac:dyDescent="0.3">
      <c r="A117"/>
      <c r="B117"/>
      <c r="D117"/>
      <c r="F117"/>
      <c r="H117"/>
      <c r="J117"/>
      <c r="P117" s="54"/>
    </row>
    <row r="118" spans="1:37" x14ac:dyDescent="0.3">
      <c r="A118" s="1851" t="s">
        <v>419</v>
      </c>
      <c r="B118" s="1851"/>
      <c r="C118" s="1851"/>
      <c r="D118" s="1851"/>
      <c r="E118" s="1851"/>
      <c r="F118" s="1851"/>
      <c r="G118" s="1851"/>
      <c r="H118" s="1851"/>
      <c r="I118" s="1851"/>
      <c r="J118" s="1851"/>
      <c r="K118" s="1851"/>
      <c r="L118" s="1851"/>
      <c r="M118" s="1851"/>
      <c r="N118" s="1851"/>
      <c r="O118" s="1851"/>
      <c r="P118" s="1851"/>
      <c r="Q118" s="1851"/>
      <c r="R118" s="1851"/>
      <c r="S118" s="1851"/>
    </row>
    <row r="119" spans="1:37" x14ac:dyDescent="0.3">
      <c r="A119" s="894"/>
      <c r="B119" s="894"/>
      <c r="C119" s="894"/>
      <c r="D119" s="894"/>
      <c r="E119" s="894"/>
      <c r="F119" s="894"/>
      <c r="G119" s="894"/>
      <c r="H119" s="894"/>
      <c r="I119" s="894"/>
      <c r="J119" s="894"/>
      <c r="K119" s="894"/>
      <c r="L119" s="894"/>
      <c r="M119" s="894"/>
      <c r="N119" s="894"/>
    </row>
    <row r="120" spans="1:37" x14ac:dyDescent="0.3">
      <c r="A120"/>
      <c r="B120"/>
      <c r="D120"/>
      <c r="F120"/>
      <c r="H120"/>
      <c r="J120"/>
    </row>
    <row r="121" spans="1:37" x14ac:dyDescent="0.3">
      <c r="A121"/>
      <c r="B121" s="633"/>
      <c r="C121" s="633"/>
      <c r="D121" s="633"/>
      <c r="E121" s="633"/>
      <c r="F121" s="633"/>
      <c r="G121" s="633"/>
      <c r="H121" s="633"/>
      <c r="I121" s="633"/>
      <c r="J121" s="633"/>
      <c r="K121" s="633"/>
      <c r="L121" s="633"/>
      <c r="M121" s="633"/>
      <c r="N121" s="633"/>
    </row>
    <row r="122" spans="1:37" x14ac:dyDescent="0.3">
      <c r="A122"/>
      <c r="B122" s="633"/>
      <c r="C122" s="633"/>
      <c r="D122" s="633"/>
      <c r="E122" s="633"/>
      <c r="F122" s="633"/>
      <c r="G122" s="633"/>
      <c r="H122" s="633"/>
      <c r="I122" s="633"/>
      <c r="J122" s="633"/>
      <c r="K122" s="633"/>
      <c r="L122" s="633"/>
      <c r="M122" s="633"/>
      <c r="N122" s="633"/>
    </row>
    <row r="123" spans="1:37" x14ac:dyDescent="0.3">
      <c r="A123"/>
      <c r="B123" s="633"/>
      <c r="C123" s="633"/>
      <c r="D123" s="633"/>
      <c r="E123" s="633"/>
      <c r="F123" s="633"/>
      <c r="G123" s="633"/>
      <c r="H123" s="633"/>
      <c r="I123" s="633"/>
      <c r="J123" s="633"/>
      <c r="K123" s="633"/>
      <c r="L123" s="633"/>
      <c r="M123" s="633"/>
      <c r="N123" s="633"/>
    </row>
    <row r="124" spans="1:37" x14ac:dyDescent="0.3">
      <c r="A124"/>
      <c r="B124" s="633"/>
      <c r="C124" s="633"/>
      <c r="D124" s="633"/>
      <c r="E124" s="633"/>
      <c r="F124" s="633"/>
      <c r="G124" s="633"/>
      <c r="H124" s="633"/>
      <c r="I124" s="633"/>
      <c r="J124" s="633"/>
      <c r="K124" s="633"/>
      <c r="L124" s="633"/>
      <c r="M124" s="633"/>
      <c r="N124" s="633"/>
    </row>
    <row r="125" spans="1:37" s="1" customFormat="1" x14ac:dyDescent="0.3">
      <c r="A125" s="634"/>
      <c r="B125" s="925" t="s">
        <v>627</v>
      </c>
      <c r="C125" s="924" t="s">
        <v>279</v>
      </c>
      <c r="D125" s="924" t="s">
        <v>304</v>
      </c>
      <c r="E125" s="924" t="s">
        <v>395</v>
      </c>
      <c r="F125" s="924" t="s">
        <v>426</v>
      </c>
      <c r="G125" s="924" t="s">
        <v>427</v>
      </c>
      <c r="H125" s="924" t="s">
        <v>611</v>
      </c>
      <c r="I125" s="924" t="s">
        <v>649</v>
      </c>
      <c r="J125" s="925" t="s">
        <v>650</v>
      </c>
      <c r="K125" s="925" t="s">
        <v>683</v>
      </c>
      <c r="M125" s="925"/>
      <c r="N125" s="633"/>
      <c r="O125"/>
      <c r="P125"/>
      <c r="Q125"/>
    </row>
    <row r="126" spans="1:37" s="1" customFormat="1" x14ac:dyDescent="0.3">
      <c r="A126" s="634" t="s">
        <v>637</v>
      </c>
      <c r="B126" s="927">
        <v>4.0600556659925076</v>
      </c>
      <c r="C126" s="926">
        <v>4.2567625612900315</v>
      </c>
      <c r="D126" s="926">
        <v>4.4095432896893669</v>
      </c>
      <c r="E126" s="926">
        <v>4.2094531043979515</v>
      </c>
      <c r="F126" s="926">
        <v>4.0330415319311896</v>
      </c>
      <c r="G126" s="926">
        <v>4.0610623236853201</v>
      </c>
      <c r="H126" s="926">
        <v>4.2559172704965249</v>
      </c>
      <c r="I126" s="926">
        <v>4.0459489430366631</v>
      </c>
      <c r="J126" s="927">
        <v>4.0820837868699869</v>
      </c>
      <c r="K126" s="771">
        <v>4.2152396788772251</v>
      </c>
      <c r="M126" s="633"/>
      <c r="N126" s="633"/>
      <c r="O126"/>
      <c r="P126"/>
      <c r="Q126"/>
    </row>
    <row r="127" spans="1:37" s="1" customFormat="1" x14ac:dyDescent="0.3">
      <c r="A127" s="634" t="s">
        <v>636</v>
      </c>
      <c r="B127" s="927">
        <v>2.6169850095781158</v>
      </c>
      <c r="C127" s="926">
        <v>2.5784640265416385</v>
      </c>
      <c r="D127" s="926">
        <v>2.729007919969348</v>
      </c>
      <c r="E127" s="926">
        <v>2.5945722561881865</v>
      </c>
      <c r="F127" s="926">
        <v>2.6723688085845509</v>
      </c>
      <c r="G127" s="926">
        <v>2.7048938054940947</v>
      </c>
      <c r="H127" s="926">
        <v>2.731943661538395</v>
      </c>
      <c r="I127" s="926">
        <v>2.6681411802172761</v>
      </c>
      <c r="J127" s="927">
        <v>2.905251790886723</v>
      </c>
      <c r="K127" s="771">
        <v>3.1033593244693094</v>
      </c>
      <c r="M127" s="633"/>
      <c r="N127" s="633"/>
      <c r="O127"/>
      <c r="P127"/>
      <c r="Q127"/>
    </row>
    <row r="128" spans="1:37" x14ac:dyDescent="0.3">
      <c r="A128" s="770"/>
      <c r="B128" s="633"/>
      <c r="C128" s="633"/>
      <c r="D128" s="633"/>
      <c r="E128" s="633"/>
      <c r="F128" s="633"/>
      <c r="G128" s="633"/>
      <c r="H128" s="633"/>
      <c r="I128" s="633"/>
      <c r="J128" s="633"/>
      <c r="K128" s="633"/>
      <c r="L128" s="1"/>
    </row>
    <row r="129" spans="1:12" x14ac:dyDescent="0.3">
      <c r="A129" s="770"/>
      <c r="B129" s="633"/>
      <c r="C129" s="633"/>
      <c r="D129" s="633"/>
      <c r="E129" s="633"/>
      <c r="F129" s="633"/>
      <c r="G129" s="633"/>
      <c r="H129" s="633"/>
      <c r="I129" s="633"/>
      <c r="J129" s="633"/>
      <c r="K129" s="633"/>
      <c r="L129" s="1"/>
    </row>
    <row r="130" spans="1:12" x14ac:dyDescent="0.3">
      <c r="A130"/>
      <c r="B130" s="633"/>
      <c r="C130" s="633"/>
      <c r="D130" s="633"/>
      <c r="E130" s="633"/>
      <c r="F130" s="633"/>
      <c r="G130" s="633"/>
      <c r="H130" s="633"/>
      <c r="I130" s="633"/>
      <c r="J130" s="633"/>
      <c r="K130" s="633"/>
      <c r="L130" s="1"/>
    </row>
    <row r="131" spans="1:12" x14ac:dyDescent="0.3">
      <c r="A131"/>
      <c r="B131" s="1"/>
      <c r="C131" s="1"/>
      <c r="D131" s="1"/>
      <c r="E131" s="1"/>
      <c r="F131" s="1"/>
      <c r="G131" s="1"/>
      <c r="H131" s="1"/>
      <c r="I131" s="1"/>
      <c r="J131" s="1"/>
      <c r="K131" s="1"/>
      <c r="L131" s="1"/>
    </row>
    <row r="132" spans="1:12" x14ac:dyDescent="0.3">
      <c r="A132"/>
      <c r="B132" s="1"/>
      <c r="C132" s="1"/>
      <c r="D132" s="1"/>
      <c r="E132" s="1"/>
      <c r="F132" s="1"/>
      <c r="G132" s="1"/>
      <c r="H132" s="1"/>
      <c r="I132" s="1"/>
      <c r="J132" s="1"/>
      <c r="K132" s="1"/>
      <c r="L132" s="1"/>
    </row>
    <row r="133" spans="1:12" x14ac:dyDescent="0.3">
      <c r="A133"/>
      <c r="B133" s="1"/>
      <c r="C133" s="1"/>
      <c r="D133" s="1"/>
      <c r="E133" s="1"/>
      <c r="F133" s="1"/>
      <c r="G133" s="1"/>
      <c r="H133" s="1"/>
      <c r="I133" s="1"/>
      <c r="J133" s="1"/>
      <c r="K133" s="1"/>
      <c r="L133" s="1"/>
    </row>
    <row r="134" spans="1:12" x14ac:dyDescent="0.3">
      <c r="A134"/>
      <c r="B134" s="1"/>
      <c r="C134" s="1"/>
      <c r="D134" s="1"/>
      <c r="E134" s="1"/>
      <c r="F134" s="1"/>
      <c r="G134" s="1"/>
      <c r="H134" s="1"/>
      <c r="I134" s="1"/>
      <c r="J134" s="1"/>
      <c r="K134" s="1"/>
      <c r="L134" s="1"/>
    </row>
    <row r="135" spans="1:12" x14ac:dyDescent="0.3">
      <c r="A135"/>
      <c r="B135" s="1"/>
      <c r="C135" s="1"/>
      <c r="D135" s="1"/>
      <c r="E135" s="1"/>
      <c r="F135" s="1"/>
      <c r="G135" s="1"/>
      <c r="H135" s="1"/>
      <c r="I135" s="1"/>
      <c r="J135" s="1"/>
      <c r="K135" s="1"/>
      <c r="L135" s="1"/>
    </row>
    <row r="136" spans="1:12" x14ac:dyDescent="0.3">
      <c r="A136"/>
      <c r="B136" s="1"/>
      <c r="C136" s="1"/>
      <c r="D136" s="1"/>
      <c r="E136" s="1"/>
      <c r="F136" s="1"/>
      <c r="G136" s="1"/>
      <c r="H136" s="1"/>
      <c r="I136" s="1"/>
      <c r="J136" s="1"/>
      <c r="K136" s="1"/>
      <c r="L136" s="1"/>
    </row>
    <row r="137" spans="1:12" x14ac:dyDescent="0.3">
      <c r="A137"/>
      <c r="B137"/>
      <c r="D137"/>
      <c r="F137"/>
      <c r="H137"/>
      <c r="J137"/>
    </row>
    <row r="138" spans="1:12" x14ac:dyDescent="0.3">
      <c r="A138"/>
      <c r="B138"/>
      <c r="D138"/>
      <c r="F138"/>
      <c r="H138"/>
      <c r="J138"/>
    </row>
    <row r="139" spans="1:12" x14ac:dyDescent="0.3">
      <c r="A139"/>
      <c r="B139"/>
      <c r="D139"/>
      <c r="F139"/>
      <c r="H139"/>
      <c r="J139"/>
    </row>
    <row r="140" spans="1:12" x14ac:dyDescent="0.3">
      <c r="A140"/>
      <c r="B140"/>
      <c r="D140"/>
      <c r="F140"/>
      <c r="H140"/>
      <c r="J140"/>
    </row>
    <row r="141" spans="1:12" x14ac:dyDescent="0.3">
      <c r="A141"/>
      <c r="B141"/>
      <c r="D141"/>
      <c r="F141"/>
      <c r="H141"/>
      <c r="J141"/>
    </row>
    <row r="142" spans="1:12" x14ac:dyDescent="0.3">
      <c r="A142"/>
      <c r="B142"/>
      <c r="D142"/>
      <c r="F142"/>
      <c r="H142"/>
      <c r="J142"/>
    </row>
    <row r="143" spans="1:12" x14ac:dyDescent="0.3">
      <c r="A143"/>
      <c r="B143"/>
      <c r="D143"/>
      <c r="F143"/>
      <c r="H143"/>
      <c r="J143"/>
    </row>
    <row r="144" spans="1:12" x14ac:dyDescent="0.3">
      <c r="A144"/>
      <c r="B144"/>
      <c r="D144"/>
      <c r="F144"/>
      <c r="H144"/>
      <c r="J144"/>
    </row>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sheetData>
  <mergeCells count="21">
    <mergeCell ref="V4:W4"/>
    <mergeCell ref="A118:S118"/>
    <mergeCell ref="AF4:AG4"/>
    <mergeCell ref="AD4:AE4"/>
    <mergeCell ref="AB4:AC4"/>
    <mergeCell ref="AH4:AI4"/>
    <mergeCell ref="AJ4:AK4"/>
    <mergeCell ref="B3:AK3"/>
    <mergeCell ref="J2:K2"/>
    <mergeCell ref="R4:S4"/>
    <mergeCell ref="T4:U4"/>
    <mergeCell ref="B4:C4"/>
    <mergeCell ref="D4:E4"/>
    <mergeCell ref="F4:G4"/>
    <mergeCell ref="H4:I4"/>
    <mergeCell ref="J4:K4"/>
    <mergeCell ref="L4:M4"/>
    <mergeCell ref="N4:O4"/>
    <mergeCell ref="P4:Q4"/>
    <mergeCell ref="X4:Y4"/>
    <mergeCell ref="Z4:AA4"/>
  </mergeCells>
  <phoneticPr fontId="135" type="noConversion"/>
  <hyperlinks>
    <hyperlink ref="A4" location="'Indicator Summary'!B6" display="Return to Summary" xr:uid="{00000000-0004-0000-0200-000000000000}"/>
  </hyperlinks>
  <pageMargins left="0.70866141732283472" right="0.70866141732283472" top="0.74803149606299213" bottom="0.74803149606299213" header="0.31496062992125984" footer="0.31496062992125984"/>
  <pageSetup paperSize="9" scale="60" orientation="landscape" r:id="rId1"/>
  <extLst>
    <ext xmlns:x14="http://schemas.microsoft.com/office/spreadsheetml/2009/9/main" uri="{05C60535-1F16-4fd2-B633-F4F36F0B64E0}">
      <x14:sparklineGroups xmlns:xm="http://schemas.microsoft.com/office/excel/2006/main">
        <x14:sparklineGroup displayEmptyCellsAs="gap" displayXAxis="1" xr2:uid="{7195773C-C9CF-4FB7-9C36-7B5052FE1340}">
          <x14:colorSeries theme="0"/>
          <x14:colorNegative rgb="FFD00000"/>
          <x14:colorAxis rgb="FF000000"/>
          <x14:colorMarkers rgb="FFD00000"/>
          <x14:colorFirst rgb="FFD00000"/>
          <x14:colorLast rgb="FFD00000"/>
          <x14:colorHigh rgb="FFD00000"/>
          <x14:colorLow rgb="FFD00000"/>
          <x14:sparklines>
            <x14:sparkline>
              <xm:f>'Life Expectancy - Data'!AG23:AG31</xm:f>
              <xm:sqref>CB11</xm:sqref>
            </x14:sparkline>
          </x14:sparklines>
        </x14:sparklineGroup>
      </x14:sparklineGroup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82C341"/>
  </sheetPr>
  <dimension ref="A1:B36"/>
  <sheetViews>
    <sheetView workbookViewId="0">
      <selection activeCell="E53" sqref="E53"/>
    </sheetView>
  </sheetViews>
  <sheetFormatPr defaultRowHeight="14.4" x14ac:dyDescent="0.3"/>
  <cols>
    <col min="1" max="1" width="24.5546875" customWidth="1"/>
    <col min="2" max="2" width="137.109375" customWidth="1"/>
  </cols>
  <sheetData>
    <row r="1" spans="1:2" x14ac:dyDescent="0.3">
      <c r="A1" s="15" t="s">
        <v>581</v>
      </c>
      <c r="B1" s="11"/>
    </row>
    <row r="2" spans="1:2" x14ac:dyDescent="0.3">
      <c r="A2" s="11" t="s">
        <v>90</v>
      </c>
      <c r="B2" s="615" t="s">
        <v>609</v>
      </c>
    </row>
    <row r="3" spans="1:2" ht="28.8" x14ac:dyDescent="0.3">
      <c r="A3" s="11" t="s">
        <v>91</v>
      </c>
      <c r="B3" s="11" t="s">
        <v>865</v>
      </c>
    </row>
    <row r="4" spans="1:2" x14ac:dyDescent="0.3">
      <c r="A4" s="11"/>
      <c r="B4" s="11"/>
    </row>
    <row r="5" spans="1:2" x14ac:dyDescent="0.3">
      <c r="A5" s="11" t="s">
        <v>92</v>
      </c>
      <c r="B5" s="28" t="s">
        <v>963</v>
      </c>
    </row>
    <row r="6" spans="1:2" x14ac:dyDescent="0.3">
      <c r="A6" s="15"/>
      <c r="B6" s="11"/>
    </row>
    <row r="7" spans="1:2" x14ac:dyDescent="0.3">
      <c r="A7" s="15" t="s">
        <v>93</v>
      </c>
      <c r="B7" s="11"/>
    </row>
    <row r="8" spans="1:2" x14ac:dyDescent="0.3">
      <c r="A8" s="11" t="s">
        <v>94</v>
      </c>
      <c r="B8" s="11" t="s">
        <v>908</v>
      </c>
    </row>
    <row r="9" spans="1:2" x14ac:dyDescent="0.3">
      <c r="A9" s="11" t="s">
        <v>95</v>
      </c>
      <c r="B9" s="21" t="s">
        <v>676</v>
      </c>
    </row>
    <row r="10" spans="1:2" x14ac:dyDescent="0.3">
      <c r="A10" s="11" t="s">
        <v>96</v>
      </c>
      <c r="B10" s="17" t="s">
        <v>97</v>
      </c>
    </row>
    <row r="11" spans="1:2" x14ac:dyDescent="0.3">
      <c r="A11" s="11"/>
    </row>
    <row r="12" spans="1:2" ht="43.2" x14ac:dyDescent="0.3">
      <c r="A12" s="15" t="s">
        <v>98</v>
      </c>
    </row>
    <row r="13" spans="1:2" x14ac:dyDescent="0.3">
      <c r="A13" s="11" t="s">
        <v>99</v>
      </c>
      <c r="B13" s="16" t="s">
        <v>179</v>
      </c>
    </row>
    <row r="14" spans="1:2" ht="28.8" x14ac:dyDescent="0.3">
      <c r="A14" s="11" t="s">
        <v>101</v>
      </c>
      <c r="B14" s="11" t="s">
        <v>677</v>
      </c>
    </row>
    <row r="15" spans="1:2" ht="28.8" x14ac:dyDescent="0.3">
      <c r="A15" s="19" t="s">
        <v>102</v>
      </c>
      <c r="B15" s="11" t="s">
        <v>103</v>
      </c>
    </row>
    <row r="16" spans="1:2" x14ac:dyDescent="0.3">
      <c r="A16" s="11" t="s">
        <v>104</v>
      </c>
      <c r="B16" s="11" t="s">
        <v>105</v>
      </c>
    </row>
    <row r="17" spans="1:2" ht="28.8" x14ac:dyDescent="0.3">
      <c r="A17" s="11" t="s">
        <v>106</v>
      </c>
      <c r="B17" s="11" t="s">
        <v>140</v>
      </c>
    </row>
    <row r="18" spans="1:2" x14ac:dyDescent="0.3">
      <c r="A18" s="11" t="s">
        <v>107</v>
      </c>
      <c r="B18" s="47" t="s">
        <v>180</v>
      </c>
    </row>
    <row r="19" spans="1:2" x14ac:dyDescent="0.3">
      <c r="A19" s="15"/>
      <c r="B19" s="11"/>
    </row>
    <row r="20" spans="1:2" x14ac:dyDescent="0.3">
      <c r="A20" s="15" t="s">
        <v>108</v>
      </c>
      <c r="B20" s="11"/>
    </row>
    <row r="21" spans="1:2" x14ac:dyDescent="0.3">
      <c r="A21" s="11" t="s">
        <v>109</v>
      </c>
      <c r="B21" s="11" t="s">
        <v>678</v>
      </c>
    </row>
    <row r="22" spans="1:2" x14ac:dyDescent="0.3">
      <c r="A22" s="11" t="s">
        <v>110</v>
      </c>
      <c r="B22" s="11" t="s">
        <v>181</v>
      </c>
    </row>
    <row r="23" spans="1:2" x14ac:dyDescent="0.3">
      <c r="A23" s="11" t="s">
        <v>112</v>
      </c>
      <c r="B23" s="11" t="s">
        <v>866</v>
      </c>
    </row>
    <row r="24" spans="1:2" x14ac:dyDescent="0.3">
      <c r="A24" s="11" t="s">
        <v>113</v>
      </c>
      <c r="B24" s="11" t="s">
        <v>319</v>
      </c>
    </row>
    <row r="25" spans="1:2" x14ac:dyDescent="0.3">
      <c r="A25" s="11" t="s">
        <v>114</v>
      </c>
      <c r="B25" s="11" t="s">
        <v>321</v>
      </c>
    </row>
    <row r="26" spans="1:2" ht="104.4" customHeight="1" x14ac:dyDescent="0.3">
      <c r="A26" s="11" t="s">
        <v>115</v>
      </c>
      <c r="B26" s="11" t="s">
        <v>983</v>
      </c>
    </row>
    <row r="27" spans="1:2" x14ac:dyDescent="0.3">
      <c r="A27" s="11" t="s">
        <v>116</v>
      </c>
      <c r="B27" s="18" t="s">
        <v>117</v>
      </c>
    </row>
    <row r="28" spans="1:2" x14ac:dyDescent="0.3">
      <c r="A28" s="11" t="s">
        <v>118</v>
      </c>
      <c r="B28" s="18" t="s">
        <v>119</v>
      </c>
    </row>
    <row r="29" spans="1:2" x14ac:dyDescent="0.3">
      <c r="A29" s="11" t="s">
        <v>120</v>
      </c>
      <c r="B29" s="11" t="s">
        <v>121</v>
      </c>
    </row>
    <row r="30" spans="1:2" x14ac:dyDescent="0.3">
      <c r="A30" s="11" t="s">
        <v>122</v>
      </c>
      <c r="B30" s="11" t="s">
        <v>666</v>
      </c>
    </row>
    <row r="31" spans="1:2" x14ac:dyDescent="0.3">
      <c r="A31" s="11"/>
      <c r="B31" s="11"/>
    </row>
    <row r="32" spans="1:2" x14ac:dyDescent="0.3">
      <c r="A32" s="15" t="s">
        <v>123</v>
      </c>
      <c r="B32" s="11"/>
    </row>
    <row r="33" spans="1:2" x14ac:dyDescent="0.3">
      <c r="A33" s="11" t="s">
        <v>124</v>
      </c>
      <c r="B33" s="18" t="s">
        <v>125</v>
      </c>
    </row>
    <row r="34" spans="1:2" x14ac:dyDescent="0.3">
      <c r="A34" s="11" t="s">
        <v>126</v>
      </c>
      <c r="B34" s="16" t="s">
        <v>127</v>
      </c>
    </row>
    <row r="35" spans="1:2" x14ac:dyDescent="0.3">
      <c r="A35" s="15"/>
      <c r="B35" s="11"/>
    </row>
    <row r="36" spans="1:2" x14ac:dyDescent="0.3">
      <c r="A36" s="15" t="s">
        <v>129</v>
      </c>
      <c r="B36" t="s">
        <v>173</v>
      </c>
    </row>
  </sheetData>
  <hyperlinks>
    <hyperlink ref="B9" r:id="rId1" xr:uid="{00000000-0004-0000-1D00-000000000000}"/>
  </hyperlinks>
  <pageMargins left="0.7" right="0.7" top="0.75" bottom="0.75" header="0.3" footer="0.3"/>
  <pageSetup paperSize="9" orientation="portrait" horizontalDpi="300" verticalDpi="300"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82C341"/>
  </sheetPr>
  <dimension ref="A1:T43"/>
  <sheetViews>
    <sheetView showGridLines="0" zoomScaleNormal="100" workbookViewId="0">
      <pane xSplit="1" ySplit="4" topLeftCell="B5" activePane="bottomRight" state="frozen"/>
      <selection pane="topRight" activeCell="B1" sqref="B1"/>
      <selection pane="bottomLeft" activeCell="A5" sqref="A5"/>
      <selection pane="bottomRight" activeCell="A4" sqref="A4"/>
    </sheetView>
  </sheetViews>
  <sheetFormatPr defaultColWidth="9.109375" defaultRowHeight="14.4" x14ac:dyDescent="0.3"/>
  <cols>
    <col min="1" max="1" width="20.6640625" customWidth="1"/>
    <col min="2" max="18" width="13.6640625" customWidth="1"/>
  </cols>
  <sheetData>
    <row r="1" spans="1:20" ht="15" thickBot="1" x14ac:dyDescent="0.35">
      <c r="T1" s="770"/>
    </row>
    <row r="2" spans="1:20" ht="16.5" customHeight="1" thickBot="1" x14ac:dyDescent="0.35">
      <c r="B2" s="823"/>
      <c r="C2" s="268" t="s">
        <v>571</v>
      </c>
      <c r="D2" s="812"/>
    </row>
    <row r="3" spans="1:20" ht="15.75" customHeight="1" thickBot="1" x14ac:dyDescent="0.35">
      <c r="A3" s="989" t="s">
        <v>569</v>
      </c>
      <c r="B3" s="1938" t="s">
        <v>589</v>
      </c>
      <c r="C3" s="1939"/>
      <c r="D3" s="1939"/>
      <c r="E3" s="1939"/>
      <c r="F3" s="1939"/>
      <c r="G3" s="1939"/>
      <c r="H3" s="1939"/>
      <c r="I3" s="1939"/>
      <c r="J3" s="1939"/>
      <c r="K3" s="1939"/>
      <c r="L3" s="1939"/>
      <c r="M3" s="1939"/>
      <c r="N3" s="1939"/>
      <c r="O3" s="1939"/>
      <c r="P3" s="1939"/>
      <c r="Q3" s="1939"/>
      <c r="R3" s="1939"/>
      <c r="S3" s="812"/>
    </row>
    <row r="4" spans="1:20" ht="60" customHeight="1" thickBot="1" x14ac:dyDescent="0.35">
      <c r="A4" s="680" t="s">
        <v>645</v>
      </c>
      <c r="B4" s="627" t="s">
        <v>35</v>
      </c>
      <c r="C4" s="1679" t="s">
        <v>580</v>
      </c>
      <c r="D4" s="628" t="s">
        <v>50</v>
      </c>
      <c r="E4" s="629" t="s">
        <v>285</v>
      </c>
      <c r="F4" s="629" t="s">
        <v>309</v>
      </c>
      <c r="G4" s="629" t="s">
        <v>402</v>
      </c>
      <c r="H4" s="629" t="s">
        <v>425</v>
      </c>
      <c r="I4" s="629" t="s">
        <v>619</v>
      </c>
      <c r="J4" s="629" t="s">
        <v>653</v>
      </c>
      <c r="K4" s="629" t="s">
        <v>659</v>
      </c>
      <c r="L4" s="629" t="s">
        <v>952</v>
      </c>
      <c r="M4" s="629" t="s">
        <v>953</v>
      </c>
      <c r="N4" s="629" t="s">
        <v>954</v>
      </c>
      <c r="O4" s="629" t="s">
        <v>999</v>
      </c>
      <c r="P4" s="629" t="s">
        <v>1100</v>
      </c>
      <c r="Q4" s="631" t="s">
        <v>1101</v>
      </c>
      <c r="R4" s="1570" t="s">
        <v>1102</v>
      </c>
    </row>
    <row r="5" spans="1:20" ht="14.4" customHeight="1" x14ac:dyDescent="0.3">
      <c r="A5" s="128" t="s">
        <v>72</v>
      </c>
      <c r="B5" s="86">
        <v>0.23399999999999999</v>
      </c>
      <c r="C5" s="169">
        <v>0.23614578127456276</v>
      </c>
      <c r="D5" s="44">
        <v>0.25068385228820439</v>
      </c>
      <c r="E5" s="92">
        <v>0.23668517060997227</v>
      </c>
      <c r="F5" s="44">
        <v>0.24954946172452763</v>
      </c>
      <c r="G5" s="86">
        <v>0.26378746318753332</v>
      </c>
      <c r="H5" s="461">
        <v>0.27005144144827375</v>
      </c>
      <c r="I5" s="461">
        <v>0.26398306168174185</v>
      </c>
      <c r="J5" s="461">
        <v>0.24951076619855633</v>
      </c>
      <c r="K5" s="461">
        <v>0.2742504588932646</v>
      </c>
      <c r="L5" s="1942" t="s">
        <v>785</v>
      </c>
      <c r="M5" s="1942" t="s">
        <v>785</v>
      </c>
      <c r="N5" s="1942" t="s">
        <v>785</v>
      </c>
      <c r="O5" s="461">
        <v>0.27592417749682174</v>
      </c>
      <c r="P5" s="461">
        <v>0.30317668052179031</v>
      </c>
      <c r="Q5" s="902">
        <v>1381</v>
      </c>
      <c r="R5" s="1238" t="str">
        <f>CONCATENATE(TEXT((P5*100)-(SQRT((((P5*100)*(100-(P5*100)))/Q5))*1.96),"0.0")," to ",TEXT((P5*100)+(SQRT((((P5*100)*(100-(P5*100)))/Q5))*1.96),"0.0"))</f>
        <v>27.9 to 32.7</v>
      </c>
    </row>
    <row r="6" spans="1:20" ht="15" thickBot="1" x14ac:dyDescent="0.35">
      <c r="A6" s="124" t="s">
        <v>418</v>
      </c>
      <c r="B6" s="84">
        <v>0.25386929176890943</v>
      </c>
      <c r="C6" s="170">
        <v>0.2451446191837976</v>
      </c>
      <c r="D6" s="85">
        <v>0.30605181289048411</v>
      </c>
      <c r="E6" s="88">
        <v>0.25497041504093537</v>
      </c>
      <c r="F6" s="85">
        <v>0.28189856145089243</v>
      </c>
      <c r="G6" s="84">
        <v>0.27795942916638461</v>
      </c>
      <c r="H6" s="460">
        <v>0.27067824701677456</v>
      </c>
      <c r="I6" s="460">
        <v>0.29443941143066354</v>
      </c>
      <c r="J6" s="460">
        <v>0.27867209072057286</v>
      </c>
      <c r="K6" s="460">
        <v>0.318676577510073</v>
      </c>
      <c r="L6" s="1942"/>
      <c r="M6" s="1942"/>
      <c r="N6" s="1942"/>
      <c r="O6" s="460">
        <v>0.24724642787025475</v>
      </c>
      <c r="P6" s="460">
        <v>0.30715164127787775</v>
      </c>
      <c r="Q6" s="900">
        <v>192</v>
      </c>
      <c r="R6" s="1238" t="str">
        <f>CONCATENATE(TEXT((P6*100)-(SQRT((((P6*100)*(100-(P6*100)))/Q6))*1.96),"0.0")," to ",TEXT((P6*100)+(SQRT((((P6*100)*(100-(P6*100)))/Q6))*1.96),"0.0"))</f>
        <v>24.2 to 37.2</v>
      </c>
    </row>
    <row r="7" spans="1:20" ht="15" thickBot="1" x14ac:dyDescent="0.35">
      <c r="A7" s="6" t="s">
        <v>51</v>
      </c>
      <c r="B7" s="340"/>
      <c r="C7" s="340"/>
      <c r="D7" s="340"/>
      <c r="E7" s="340"/>
      <c r="F7" s="340"/>
      <c r="G7" s="340"/>
      <c r="H7" s="466"/>
      <c r="I7" s="466"/>
      <c r="J7" s="466"/>
      <c r="K7" s="466"/>
      <c r="L7" s="1942"/>
      <c r="M7" s="1942"/>
      <c r="N7" s="1942"/>
      <c r="O7" s="466"/>
      <c r="P7" s="466"/>
      <c r="Q7" s="903"/>
      <c r="R7" s="1239"/>
    </row>
    <row r="8" spans="1:20" x14ac:dyDescent="0.3">
      <c r="A8" s="125" t="s">
        <v>1</v>
      </c>
      <c r="B8" s="82">
        <v>0.21079443438752871</v>
      </c>
      <c r="C8" s="169">
        <v>0.21054306695614788</v>
      </c>
      <c r="D8" s="83">
        <v>0.23848142969244637</v>
      </c>
      <c r="E8" s="87">
        <v>0.22303386761307561</v>
      </c>
      <c r="F8" s="83">
        <v>0.24098763903425607</v>
      </c>
      <c r="G8" s="82">
        <v>0.24318248272847026</v>
      </c>
      <c r="H8" s="459">
        <v>0.25918984914610355</v>
      </c>
      <c r="I8" s="459">
        <v>0.2852114264596457</v>
      </c>
      <c r="J8" s="459">
        <v>0.23508446242680014</v>
      </c>
      <c r="K8" s="459">
        <v>0.26080199482661309</v>
      </c>
      <c r="L8" s="1942"/>
      <c r="M8" s="1942"/>
      <c r="N8" s="1942"/>
      <c r="O8" s="459">
        <v>0.22796532240666639</v>
      </c>
      <c r="P8" s="459">
        <v>0.23872244363448059</v>
      </c>
      <c r="Q8" s="901">
        <v>227</v>
      </c>
      <c r="R8" s="1238" t="str">
        <f t="shared" ref="R8:R12" si="0">CONCATENATE(TEXT((P8*100)-(SQRT((((P8*100)*(100-(P8*100)))/Q8))*1.96),"0.0")," to ",TEXT((P8*100)+(SQRT((((P8*100)*(100-(P8*100)))/Q8))*1.96),"0.0"))</f>
        <v>18.3 to 29.4</v>
      </c>
    </row>
    <row r="9" spans="1:20" x14ac:dyDescent="0.3">
      <c r="A9" s="126" t="s">
        <v>2</v>
      </c>
      <c r="B9" s="86">
        <v>0.24655897437828903</v>
      </c>
      <c r="C9" s="171">
        <v>0.24038650481243529</v>
      </c>
      <c r="D9" s="44">
        <v>0.24156212343718975</v>
      </c>
      <c r="E9" s="92">
        <v>0.22278751829687338</v>
      </c>
      <c r="F9" s="44">
        <v>0.24478835272213106</v>
      </c>
      <c r="G9" s="86">
        <v>0.2698577788441468</v>
      </c>
      <c r="H9" s="461">
        <v>0.28686001477877676</v>
      </c>
      <c r="I9" s="461">
        <v>0.2669753094806902</v>
      </c>
      <c r="J9" s="461">
        <v>0.27609142311836582</v>
      </c>
      <c r="K9" s="461">
        <v>0.27865815984569214</v>
      </c>
      <c r="L9" s="1942"/>
      <c r="M9" s="1942"/>
      <c r="N9" s="1942"/>
      <c r="O9" s="461">
        <v>0.26138358137768913</v>
      </c>
      <c r="P9" s="461">
        <v>0.2850689123728174</v>
      </c>
      <c r="Q9" s="906">
        <v>391</v>
      </c>
      <c r="R9" s="1238" t="str">
        <f t="shared" si="0"/>
        <v>24.0 to 33.0</v>
      </c>
    </row>
    <row r="10" spans="1:20" x14ac:dyDescent="0.3">
      <c r="A10" s="126" t="s">
        <v>281</v>
      </c>
      <c r="B10" s="86">
        <v>0.25454071390026056</v>
      </c>
      <c r="C10" s="171">
        <v>0.24692785088822003</v>
      </c>
      <c r="D10" s="44">
        <v>0.26155483101252841</v>
      </c>
      <c r="E10" s="92">
        <v>0.2674611514441258</v>
      </c>
      <c r="F10" s="44">
        <v>0.27133440330092812</v>
      </c>
      <c r="G10" s="86">
        <v>0.26202008092319945</v>
      </c>
      <c r="H10" s="461">
        <v>0.27985931444778628</v>
      </c>
      <c r="I10" s="461">
        <v>0.26819203561575961</v>
      </c>
      <c r="J10" s="461">
        <v>0.2605951436620399</v>
      </c>
      <c r="K10" s="461">
        <v>0.27486677594801295</v>
      </c>
      <c r="L10" s="1942"/>
      <c r="M10" s="1942"/>
      <c r="N10" s="1942"/>
      <c r="O10" s="461">
        <v>0.32881228469460083</v>
      </c>
      <c r="P10" s="461">
        <v>0.36648971850228373</v>
      </c>
      <c r="Q10" s="906">
        <v>269</v>
      </c>
      <c r="R10" s="1238" t="str">
        <f t="shared" si="0"/>
        <v>30.9 to 42.4</v>
      </c>
    </row>
    <row r="11" spans="1:20" x14ac:dyDescent="0.3">
      <c r="A11" s="126" t="s">
        <v>3</v>
      </c>
      <c r="B11" s="86">
        <v>0.22528784534081045</v>
      </c>
      <c r="C11" s="171">
        <v>0.23281598118064789</v>
      </c>
      <c r="D11" s="44">
        <v>0.24456146006192628</v>
      </c>
      <c r="E11" s="92">
        <v>0.21486079834951416</v>
      </c>
      <c r="F11" s="44">
        <v>0.26250412519529032</v>
      </c>
      <c r="G11" s="86">
        <v>0.25889679397517973</v>
      </c>
      <c r="H11" s="461">
        <v>0.2719012686565781</v>
      </c>
      <c r="I11" s="461">
        <v>0.27109670681457676</v>
      </c>
      <c r="J11" s="461">
        <v>0.23016585623950966</v>
      </c>
      <c r="K11" s="461">
        <v>0.29124368893174868</v>
      </c>
      <c r="L11" s="1942"/>
      <c r="M11" s="1942"/>
      <c r="N11" s="1942"/>
      <c r="O11" s="461">
        <v>0.28629984350639853</v>
      </c>
      <c r="P11" s="461">
        <v>0.28418267549695769</v>
      </c>
      <c r="Q11" s="906">
        <v>289</v>
      </c>
      <c r="R11" s="1238" t="str">
        <f t="shared" si="0"/>
        <v>23.2 to 33.6</v>
      </c>
    </row>
    <row r="12" spans="1:20" ht="15" customHeight="1" thickBot="1" x14ac:dyDescent="0.35">
      <c r="A12" s="127" t="s">
        <v>4</v>
      </c>
      <c r="B12" s="84">
        <v>0.22709626287007803</v>
      </c>
      <c r="C12" s="170">
        <v>0.25002721940834011</v>
      </c>
      <c r="D12" s="85">
        <v>0.27255884304417771</v>
      </c>
      <c r="E12" s="88">
        <v>0.26712050018480843</v>
      </c>
      <c r="F12" s="85">
        <v>0.21950547819617616</v>
      </c>
      <c r="G12" s="84">
        <v>0.29154332744061068</v>
      </c>
      <c r="H12" s="460">
        <v>0.23726814962694015</v>
      </c>
      <c r="I12" s="460">
        <v>0.21183784160963995</v>
      </c>
      <c r="J12" s="460">
        <v>0.22980232347061882</v>
      </c>
      <c r="K12" s="460">
        <v>0.25975212793754787</v>
      </c>
      <c r="L12" s="1942"/>
      <c r="M12" s="1942"/>
      <c r="N12" s="1942"/>
      <c r="O12" s="460" t="s">
        <v>1103</v>
      </c>
      <c r="P12" s="460">
        <v>0.36766113325519945</v>
      </c>
      <c r="Q12" s="905">
        <v>205</v>
      </c>
      <c r="R12" s="1238" t="str">
        <f t="shared" si="0"/>
        <v>30.2 to 43.4</v>
      </c>
    </row>
    <row r="13" spans="1:20" ht="15" thickBot="1" x14ac:dyDescent="0.35">
      <c r="A13" s="9" t="s">
        <v>70</v>
      </c>
      <c r="B13" s="340"/>
      <c r="C13" s="340"/>
      <c r="D13" s="340"/>
      <c r="E13" s="340"/>
      <c r="F13" s="340"/>
      <c r="G13" s="340"/>
      <c r="H13" s="466"/>
      <c r="I13" s="466"/>
      <c r="J13" s="466"/>
      <c r="K13" s="466"/>
      <c r="L13" s="1942"/>
      <c r="M13" s="1942"/>
      <c r="N13" s="1942"/>
      <c r="O13" s="466"/>
      <c r="P13" s="466"/>
      <c r="Q13" s="907"/>
      <c r="R13" s="1239"/>
    </row>
    <row r="14" spans="1:20" x14ac:dyDescent="0.3">
      <c r="A14" s="128" t="s">
        <v>68</v>
      </c>
      <c r="B14" s="82">
        <v>0.25386929176890943</v>
      </c>
      <c r="C14" s="169">
        <v>0.2451446191837976</v>
      </c>
      <c r="D14" s="89">
        <v>0.30605181289048411</v>
      </c>
      <c r="E14" s="83">
        <v>0.25497041504093537</v>
      </c>
      <c r="F14" s="87">
        <v>0.28189856145089243</v>
      </c>
      <c r="G14" s="83">
        <v>0.27795942916638461</v>
      </c>
      <c r="H14" s="459">
        <v>0.27067824701677456</v>
      </c>
      <c r="I14" s="459">
        <v>0.29443941143066354</v>
      </c>
      <c r="J14" s="459">
        <v>0.27867209072057286</v>
      </c>
      <c r="K14" s="459">
        <v>0.318676577510073</v>
      </c>
      <c r="L14" s="1942"/>
      <c r="M14" s="1942"/>
      <c r="N14" s="1942"/>
      <c r="O14" s="459">
        <v>0.24724642787025475</v>
      </c>
      <c r="P14" s="459">
        <v>0.30715164127787775</v>
      </c>
      <c r="Q14" s="901">
        <v>192</v>
      </c>
      <c r="R14" s="1238" t="str">
        <f t="shared" ref="R14:R18" si="1">CONCATENATE(TEXT((P14*100)-(SQRT((((P14*100)*(100-(P14*100)))/Q14))*1.96),"0.0")," to ",TEXT((P14*100)+(SQRT((((P14*100)*(100-(P14*100)))/Q14))*1.96),"0.0"))</f>
        <v>24.2 to 37.2</v>
      </c>
    </row>
    <row r="15" spans="1:20" x14ac:dyDescent="0.3">
      <c r="A15" s="129">
        <v>2</v>
      </c>
      <c r="B15" s="86">
        <v>0.27165399011997204</v>
      </c>
      <c r="C15" s="171">
        <v>0.25395868490351531</v>
      </c>
      <c r="D15" s="90">
        <v>0.22533060881550146</v>
      </c>
      <c r="E15" s="44">
        <v>0.27188787010041127</v>
      </c>
      <c r="F15" s="92">
        <v>0.24886921921651958</v>
      </c>
      <c r="G15" s="44">
        <v>0.27838379174206973</v>
      </c>
      <c r="H15" s="461">
        <v>0.27064860698341625</v>
      </c>
      <c r="I15" s="461">
        <v>0.28078634329977925</v>
      </c>
      <c r="J15" s="461">
        <v>0.23620799018891536</v>
      </c>
      <c r="K15" s="461">
        <v>0.28482540150139424</v>
      </c>
      <c r="L15" s="1942"/>
      <c r="M15" s="1942"/>
      <c r="N15" s="1942"/>
      <c r="O15" s="461">
        <v>0.28409652386266654</v>
      </c>
      <c r="P15" s="461">
        <v>0.3767033539107868</v>
      </c>
      <c r="Q15" s="906">
        <v>268</v>
      </c>
      <c r="R15" s="1238" t="str">
        <f t="shared" si="1"/>
        <v>31.9 to 43.5</v>
      </c>
    </row>
    <row r="16" spans="1:20" x14ac:dyDescent="0.3">
      <c r="A16" s="129">
        <v>3</v>
      </c>
      <c r="B16" s="86">
        <v>0.22907537496369693</v>
      </c>
      <c r="C16" s="171">
        <v>0.25477788264120121</v>
      </c>
      <c r="D16" s="90">
        <v>0.24668657047983777</v>
      </c>
      <c r="E16" s="44">
        <v>0.21809701358145669</v>
      </c>
      <c r="F16" s="92">
        <v>0.26098793088267985</v>
      </c>
      <c r="G16" s="44">
        <v>0.26333444027225933</v>
      </c>
      <c r="H16" s="461">
        <v>0.28610961531202939</v>
      </c>
      <c r="I16" s="461">
        <v>0.23219009866344487</v>
      </c>
      <c r="J16" s="461">
        <v>0.25920700363187793</v>
      </c>
      <c r="K16" s="461">
        <v>0.25558834214863385</v>
      </c>
      <c r="L16" s="1942"/>
      <c r="M16" s="1942"/>
      <c r="N16" s="1942"/>
      <c r="O16" s="461">
        <v>0.28571413732437417</v>
      </c>
      <c r="P16" s="461">
        <v>0.289795947541444</v>
      </c>
      <c r="Q16" s="906">
        <v>329</v>
      </c>
      <c r="R16" s="1238" t="str">
        <f t="shared" si="1"/>
        <v>24.1 to 33.9</v>
      </c>
    </row>
    <row r="17" spans="1:18" x14ac:dyDescent="0.3">
      <c r="A17" s="129">
        <v>4</v>
      </c>
      <c r="B17" s="86">
        <v>0.22232028592939573</v>
      </c>
      <c r="C17" s="171">
        <v>0.22988549816929157</v>
      </c>
      <c r="D17" s="90">
        <v>0.26515423811970706</v>
      </c>
      <c r="E17" s="44">
        <v>0.22296437550366108</v>
      </c>
      <c r="F17" s="92">
        <v>0.26885310606307228</v>
      </c>
      <c r="G17" s="44">
        <v>0.25556269911831253</v>
      </c>
      <c r="H17" s="461">
        <v>0.27253554486893988</v>
      </c>
      <c r="I17" s="461">
        <v>0.28128774557045771</v>
      </c>
      <c r="J17" s="461">
        <v>0.2419807482690029</v>
      </c>
      <c r="K17" s="461">
        <v>0.27414240939170481</v>
      </c>
      <c r="L17" s="1942"/>
      <c r="M17" s="1942"/>
      <c r="N17" s="1942"/>
      <c r="O17" s="461">
        <v>0.30500431278628626</v>
      </c>
      <c r="P17" s="461">
        <v>0.29198441801820824</v>
      </c>
      <c r="Q17" s="906">
        <v>308</v>
      </c>
      <c r="R17" s="1238" t="str">
        <f t="shared" si="1"/>
        <v>24.1 to 34.3</v>
      </c>
    </row>
    <row r="18" spans="1:18" ht="15" thickBot="1" x14ac:dyDescent="0.35">
      <c r="A18" s="124" t="s">
        <v>69</v>
      </c>
      <c r="B18" s="84">
        <v>0.18909705938991694</v>
      </c>
      <c r="C18" s="170">
        <v>0.19869782986088327</v>
      </c>
      <c r="D18" s="91">
        <v>0.21266252478571621</v>
      </c>
      <c r="E18" s="85">
        <v>0.22148874955571624</v>
      </c>
      <c r="F18" s="88">
        <v>0.1897669932627144</v>
      </c>
      <c r="G18" s="85">
        <v>0.24480381670455792</v>
      </c>
      <c r="H18" s="460">
        <v>0.25031400431624473</v>
      </c>
      <c r="I18" s="460">
        <v>0.2379313106916367</v>
      </c>
      <c r="J18" s="460">
        <v>0.23576608272919003</v>
      </c>
      <c r="K18" s="460">
        <v>0.24507254176878771</v>
      </c>
      <c r="L18" s="1942"/>
      <c r="M18" s="1942"/>
      <c r="N18" s="1942"/>
      <c r="O18" s="460">
        <v>0.26411649892037004</v>
      </c>
      <c r="P18" s="460">
        <v>0.26121126665006705</v>
      </c>
      <c r="Q18" s="905">
        <v>284</v>
      </c>
      <c r="R18" s="1238" t="str">
        <f t="shared" si="1"/>
        <v>21.0 to 31.2</v>
      </c>
    </row>
    <row r="19" spans="1:18" ht="15" thickBot="1" x14ac:dyDescent="0.35">
      <c r="A19" s="6" t="s">
        <v>71</v>
      </c>
      <c r="B19" s="340"/>
      <c r="C19" s="340"/>
      <c r="D19" s="340"/>
      <c r="E19" s="340"/>
      <c r="F19" s="340"/>
      <c r="G19" s="340"/>
      <c r="H19" s="340"/>
      <c r="I19" s="340"/>
      <c r="J19" s="340"/>
      <c r="K19" s="340"/>
      <c r="L19" s="1942"/>
      <c r="M19" s="1942"/>
      <c r="N19" s="1942"/>
      <c r="O19" s="340"/>
      <c r="P19" s="340"/>
      <c r="Q19" s="907"/>
      <c r="R19" s="1239"/>
    </row>
    <row r="20" spans="1:18" x14ac:dyDescent="0.3">
      <c r="A20" s="125" t="s">
        <v>32</v>
      </c>
      <c r="B20" s="82">
        <v>0.23589020149089757</v>
      </c>
      <c r="C20" s="169">
        <v>0.24519294129796246</v>
      </c>
      <c r="D20" s="83">
        <v>0.23952952222581364</v>
      </c>
      <c r="E20" s="87">
        <v>0.25333602103867653</v>
      </c>
      <c r="F20" s="83">
        <v>0.26315144713445876</v>
      </c>
      <c r="G20" s="82">
        <v>0.27509497341861028</v>
      </c>
      <c r="H20" s="462">
        <v>0.27189920102359227</v>
      </c>
      <c r="I20" s="462">
        <v>0.26216732457787534</v>
      </c>
      <c r="J20" s="462">
        <v>0.24117697960104711</v>
      </c>
      <c r="K20" s="462">
        <v>0.26371482460359458</v>
      </c>
      <c r="L20" s="1942"/>
      <c r="M20" s="1942"/>
      <c r="N20" s="1942"/>
      <c r="O20" s="462">
        <v>0.2925405106062719</v>
      </c>
      <c r="P20" s="462">
        <v>0.31252328738440427</v>
      </c>
      <c r="Q20" s="901">
        <v>528</v>
      </c>
      <c r="R20" s="1240" t="str">
        <f t="shared" ref="R20:R21" si="2">CONCATENATE(TEXT((P20*100)-(SQRT((((P20*100)*(100-(P20*100)))/Q20))*1.96),"0.0")," to ",TEXT((P20*100)+(SQRT((((P20*100)*(100-(P20*100)))/Q20))*1.96),"0.0"))</f>
        <v>27.3 to 35.2</v>
      </c>
    </row>
    <row r="21" spans="1:18" ht="15" thickBot="1" x14ac:dyDescent="0.35">
      <c r="A21" s="127" t="s">
        <v>33</v>
      </c>
      <c r="B21" s="84">
        <v>0.23273219263428893</v>
      </c>
      <c r="C21" s="170">
        <v>0.23099769231428849</v>
      </c>
      <c r="D21" s="85">
        <v>0.25683810303704413</v>
      </c>
      <c r="E21" s="88">
        <v>0.22773637117754053</v>
      </c>
      <c r="F21" s="85">
        <v>0.24085619571945974</v>
      </c>
      <c r="G21" s="84">
        <v>0.26875393979722301</v>
      </c>
      <c r="H21" s="463">
        <v>0.2633227075024549</v>
      </c>
      <c r="I21" s="463">
        <v>0.26493465794479892</v>
      </c>
      <c r="J21" s="463">
        <v>0.25444339991851511</v>
      </c>
      <c r="K21" s="463">
        <v>0.2846926451789592</v>
      </c>
      <c r="L21" s="1943"/>
      <c r="M21" s="1943"/>
      <c r="N21" s="1943"/>
      <c r="O21" s="463">
        <v>0.24627000803125557</v>
      </c>
      <c r="P21" s="463">
        <v>0.29611163833443394</v>
      </c>
      <c r="Q21" s="905">
        <v>706</v>
      </c>
      <c r="R21" s="1241" t="str">
        <f t="shared" si="2"/>
        <v>26.2 to 33.0</v>
      </c>
    </row>
    <row r="22" spans="1:18" ht="15" customHeight="1" x14ac:dyDescent="0.3"/>
    <row r="23" spans="1:18" ht="15" customHeight="1" x14ac:dyDescent="0.3">
      <c r="A23" t="s">
        <v>955</v>
      </c>
    </row>
    <row r="24" spans="1:18" ht="15" customHeight="1" x14ac:dyDescent="0.3"/>
    <row r="25" spans="1:18" x14ac:dyDescent="0.3">
      <c r="A25" s="1949" t="s">
        <v>1104</v>
      </c>
      <c r="B25" s="1949"/>
      <c r="C25" s="1949"/>
      <c r="D25" s="1949"/>
      <c r="E25" s="1949"/>
      <c r="F25" s="1949"/>
      <c r="G25" s="1949"/>
      <c r="H25" s="1949"/>
      <c r="I25" s="1949"/>
      <c r="J25" s="1949"/>
      <c r="K25" s="1949"/>
      <c r="L25" s="1949"/>
      <c r="M25" s="1949"/>
      <c r="N25" s="1949"/>
      <c r="O25" s="1949"/>
      <c r="P25" s="1949"/>
      <c r="Q25" s="1949"/>
      <c r="R25" s="1949"/>
    </row>
    <row r="26" spans="1:18" x14ac:dyDescent="0.3">
      <c r="A26" s="1017"/>
      <c r="B26" s="1242"/>
      <c r="C26" s="1242"/>
      <c r="D26" s="1242"/>
      <c r="E26" s="1242"/>
      <c r="F26" s="1242"/>
      <c r="G26" s="1242"/>
      <c r="H26" s="1242"/>
      <c r="I26" s="1242"/>
    </row>
    <row r="27" spans="1:18" x14ac:dyDescent="0.3">
      <c r="A27" s="1017" t="s">
        <v>648</v>
      </c>
      <c r="B27" s="1242"/>
      <c r="C27" s="1242"/>
      <c r="D27" s="1242"/>
      <c r="E27" s="1242"/>
      <c r="F27" s="1242"/>
      <c r="G27" s="1242"/>
      <c r="H27" s="1242"/>
      <c r="I27" s="1242"/>
    </row>
    <row r="28" spans="1:18" x14ac:dyDescent="0.3">
      <c r="A28" s="1017"/>
      <c r="B28" s="1242"/>
      <c r="C28" s="1242"/>
      <c r="D28" s="1242"/>
      <c r="E28" s="1242"/>
      <c r="F28" s="1242"/>
      <c r="G28" s="1242"/>
      <c r="H28" s="1242"/>
      <c r="I28" s="1242"/>
    </row>
    <row r="29" spans="1:18" ht="14.4" customHeight="1" x14ac:dyDescent="0.3">
      <c r="A29" s="1564" t="s">
        <v>749</v>
      </c>
      <c r="B29" s="1242"/>
      <c r="C29" s="1242"/>
      <c r="D29" s="1242"/>
      <c r="E29" s="1242"/>
      <c r="F29" s="1242"/>
      <c r="G29" s="1242"/>
      <c r="H29" s="1242"/>
      <c r="I29" s="1242"/>
    </row>
    <row r="30" spans="1:18" ht="13.5" customHeight="1" x14ac:dyDescent="0.3">
      <c r="A30" s="1242"/>
      <c r="B30" s="1242"/>
      <c r="C30" s="1242"/>
      <c r="D30" s="1242"/>
      <c r="E30" s="1242"/>
      <c r="F30" s="1242"/>
      <c r="G30" s="1242"/>
      <c r="H30" s="1242"/>
      <c r="I30" s="1242"/>
    </row>
    <row r="31" spans="1:18" ht="15" customHeight="1" x14ac:dyDescent="0.3">
      <c r="A31" s="1562" t="s">
        <v>912</v>
      </c>
      <c r="B31" s="1563"/>
      <c r="C31" s="1563"/>
      <c r="D31" s="1563"/>
      <c r="E31" s="1563"/>
      <c r="F31" s="1563"/>
      <c r="G31" s="1563"/>
      <c r="H31" s="1563"/>
      <c r="I31" s="1563"/>
    </row>
    <row r="32" spans="1:18" ht="14.4" customHeight="1" x14ac:dyDescent="0.3">
      <c r="A32" s="1563"/>
      <c r="B32" s="1563"/>
      <c r="C32" s="1563"/>
      <c r="D32" s="1563"/>
      <c r="E32" s="1563"/>
      <c r="F32" s="1563"/>
      <c r="G32" s="1563"/>
      <c r="H32" s="1563"/>
      <c r="I32" s="1563"/>
    </row>
    <row r="39" spans="5:15" x14ac:dyDescent="0.3">
      <c r="E39" s="633"/>
      <c r="F39" s="633"/>
      <c r="G39" s="633"/>
      <c r="H39" s="633"/>
      <c r="I39" s="633"/>
      <c r="J39" s="633"/>
      <c r="K39" s="633"/>
      <c r="L39" s="633"/>
      <c r="M39" s="633"/>
      <c r="N39" s="633"/>
      <c r="O39" s="633"/>
    </row>
    <row r="40" spans="5:15" x14ac:dyDescent="0.3">
      <c r="E40" s="633"/>
      <c r="F40" s="633"/>
      <c r="G40" s="633"/>
      <c r="H40" s="633"/>
      <c r="I40" s="633"/>
      <c r="J40" s="633"/>
      <c r="K40" s="633"/>
      <c r="L40" s="633"/>
      <c r="M40" s="633"/>
      <c r="N40" s="633"/>
      <c r="O40" s="633"/>
    </row>
    <row r="41" spans="5:15" x14ac:dyDescent="0.3">
      <c r="E41" s="837">
        <v>0.23614578127456276</v>
      </c>
      <c r="F41" s="837">
        <v>0.25068385228820439</v>
      </c>
      <c r="G41" s="837">
        <v>0.23668517060997227</v>
      </c>
      <c r="H41" s="837">
        <v>0.24954946172452763</v>
      </c>
      <c r="I41" s="837">
        <v>0.26378746318753332</v>
      </c>
      <c r="J41" s="1575">
        <v>0.27005144144827375</v>
      </c>
      <c r="K41" s="1575">
        <v>0.26398306168174185</v>
      </c>
      <c r="L41" s="1575">
        <v>0.24951076619855633</v>
      </c>
      <c r="M41" s="1575">
        <v>0.2742504588932646</v>
      </c>
      <c r="N41" s="1575">
        <v>0.27592417749682174</v>
      </c>
      <c r="O41" s="1575">
        <v>0.30317668052179031</v>
      </c>
    </row>
    <row r="42" spans="5:15" x14ac:dyDescent="0.3">
      <c r="E42" s="837">
        <v>0.2451446191837976</v>
      </c>
      <c r="F42" s="837">
        <v>0.30605181289048411</v>
      </c>
      <c r="G42" s="837">
        <v>0.25497041504093537</v>
      </c>
      <c r="H42" s="837">
        <v>0.28189856145089243</v>
      </c>
      <c r="I42" s="837">
        <v>0.27795942916638461</v>
      </c>
      <c r="J42" s="1575">
        <v>0.27067824701677456</v>
      </c>
      <c r="K42" s="1575">
        <v>0.29443941143066354</v>
      </c>
      <c r="L42" s="1575">
        <v>0.27867209072057286</v>
      </c>
      <c r="M42" s="1575">
        <v>0.318676577510073</v>
      </c>
      <c r="N42" s="1575">
        <v>0.24724642787025475</v>
      </c>
      <c r="O42" s="1575">
        <v>0.30715164127787775</v>
      </c>
    </row>
    <row r="43" spans="5:15" x14ac:dyDescent="0.3">
      <c r="E43" s="633"/>
      <c r="F43" s="633"/>
      <c r="G43" s="633"/>
      <c r="H43" s="633"/>
      <c r="I43" s="633"/>
      <c r="J43" s="633"/>
      <c r="K43" s="633"/>
      <c r="L43" s="633"/>
      <c r="M43" s="633"/>
      <c r="N43" s="633"/>
      <c r="O43" s="633"/>
    </row>
  </sheetData>
  <mergeCells count="5">
    <mergeCell ref="A25:R25"/>
    <mergeCell ref="B3:R3"/>
    <mergeCell ref="L5:L21"/>
    <mergeCell ref="M5:M21"/>
    <mergeCell ref="N5:N21"/>
  </mergeCells>
  <hyperlinks>
    <hyperlink ref="A4" location="'Indicator Summary'!B35" display="Return to Summary" xr:uid="{8CD5E195-93A4-4EB8-8507-9EB10FD305ED}"/>
  </hyperlinks>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82C341"/>
    <pageSetUpPr autoPageBreaks="0"/>
  </sheetPr>
  <dimension ref="A1:D41"/>
  <sheetViews>
    <sheetView zoomScaleNormal="100" workbookViewId="0">
      <selection activeCell="D31" sqref="D31"/>
    </sheetView>
  </sheetViews>
  <sheetFormatPr defaultColWidth="9.109375" defaultRowHeight="14.4" x14ac:dyDescent="0.3"/>
  <cols>
    <col min="1" max="1" width="34.6640625" bestFit="1" customWidth="1"/>
    <col min="2" max="2" width="137" customWidth="1"/>
  </cols>
  <sheetData>
    <row r="1" spans="1:4" x14ac:dyDescent="0.3">
      <c r="A1" s="7" t="s">
        <v>581</v>
      </c>
      <c r="D1" s="770"/>
    </row>
    <row r="2" spans="1:4" x14ac:dyDescent="0.3">
      <c r="A2" t="s">
        <v>90</v>
      </c>
      <c r="B2" s="920" t="s">
        <v>182</v>
      </c>
    </row>
    <row r="3" spans="1:4" ht="73.8" x14ac:dyDescent="0.3">
      <c r="A3" t="s">
        <v>91</v>
      </c>
      <c r="B3" s="50" t="s">
        <v>735</v>
      </c>
    </row>
    <row r="4" spans="1:4" x14ac:dyDescent="0.3">
      <c r="A4" t="s">
        <v>92</v>
      </c>
      <c r="B4" s="16" t="s">
        <v>1105</v>
      </c>
    </row>
    <row r="5" spans="1:4" ht="43.2" x14ac:dyDescent="0.3">
      <c r="B5" s="16" t="s">
        <v>1106</v>
      </c>
    </row>
    <row r="6" spans="1:4" x14ac:dyDescent="0.3">
      <c r="B6" s="16"/>
    </row>
    <row r="7" spans="1:4" x14ac:dyDescent="0.3">
      <c r="A7" s="7"/>
    </row>
    <row r="8" spans="1:4" x14ac:dyDescent="0.3">
      <c r="A8" s="7" t="s">
        <v>93</v>
      </c>
    </row>
    <row r="9" spans="1:4" x14ac:dyDescent="0.3">
      <c r="A9" t="s">
        <v>94</v>
      </c>
      <c r="B9" t="s">
        <v>169</v>
      </c>
    </row>
    <row r="10" spans="1:4" x14ac:dyDescent="0.3">
      <c r="A10" t="s">
        <v>95</v>
      </c>
      <c r="B10" s="46" t="s">
        <v>318</v>
      </c>
    </row>
    <row r="11" spans="1:4" x14ac:dyDescent="0.3">
      <c r="A11" t="s">
        <v>96</v>
      </c>
      <c r="B11" s="49" t="s">
        <v>170</v>
      </c>
    </row>
    <row r="13" spans="1:4" ht="28.8" x14ac:dyDescent="0.3">
      <c r="A13" s="15" t="s">
        <v>98</v>
      </c>
      <c r="B13" t="s">
        <v>442</v>
      </c>
    </row>
    <row r="14" spans="1:4" x14ac:dyDescent="0.3">
      <c r="A14" t="s">
        <v>99</v>
      </c>
      <c r="B14" s="48"/>
    </row>
    <row r="15" spans="1:4" x14ac:dyDescent="0.3">
      <c r="A15" t="s">
        <v>101</v>
      </c>
      <c r="B15" t="s">
        <v>136</v>
      </c>
    </row>
    <row r="16" spans="1:4" x14ac:dyDescent="0.3">
      <c r="A16" t="s">
        <v>102</v>
      </c>
      <c r="B16" t="s">
        <v>136</v>
      </c>
    </row>
    <row r="17" spans="1:2" x14ac:dyDescent="0.3">
      <c r="A17" t="s">
        <v>104</v>
      </c>
      <c r="B17" t="s">
        <v>136</v>
      </c>
    </row>
    <row r="18" spans="1:2" x14ac:dyDescent="0.3">
      <c r="A18" t="s">
        <v>106</v>
      </c>
      <c r="B18" t="s">
        <v>136</v>
      </c>
    </row>
    <row r="19" spans="1:2" x14ac:dyDescent="0.3">
      <c r="A19" t="s">
        <v>107</v>
      </c>
      <c r="B19" t="s">
        <v>136</v>
      </c>
    </row>
    <row r="20" spans="1:2" x14ac:dyDescent="0.3">
      <c r="A20" s="7"/>
    </row>
    <row r="21" spans="1:2" x14ac:dyDescent="0.3">
      <c r="A21" s="7" t="s">
        <v>108</v>
      </c>
    </row>
    <row r="22" spans="1:2" ht="28.8" x14ac:dyDescent="0.3">
      <c r="A22" t="s">
        <v>109</v>
      </c>
      <c r="B22" s="47" t="s">
        <v>290</v>
      </c>
    </row>
    <row r="23" spans="1:2" x14ac:dyDescent="0.3">
      <c r="A23" t="s">
        <v>110</v>
      </c>
      <c r="B23" t="s">
        <v>736</v>
      </c>
    </row>
    <row r="24" spans="1:2" x14ac:dyDescent="0.3">
      <c r="A24" t="s">
        <v>112</v>
      </c>
      <c r="B24" t="s">
        <v>171</v>
      </c>
    </row>
    <row r="25" spans="1:2" x14ac:dyDescent="0.3">
      <c r="A25" t="s">
        <v>172</v>
      </c>
      <c r="B25" s="11" t="s">
        <v>738</v>
      </c>
    </row>
    <row r="26" spans="1:2" x14ac:dyDescent="0.3">
      <c r="A26" t="s">
        <v>114</v>
      </c>
      <c r="B26" s="11" t="s">
        <v>291</v>
      </c>
    </row>
    <row r="27" spans="1:2" ht="28.8" x14ac:dyDescent="0.3">
      <c r="A27" s="11" t="s">
        <v>115</v>
      </c>
      <c r="B27" s="11" t="s">
        <v>671</v>
      </c>
    </row>
    <row r="28" spans="1:2" ht="203.4" customHeight="1" x14ac:dyDescent="0.3">
      <c r="B28" s="11" t="s">
        <v>1099</v>
      </c>
    </row>
    <row r="29" spans="1:2" x14ac:dyDescent="0.3">
      <c r="A29" t="s">
        <v>997</v>
      </c>
      <c r="B29" t="s">
        <v>998</v>
      </c>
    </row>
    <row r="30" spans="1:2" x14ac:dyDescent="0.3">
      <c r="A30" t="s">
        <v>116</v>
      </c>
      <c r="B30" s="18" t="s">
        <v>292</v>
      </c>
    </row>
    <row r="31" spans="1:2" ht="43.2" x14ac:dyDescent="0.3">
      <c r="A31" t="s">
        <v>118</v>
      </c>
      <c r="B31" s="18" t="s">
        <v>734</v>
      </c>
    </row>
    <row r="32" spans="1:2" x14ac:dyDescent="0.3">
      <c r="A32" t="s">
        <v>120</v>
      </c>
      <c r="B32" t="s">
        <v>121</v>
      </c>
    </row>
    <row r="33" spans="1:2" x14ac:dyDescent="0.3">
      <c r="A33" t="s">
        <v>122</v>
      </c>
      <c r="B33" t="s">
        <v>175</v>
      </c>
    </row>
    <row r="35" spans="1:2" x14ac:dyDescent="0.3">
      <c r="A35" s="7" t="s">
        <v>123</v>
      </c>
    </row>
    <row r="36" spans="1:2" x14ac:dyDescent="0.3">
      <c r="A36" t="s">
        <v>124</v>
      </c>
      <c r="B36" s="48" t="s">
        <v>125</v>
      </c>
    </row>
    <row r="37" spans="1:2" x14ac:dyDescent="0.3">
      <c r="A37" t="s">
        <v>126</v>
      </c>
      <c r="B37" s="48" t="s">
        <v>127</v>
      </c>
    </row>
    <row r="38" spans="1:2" x14ac:dyDescent="0.3">
      <c r="A38" t="s">
        <v>128</v>
      </c>
      <c r="B38" s="48" t="s">
        <v>996</v>
      </c>
    </row>
    <row r="39" spans="1:2" x14ac:dyDescent="0.3">
      <c r="A39" s="7"/>
    </row>
    <row r="40" spans="1:2" x14ac:dyDescent="0.3">
      <c r="A40" s="7" t="s">
        <v>129</v>
      </c>
      <c r="B40" s="48" t="s">
        <v>739</v>
      </c>
    </row>
    <row r="41" spans="1:2" ht="28.8" x14ac:dyDescent="0.3">
      <c r="B41" s="11" t="s">
        <v>995</v>
      </c>
    </row>
  </sheetData>
  <hyperlinks>
    <hyperlink ref="B10" r:id="rId1" xr:uid="{C625B95A-5174-46B7-9B82-632E4D2FDF85}"/>
  </hyperlinks>
  <pageMargins left="0.7" right="0.7" top="0.75" bottom="0.75" header="0.3" footer="0.3"/>
  <pageSetup orientation="portrait" horizontalDpi="90" verticalDpi="90"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82C341"/>
  </sheetPr>
  <dimension ref="A1:U20"/>
  <sheetViews>
    <sheetView showGridLines="0" zoomScaleNormal="100" workbookViewId="0">
      <pane xSplit="1" topLeftCell="B1" activePane="topRight" state="frozen"/>
      <selection activeCell="A2" sqref="A2"/>
      <selection pane="topRight" activeCell="A4" sqref="A4"/>
    </sheetView>
  </sheetViews>
  <sheetFormatPr defaultColWidth="9.109375" defaultRowHeight="14.4" x14ac:dyDescent="0.3"/>
  <cols>
    <col min="1" max="1" width="21.44140625" customWidth="1"/>
    <col min="2" max="20" width="14.77734375" customWidth="1"/>
  </cols>
  <sheetData>
    <row r="1" spans="1:21" ht="15" thickBot="1" x14ac:dyDescent="0.35">
      <c r="U1" s="770"/>
    </row>
    <row r="2" spans="1:21" ht="15" thickBot="1" x14ac:dyDescent="0.35">
      <c r="C2" s="269" t="s">
        <v>582</v>
      </c>
    </row>
    <row r="3" spans="1:21" ht="16.2" customHeight="1" thickBot="1" x14ac:dyDescent="0.35">
      <c r="A3" s="989" t="s">
        <v>183</v>
      </c>
      <c r="B3" s="1938" t="s">
        <v>592</v>
      </c>
      <c r="C3" s="1939"/>
      <c r="D3" s="1939"/>
      <c r="E3" s="1939"/>
      <c r="F3" s="1939"/>
      <c r="G3" s="1939"/>
      <c r="H3" s="1939"/>
      <c r="I3" s="1939"/>
      <c r="J3" s="1939"/>
      <c r="K3" s="1939"/>
      <c r="L3" s="1939"/>
      <c r="M3" s="1939"/>
      <c r="N3" s="1939"/>
      <c r="O3" s="1939"/>
      <c r="P3" s="1939"/>
      <c r="Q3" s="1939"/>
      <c r="R3" s="1939"/>
      <c r="S3" s="1939"/>
      <c r="T3" s="1940"/>
    </row>
    <row r="4" spans="1:21" ht="31.2" thickBot="1" x14ac:dyDescent="0.35">
      <c r="A4" s="680" t="s">
        <v>645</v>
      </c>
      <c r="B4" s="627" t="s">
        <v>35</v>
      </c>
      <c r="C4" s="456" t="s">
        <v>580</v>
      </c>
      <c r="D4" s="628" t="s">
        <v>50</v>
      </c>
      <c r="E4" s="629" t="s">
        <v>285</v>
      </c>
      <c r="F4" s="629" t="s">
        <v>309</v>
      </c>
      <c r="G4" s="630" t="s">
        <v>402</v>
      </c>
      <c r="H4" s="629" t="s">
        <v>425</v>
      </c>
      <c r="I4" s="629" t="s">
        <v>619</v>
      </c>
      <c r="J4" s="629" t="s">
        <v>653</v>
      </c>
      <c r="K4" s="629" t="s">
        <v>659</v>
      </c>
      <c r="L4" s="629" t="s">
        <v>883</v>
      </c>
      <c r="M4" s="629" t="s">
        <v>884</v>
      </c>
      <c r="N4" s="629" t="s">
        <v>905</v>
      </c>
      <c r="O4" s="629" t="s">
        <v>999</v>
      </c>
      <c r="P4" s="629" t="s">
        <v>1100</v>
      </c>
      <c r="Q4" s="631" t="s">
        <v>957</v>
      </c>
      <c r="R4" s="1951" t="s">
        <v>1000</v>
      </c>
      <c r="S4" s="1952"/>
      <c r="T4" s="1953"/>
    </row>
    <row r="5" spans="1:21" ht="16.8" thickBot="1" x14ac:dyDescent="0.35">
      <c r="A5" s="176" t="s">
        <v>786</v>
      </c>
      <c r="B5" s="84">
        <v>8.0341457115503931E-2</v>
      </c>
      <c r="C5" s="465">
        <v>9.9093278164112897E-2</v>
      </c>
      <c r="D5" s="91">
        <v>7.7022903519119931E-2</v>
      </c>
      <c r="E5" s="88">
        <v>7.1245205256547317E-2</v>
      </c>
      <c r="F5" s="88">
        <v>7.4858980478269971E-2</v>
      </c>
      <c r="G5" s="358">
        <v>8.9288012309443263E-2</v>
      </c>
      <c r="H5" s="455">
        <v>7.1361733225697388E-2</v>
      </c>
      <c r="I5" s="358">
        <v>9.1044686924423385E-2</v>
      </c>
      <c r="J5" s="358">
        <v>8.2604211607263972E-2</v>
      </c>
      <c r="K5" s="358">
        <v>5.9373555604688016E-2</v>
      </c>
      <c r="L5" s="1130" t="s">
        <v>785</v>
      </c>
      <c r="M5" s="1130" t="s">
        <v>785</v>
      </c>
      <c r="N5" s="1130" t="s">
        <v>785</v>
      </c>
      <c r="O5" s="1130" t="s">
        <v>785</v>
      </c>
      <c r="P5" s="1130" t="s">
        <v>785</v>
      </c>
      <c r="Q5" s="1131">
        <v>663</v>
      </c>
      <c r="R5" s="1132">
        <v>4.1384663041468368</v>
      </c>
      <c r="S5" s="1133" t="s">
        <v>417</v>
      </c>
      <c r="T5" s="1132">
        <v>7.7362448167907658</v>
      </c>
    </row>
    <row r="6" spans="1:21" x14ac:dyDescent="0.3">
      <c r="C6" s="45"/>
    </row>
    <row r="7" spans="1:21" ht="15" x14ac:dyDescent="0.3">
      <c r="A7" s="1950" t="s">
        <v>787</v>
      </c>
      <c r="B7" s="1950"/>
      <c r="C7" s="1950"/>
      <c r="D7" s="1950"/>
      <c r="E7" s="1950"/>
      <c r="F7" s="1950"/>
      <c r="G7" s="1950"/>
      <c r="H7" s="1950"/>
    </row>
    <row r="8" spans="1:21" x14ac:dyDescent="0.3">
      <c r="A8" s="1361"/>
      <c r="B8" s="1361"/>
      <c r="C8" s="1361"/>
      <c r="D8" s="1361"/>
      <c r="E8" s="1361"/>
      <c r="F8" s="1361"/>
      <c r="G8" s="1361"/>
      <c r="H8" s="1361"/>
    </row>
    <row r="9" spans="1:21" ht="15" x14ac:dyDescent="0.3">
      <c r="A9" s="1361" t="s">
        <v>1107</v>
      </c>
      <c r="B9" s="1361"/>
      <c r="C9" s="1361"/>
      <c r="D9" s="1361"/>
      <c r="E9" s="1361"/>
      <c r="F9" s="1361"/>
      <c r="G9" s="1361"/>
      <c r="H9" s="1361"/>
    </row>
    <row r="10" spans="1:21" x14ac:dyDescent="0.3">
      <c r="A10" s="1"/>
      <c r="B10" s="1242"/>
      <c r="C10" s="1242"/>
      <c r="D10" s="1242"/>
      <c r="E10" s="1242"/>
      <c r="F10" s="1242"/>
      <c r="G10" s="1242"/>
      <c r="H10" s="1242"/>
      <c r="I10" s="1018"/>
    </row>
    <row r="11" spans="1:21" ht="15" x14ac:dyDescent="0.3">
      <c r="A11" s="1017" t="s">
        <v>956</v>
      </c>
      <c r="B11" s="1"/>
      <c r="C11" s="1"/>
      <c r="D11" s="1"/>
      <c r="E11" s="1"/>
      <c r="F11" s="1"/>
      <c r="G11" s="1"/>
      <c r="H11" s="1"/>
    </row>
    <row r="12" spans="1:21" x14ac:dyDescent="0.3">
      <c r="A12" s="1017"/>
      <c r="B12" s="1"/>
      <c r="C12" s="1"/>
      <c r="D12" s="1"/>
      <c r="E12" s="1"/>
      <c r="F12" s="1"/>
      <c r="G12" s="1"/>
      <c r="H12" s="1"/>
    </row>
    <row r="13" spans="1:21" x14ac:dyDescent="0.3">
      <c r="A13" s="1017" t="s">
        <v>648</v>
      </c>
      <c r="B13" s="1"/>
      <c r="C13" s="1"/>
      <c r="D13" s="1"/>
      <c r="E13" s="1"/>
      <c r="F13" s="1"/>
      <c r="G13" s="1"/>
      <c r="H13" s="1"/>
    </row>
    <row r="14" spans="1:21" x14ac:dyDescent="0.3">
      <c r="A14" s="1"/>
      <c r="B14" s="1"/>
      <c r="C14" s="1"/>
      <c r="D14" s="1"/>
      <c r="E14" s="1"/>
      <c r="F14" s="1"/>
      <c r="G14" s="1"/>
      <c r="H14" s="1"/>
    </row>
    <row r="15" spans="1:21" ht="14.4" customHeight="1" x14ac:dyDescent="0.3">
      <c r="A15" s="1861" t="s">
        <v>750</v>
      </c>
      <c r="B15" s="1861"/>
      <c r="C15" s="1861"/>
      <c r="D15" s="1861"/>
      <c r="E15" s="1861"/>
      <c r="F15" s="1861"/>
      <c r="G15" s="1861"/>
      <c r="H15" s="1861"/>
      <c r="I15" s="684"/>
    </row>
    <row r="16" spans="1:21" ht="29.4" customHeight="1" x14ac:dyDescent="0.3">
      <c r="A16" s="1861"/>
      <c r="B16" s="1861"/>
      <c r="C16" s="1861"/>
      <c r="D16" s="1861"/>
      <c r="E16" s="1861"/>
      <c r="F16" s="1861"/>
      <c r="G16" s="1861"/>
      <c r="H16" s="1861"/>
    </row>
    <row r="17" spans="1:5" ht="15.6" customHeight="1" x14ac:dyDescent="0.3"/>
    <row r="18" spans="1:5" ht="15" customHeight="1" x14ac:dyDescent="0.3"/>
    <row r="19" spans="1:5" x14ac:dyDescent="0.3">
      <c r="A19" s="51"/>
    </row>
    <row r="20" spans="1:5" x14ac:dyDescent="0.3">
      <c r="A20" s="51"/>
      <c r="B20" s="51"/>
      <c r="C20" s="51"/>
      <c r="D20" s="51"/>
      <c r="E20" s="51"/>
    </row>
  </sheetData>
  <mergeCells count="4">
    <mergeCell ref="A7:H7"/>
    <mergeCell ref="A15:H16"/>
    <mergeCell ref="B3:T3"/>
    <mergeCell ref="R4:T4"/>
  </mergeCells>
  <hyperlinks>
    <hyperlink ref="A4" location="'Indicator Summary'!B37" display="Return to Summary" xr:uid="{90FC50C9-4A3B-46A4-8F72-ABEC9B471F69}"/>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82C341"/>
  </sheetPr>
  <dimension ref="A1:D37"/>
  <sheetViews>
    <sheetView workbookViewId="0">
      <selection activeCell="B32" sqref="B32"/>
    </sheetView>
  </sheetViews>
  <sheetFormatPr defaultRowHeight="14.4" x14ac:dyDescent="0.3"/>
  <cols>
    <col min="1" max="1" width="34.6640625" bestFit="1" customWidth="1"/>
    <col min="2" max="2" width="131.109375" customWidth="1"/>
  </cols>
  <sheetData>
    <row r="1" spans="1:4" x14ac:dyDescent="0.3">
      <c r="A1" s="7" t="s">
        <v>564</v>
      </c>
      <c r="D1" s="770"/>
    </row>
    <row r="2" spans="1:4" x14ac:dyDescent="0.3">
      <c r="A2" t="s">
        <v>90</v>
      </c>
      <c r="B2" s="920" t="s">
        <v>313</v>
      </c>
    </row>
    <row r="3" spans="1:4" ht="72" x14ac:dyDescent="0.3">
      <c r="A3" t="s">
        <v>91</v>
      </c>
      <c r="B3" s="50" t="s">
        <v>751</v>
      </c>
    </row>
    <row r="4" spans="1:4" x14ac:dyDescent="0.3">
      <c r="A4" t="s">
        <v>92</v>
      </c>
      <c r="B4" s="48" t="s">
        <v>740</v>
      </c>
    </row>
    <row r="5" spans="1:4" x14ac:dyDescent="0.3">
      <c r="A5" s="7"/>
    </row>
    <row r="6" spans="1:4" x14ac:dyDescent="0.3">
      <c r="A6" s="7" t="s">
        <v>93</v>
      </c>
    </row>
    <row r="7" spans="1:4" x14ac:dyDescent="0.3">
      <c r="A7" t="s">
        <v>94</v>
      </c>
      <c r="B7" t="s">
        <v>169</v>
      </c>
    </row>
    <row r="8" spans="1:4" x14ac:dyDescent="0.3">
      <c r="A8" t="s">
        <v>95</v>
      </c>
      <c r="B8" s="46" t="s">
        <v>318</v>
      </c>
    </row>
    <row r="9" spans="1:4" x14ac:dyDescent="0.3">
      <c r="A9" t="s">
        <v>96</v>
      </c>
      <c r="B9" s="49" t="s">
        <v>170</v>
      </c>
    </row>
    <row r="11" spans="1:4" ht="28.8" x14ac:dyDescent="0.3">
      <c r="A11" s="15" t="s">
        <v>98</v>
      </c>
    </row>
    <row r="12" spans="1:4" x14ac:dyDescent="0.3">
      <c r="A12" t="s">
        <v>99</v>
      </c>
      <c r="B12" s="48"/>
    </row>
    <row r="13" spans="1:4" x14ac:dyDescent="0.3">
      <c r="A13" t="s">
        <v>101</v>
      </c>
      <c r="B13" t="s">
        <v>136</v>
      </c>
    </row>
    <row r="14" spans="1:4" x14ac:dyDescent="0.3">
      <c r="A14" t="s">
        <v>102</v>
      </c>
      <c r="B14" t="s">
        <v>136</v>
      </c>
    </row>
    <row r="15" spans="1:4" x14ac:dyDescent="0.3">
      <c r="A15" t="s">
        <v>104</v>
      </c>
      <c r="B15" t="s">
        <v>136</v>
      </c>
    </row>
    <row r="16" spans="1:4" x14ac:dyDescent="0.3">
      <c r="A16" t="s">
        <v>106</v>
      </c>
      <c r="B16" t="s">
        <v>136</v>
      </c>
    </row>
    <row r="17" spans="1:2" x14ac:dyDescent="0.3">
      <c r="A17" t="s">
        <v>107</v>
      </c>
      <c r="B17" t="s">
        <v>136</v>
      </c>
    </row>
    <row r="18" spans="1:2" x14ac:dyDescent="0.3">
      <c r="A18" s="7"/>
    </row>
    <row r="19" spans="1:2" x14ac:dyDescent="0.3">
      <c r="A19" s="7" t="s">
        <v>108</v>
      </c>
    </row>
    <row r="20" spans="1:2" ht="28.8" x14ac:dyDescent="0.3">
      <c r="A20" t="s">
        <v>109</v>
      </c>
      <c r="B20" s="47" t="s">
        <v>290</v>
      </c>
    </row>
    <row r="21" spans="1:2" x14ac:dyDescent="0.3">
      <c r="A21" t="s">
        <v>110</v>
      </c>
      <c r="B21" t="s">
        <v>736</v>
      </c>
    </row>
    <row r="22" spans="1:2" x14ac:dyDescent="0.3">
      <c r="A22" t="s">
        <v>112</v>
      </c>
      <c r="B22" t="s">
        <v>737</v>
      </c>
    </row>
    <row r="23" spans="1:2" x14ac:dyDescent="0.3">
      <c r="A23" t="s">
        <v>172</v>
      </c>
      <c r="B23" s="11" t="s">
        <v>738</v>
      </c>
    </row>
    <row r="24" spans="1:2" x14ac:dyDescent="0.3">
      <c r="A24" t="s">
        <v>114</v>
      </c>
      <c r="B24" s="11" t="s">
        <v>291</v>
      </c>
    </row>
    <row r="25" spans="1:2" ht="28.8" x14ac:dyDescent="0.3">
      <c r="A25" s="11" t="s">
        <v>115</v>
      </c>
      <c r="B25" s="11" t="s">
        <v>671</v>
      </c>
    </row>
    <row r="26" spans="1:2" x14ac:dyDescent="0.3">
      <c r="A26" t="s">
        <v>997</v>
      </c>
      <c r="B26" t="s">
        <v>998</v>
      </c>
    </row>
    <row r="27" spans="1:2" ht="92.4" customHeight="1" x14ac:dyDescent="0.3">
      <c r="A27" t="s">
        <v>116</v>
      </c>
      <c r="B27" s="18" t="s">
        <v>292</v>
      </c>
    </row>
    <row r="28" spans="1:2" ht="115.2" x14ac:dyDescent="0.3">
      <c r="A28" t="s">
        <v>118</v>
      </c>
      <c r="B28" s="18" t="s">
        <v>1108</v>
      </c>
    </row>
    <row r="29" spans="1:2" x14ac:dyDescent="0.3">
      <c r="A29" t="s">
        <v>120</v>
      </c>
      <c r="B29" t="s">
        <v>121</v>
      </c>
    </row>
    <row r="30" spans="1:2" x14ac:dyDescent="0.3">
      <c r="A30" t="s">
        <v>122</v>
      </c>
      <c r="B30" t="s">
        <v>175</v>
      </c>
    </row>
    <row r="32" spans="1:2" x14ac:dyDescent="0.3">
      <c r="A32" s="7" t="s">
        <v>123</v>
      </c>
    </row>
    <row r="33" spans="1:2" x14ac:dyDescent="0.3">
      <c r="A33" t="s">
        <v>124</v>
      </c>
      <c r="B33" s="48" t="s">
        <v>125</v>
      </c>
    </row>
    <row r="34" spans="1:2" x14ac:dyDescent="0.3">
      <c r="A34" t="s">
        <v>126</v>
      </c>
      <c r="B34" s="48" t="s">
        <v>127</v>
      </c>
    </row>
    <row r="35" spans="1:2" x14ac:dyDescent="0.3">
      <c r="A35" t="s">
        <v>128</v>
      </c>
      <c r="B35" s="48" t="s">
        <v>996</v>
      </c>
    </row>
    <row r="36" spans="1:2" x14ac:dyDescent="0.3">
      <c r="A36" s="7"/>
    </row>
    <row r="37" spans="1:2" x14ac:dyDescent="0.3">
      <c r="A37" s="7"/>
      <c r="B37" s="48"/>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U60"/>
  <sheetViews>
    <sheetView showGridLines="0" zoomScale="85" zoomScaleNormal="85" workbookViewId="0">
      <pane xSplit="1" ySplit="4" topLeftCell="B5" activePane="bottomRight" state="frozen"/>
      <selection pane="topRight" activeCell="B1" sqref="B1"/>
      <selection pane="bottomLeft" activeCell="A5" sqref="A5"/>
      <selection pane="bottomRight" activeCell="K42" sqref="K42"/>
    </sheetView>
  </sheetViews>
  <sheetFormatPr defaultColWidth="9.109375" defaultRowHeight="14.4" x14ac:dyDescent="0.3"/>
  <cols>
    <col min="1" max="1" width="28.6640625" customWidth="1"/>
    <col min="2" max="2" width="15.77734375" style="41" customWidth="1"/>
    <col min="3" max="3" width="15.77734375" style="56" customWidth="1"/>
    <col min="4" max="9" width="15.77734375" style="41" customWidth="1"/>
    <col min="10" max="18" width="15.77734375" customWidth="1"/>
    <col min="19" max="19" width="9.109375" hidden="1" customWidth="1"/>
  </cols>
  <sheetData>
    <row r="1" spans="1:21" ht="15" thickBot="1" x14ac:dyDescent="0.35">
      <c r="U1" s="770"/>
    </row>
    <row r="2" spans="1:21" ht="18" customHeight="1" thickBot="1" x14ac:dyDescent="0.35">
      <c r="B2" s="588"/>
      <c r="C2" s="59" t="s">
        <v>571</v>
      </c>
      <c r="D2" s="587"/>
      <c r="E2" s="814"/>
      <c r="F2" s="814"/>
      <c r="G2" s="814"/>
      <c r="H2" s="814"/>
      <c r="I2" s="814"/>
      <c r="J2" s="813"/>
      <c r="K2" s="813"/>
      <c r="L2" s="813"/>
      <c r="M2" s="813"/>
      <c r="N2" s="813"/>
      <c r="O2" s="813"/>
      <c r="P2" s="813"/>
      <c r="Q2" s="813"/>
      <c r="R2" s="813"/>
      <c r="S2" s="813"/>
    </row>
    <row r="3" spans="1:21" ht="20.100000000000001" customHeight="1" thickBot="1" x14ac:dyDescent="0.35">
      <c r="A3" s="988" t="s">
        <v>225</v>
      </c>
      <c r="B3" s="1944" t="s">
        <v>89</v>
      </c>
      <c r="C3" s="1945"/>
      <c r="D3" s="1945"/>
      <c r="E3" s="1945"/>
      <c r="F3" s="1945"/>
      <c r="G3" s="1945"/>
      <c r="H3" s="1945"/>
      <c r="I3" s="1945"/>
      <c r="J3" s="1945"/>
      <c r="K3" s="1945"/>
      <c r="L3" s="1945"/>
      <c r="M3" s="1945"/>
      <c r="N3" s="1945"/>
      <c r="O3" s="1945"/>
      <c r="P3" s="1945"/>
      <c r="Q3" s="1945"/>
      <c r="R3" s="1945"/>
      <c r="S3" s="1945"/>
      <c r="T3" s="812"/>
    </row>
    <row r="4" spans="1:21" ht="33.75" customHeight="1" thickBot="1" x14ac:dyDescent="0.35">
      <c r="A4" s="677" t="s">
        <v>645</v>
      </c>
      <c r="B4" s="627" t="s">
        <v>35</v>
      </c>
      <c r="C4" s="623" t="s">
        <v>580</v>
      </c>
      <c r="D4" s="628" t="s">
        <v>50</v>
      </c>
      <c r="E4" s="629" t="s">
        <v>285</v>
      </c>
      <c r="F4" s="629" t="s">
        <v>309</v>
      </c>
      <c r="G4" s="629" t="s">
        <v>402</v>
      </c>
      <c r="H4" s="629" t="s">
        <v>425</v>
      </c>
      <c r="I4" s="685" t="s">
        <v>619</v>
      </c>
      <c r="J4" s="629" t="s">
        <v>653</v>
      </c>
      <c r="K4" s="629" t="s">
        <v>659</v>
      </c>
      <c r="L4" s="629" t="s">
        <v>703</v>
      </c>
      <c r="M4" s="629" t="s">
        <v>860</v>
      </c>
      <c r="N4" s="629" t="s">
        <v>904</v>
      </c>
      <c r="O4" s="629" t="s">
        <v>967</v>
      </c>
      <c r="P4" s="629" t="s">
        <v>1044</v>
      </c>
      <c r="Q4" s="606" t="s">
        <v>1094</v>
      </c>
      <c r="R4" s="607" t="s">
        <v>1095</v>
      </c>
      <c r="S4" s="629" t="s">
        <v>434</v>
      </c>
      <c r="T4" s="812"/>
    </row>
    <row r="5" spans="1:21" ht="14.4" customHeight="1" x14ac:dyDescent="0.3">
      <c r="A5" s="309" t="s">
        <v>72</v>
      </c>
      <c r="B5" s="549">
        <v>49.708171778983299</v>
      </c>
      <c r="C5" s="556">
        <v>50.447074843846501</v>
      </c>
      <c r="D5" s="1954" t="s">
        <v>785</v>
      </c>
      <c r="E5" s="527">
        <v>50.981015410116598</v>
      </c>
      <c r="F5" s="549">
        <v>50.780646281518102</v>
      </c>
      <c r="G5" s="1955" t="s">
        <v>788</v>
      </c>
      <c r="H5" s="551">
        <v>51.218844696146697</v>
      </c>
      <c r="I5" s="695">
        <v>51.579529767412502</v>
      </c>
      <c r="J5" s="824">
        <v>51.809694941523894</v>
      </c>
      <c r="K5" s="1955" t="s">
        <v>788</v>
      </c>
      <c r="L5" s="1955" t="s">
        <v>788</v>
      </c>
      <c r="M5" s="1955" t="s">
        <v>788</v>
      </c>
      <c r="N5" s="1955" t="s">
        <v>788</v>
      </c>
      <c r="O5" s="824">
        <v>50.741082398862616</v>
      </c>
      <c r="P5" s="824">
        <v>50.76620527537078</v>
      </c>
      <c r="Q5" s="899">
        <v>2815</v>
      </c>
      <c r="R5" s="1419" t="s">
        <v>1109</v>
      </c>
      <c r="S5" s="831">
        <v>0.31680698169907184</v>
      </c>
    </row>
    <row r="6" spans="1:21" ht="15" thickBot="1" x14ac:dyDescent="0.35">
      <c r="A6" s="310" t="s">
        <v>31</v>
      </c>
      <c r="B6" s="532">
        <v>47.416049980867037</v>
      </c>
      <c r="C6" s="553">
        <v>47.961136529989346</v>
      </c>
      <c r="D6" s="1954"/>
      <c r="E6" s="555">
        <v>49.364820321164004</v>
      </c>
      <c r="F6" s="532">
        <v>48.501851667134133</v>
      </c>
      <c r="G6" s="1955"/>
      <c r="H6" s="526">
        <v>48.624465550608868</v>
      </c>
      <c r="I6" s="825">
        <v>50.18934610489616</v>
      </c>
      <c r="J6" s="526">
        <v>49.687155395654834</v>
      </c>
      <c r="K6" s="1955"/>
      <c r="L6" s="1955"/>
      <c r="M6" s="1955"/>
      <c r="N6" s="1955"/>
      <c r="O6" s="526">
        <v>48.203688658125401</v>
      </c>
      <c r="P6" s="526">
        <v>48.216004220981141</v>
      </c>
      <c r="Q6" s="898">
        <v>412</v>
      </c>
      <c r="R6" s="1420" t="s">
        <v>1110</v>
      </c>
      <c r="S6" s="832">
        <v>0.8830029558706145</v>
      </c>
    </row>
    <row r="7" spans="1:21" ht="15" thickBot="1" x14ac:dyDescent="0.35">
      <c r="A7" s="7" t="s">
        <v>51</v>
      </c>
      <c r="B7" s="529"/>
      <c r="C7" s="550"/>
      <c r="D7" s="1955"/>
      <c r="E7" s="529"/>
      <c r="F7" s="529"/>
      <c r="G7" s="1955"/>
      <c r="H7" s="525"/>
      <c r="I7" s="697"/>
      <c r="J7" s="826"/>
      <c r="K7" s="1955"/>
      <c r="L7" s="1955"/>
      <c r="M7" s="1955"/>
      <c r="N7" s="1955"/>
      <c r="O7" s="826"/>
      <c r="P7" s="826"/>
      <c r="Q7" s="897"/>
      <c r="R7" s="1421"/>
      <c r="S7" s="833"/>
    </row>
    <row r="8" spans="1:21" x14ac:dyDescent="0.3">
      <c r="A8" s="311" t="s">
        <v>296</v>
      </c>
      <c r="B8" s="533">
        <v>48.291583297965147</v>
      </c>
      <c r="C8" s="531">
        <v>49.302433922105067</v>
      </c>
      <c r="D8" s="1954"/>
      <c r="E8" s="528">
        <v>50.837058428689858</v>
      </c>
      <c r="F8" s="533">
        <v>49.251878365426329</v>
      </c>
      <c r="G8" s="1955"/>
      <c r="H8" s="552">
        <v>50.149994287592811</v>
      </c>
      <c r="I8" s="828">
        <v>50.770175754883724</v>
      </c>
      <c r="J8" s="827">
        <v>50.492006102818358</v>
      </c>
      <c r="K8" s="1955"/>
      <c r="L8" s="1955"/>
      <c r="M8" s="1955"/>
      <c r="N8" s="1955"/>
      <c r="O8" s="827">
        <v>49.463382183820883</v>
      </c>
      <c r="P8" s="827">
        <v>50.135790034663714</v>
      </c>
      <c r="Q8" s="896">
        <v>499</v>
      </c>
      <c r="R8" s="1422" t="s">
        <v>1111</v>
      </c>
      <c r="S8" s="834">
        <v>0.7670349261305035</v>
      </c>
    </row>
    <row r="9" spans="1:21" x14ac:dyDescent="0.3">
      <c r="A9" s="312" t="s">
        <v>297</v>
      </c>
      <c r="B9" s="549">
        <v>50.322303664642149</v>
      </c>
      <c r="C9" s="530">
        <v>50.852020843506793</v>
      </c>
      <c r="D9" s="1954"/>
      <c r="E9" s="527">
        <v>51.585503250666548</v>
      </c>
      <c r="F9" s="549">
        <v>52.443975325700151</v>
      </c>
      <c r="G9" s="1955"/>
      <c r="H9" s="551">
        <v>51.709670967470579</v>
      </c>
      <c r="I9" s="829">
        <v>52.091161167624023</v>
      </c>
      <c r="J9" s="830">
        <v>53.153407490495226</v>
      </c>
      <c r="K9" s="1955"/>
      <c r="L9" s="1955"/>
      <c r="M9" s="1955"/>
      <c r="N9" s="1955"/>
      <c r="O9" s="830">
        <v>50.600854427808834</v>
      </c>
      <c r="P9" s="830">
        <v>50.066088349725128</v>
      </c>
      <c r="Q9" s="904">
        <v>721</v>
      </c>
      <c r="R9" s="1423" t="s">
        <v>1112</v>
      </c>
      <c r="S9" s="835">
        <v>0.60159513101736817</v>
      </c>
    </row>
    <row r="10" spans="1:21" x14ac:dyDescent="0.3">
      <c r="A10" s="312" t="s">
        <v>298</v>
      </c>
      <c r="B10" s="549">
        <v>49.650820775278234</v>
      </c>
      <c r="C10" s="530">
        <v>49.929430644695508</v>
      </c>
      <c r="D10" s="1954"/>
      <c r="E10" s="527">
        <v>50.340615987142463</v>
      </c>
      <c r="F10" s="549">
        <v>50.369382613857226</v>
      </c>
      <c r="G10" s="1955"/>
      <c r="H10" s="551">
        <v>50.884461786966568</v>
      </c>
      <c r="I10" s="829">
        <v>50.969435581227621</v>
      </c>
      <c r="J10" s="830">
        <v>51.597836938268216</v>
      </c>
      <c r="K10" s="1955"/>
      <c r="L10" s="1955"/>
      <c r="M10" s="1955"/>
      <c r="N10" s="1955"/>
      <c r="O10" s="830">
        <v>51.264297908085197</v>
      </c>
      <c r="P10" s="830">
        <v>52.411622573662129</v>
      </c>
      <c r="Q10" s="904">
        <v>641</v>
      </c>
      <c r="R10" s="1423" t="s">
        <v>1113</v>
      </c>
      <c r="S10" s="835">
        <v>0.59417061056562326</v>
      </c>
    </row>
    <row r="11" spans="1:21" x14ac:dyDescent="0.3">
      <c r="A11" s="312" t="s">
        <v>299</v>
      </c>
      <c r="B11" s="549">
        <v>49.826783346876823</v>
      </c>
      <c r="C11" s="530">
        <v>51.087004424720803</v>
      </c>
      <c r="D11" s="1954"/>
      <c r="E11" s="527">
        <v>51.429390389501386</v>
      </c>
      <c r="F11" s="549">
        <v>50.630822586230636</v>
      </c>
      <c r="G11" s="1955"/>
      <c r="H11" s="551">
        <v>51.992624183819331</v>
      </c>
      <c r="I11" s="829">
        <v>51.814022998977066</v>
      </c>
      <c r="J11" s="830">
        <v>51.472049338135925</v>
      </c>
      <c r="K11" s="1955"/>
      <c r="L11" s="1955"/>
      <c r="M11" s="1955"/>
      <c r="N11" s="1955"/>
      <c r="O11" s="830">
        <v>50.766592101304475</v>
      </c>
      <c r="P11" s="830">
        <v>51.379868652927627</v>
      </c>
      <c r="Q11" s="904">
        <v>560</v>
      </c>
      <c r="R11" s="1423" t="s">
        <v>1114</v>
      </c>
      <c r="S11" s="835">
        <v>0.74204939434682937</v>
      </c>
    </row>
    <row r="12" spans="1:21" ht="15" thickBot="1" x14ac:dyDescent="0.35">
      <c r="A12" s="313" t="s">
        <v>300</v>
      </c>
      <c r="B12" s="532">
        <v>50.430721110339</v>
      </c>
      <c r="C12" s="560">
        <v>51.122856164369409</v>
      </c>
      <c r="D12" s="1954"/>
      <c r="E12" s="555">
        <v>50.39476169330203</v>
      </c>
      <c r="F12" s="532">
        <v>51.023427449540087</v>
      </c>
      <c r="G12" s="1955"/>
      <c r="H12" s="526">
        <v>51.327046948577106</v>
      </c>
      <c r="I12" s="825">
        <v>52.277019442327351</v>
      </c>
      <c r="J12" s="526">
        <v>51.865481560292963</v>
      </c>
      <c r="K12" s="1955"/>
      <c r="L12" s="1955"/>
      <c r="M12" s="1955"/>
      <c r="N12" s="1955"/>
      <c r="O12" s="526">
        <v>51.981804383139277</v>
      </c>
      <c r="P12" s="526">
        <v>49.508261777519998</v>
      </c>
      <c r="Q12" s="898">
        <v>394</v>
      </c>
      <c r="R12" s="1420" t="s">
        <v>1115</v>
      </c>
      <c r="S12" s="832">
        <v>0.92542592614044095</v>
      </c>
    </row>
    <row r="13" spans="1:21" ht="15" thickBot="1" x14ac:dyDescent="0.35">
      <c r="A13" s="9" t="s">
        <v>70</v>
      </c>
      <c r="B13" s="529"/>
      <c r="C13" s="550"/>
      <c r="D13" s="1955"/>
      <c r="E13" s="529"/>
      <c r="F13" s="529"/>
      <c r="G13" s="1955"/>
      <c r="H13" s="525"/>
      <c r="I13" s="697"/>
      <c r="J13" s="826"/>
      <c r="K13" s="1955"/>
      <c r="L13" s="1955"/>
      <c r="M13" s="1955"/>
      <c r="N13" s="1955"/>
      <c r="O13" s="826"/>
      <c r="P13" s="826"/>
      <c r="Q13" s="897"/>
      <c r="R13" s="1421"/>
      <c r="S13" s="833"/>
    </row>
    <row r="14" spans="1:21" x14ac:dyDescent="0.3">
      <c r="A14" s="314" t="s">
        <v>31</v>
      </c>
      <c r="B14" s="533">
        <v>47.416049980867037</v>
      </c>
      <c r="C14" s="556">
        <v>47.961136529989346</v>
      </c>
      <c r="D14" s="1954"/>
      <c r="E14" s="528">
        <v>49.364820321164004</v>
      </c>
      <c r="F14" s="533">
        <v>48.501851667134133</v>
      </c>
      <c r="G14" s="1955"/>
      <c r="H14" s="552">
        <v>48.624465550608868</v>
      </c>
      <c r="I14" s="828">
        <v>50.18934610489616</v>
      </c>
      <c r="J14" s="827">
        <v>49.687155395654834</v>
      </c>
      <c r="K14" s="1955"/>
      <c r="L14" s="1955"/>
      <c r="M14" s="1955"/>
      <c r="N14" s="1955"/>
      <c r="O14" s="827">
        <v>48.203688658125401</v>
      </c>
      <c r="P14" s="827">
        <v>48.216004220981141</v>
      </c>
      <c r="Q14" s="896">
        <v>412</v>
      </c>
      <c r="R14" s="1422" t="s">
        <v>1110</v>
      </c>
      <c r="S14" s="834">
        <v>0.8830029558706145</v>
      </c>
    </row>
    <row r="15" spans="1:21" x14ac:dyDescent="0.3">
      <c r="A15" s="315">
        <v>2</v>
      </c>
      <c r="B15" s="549">
        <v>49.152652859745011</v>
      </c>
      <c r="C15" s="557">
        <v>50.16773487394434</v>
      </c>
      <c r="D15" s="1954"/>
      <c r="E15" s="527">
        <v>49.92838255627742</v>
      </c>
      <c r="F15" s="549">
        <v>51.063951167290476</v>
      </c>
      <c r="G15" s="1955"/>
      <c r="H15" s="551">
        <v>51.391454060982213</v>
      </c>
      <c r="I15" s="829">
        <v>50.903025039496725</v>
      </c>
      <c r="J15" s="830">
        <v>51.044732436083564</v>
      </c>
      <c r="K15" s="1955"/>
      <c r="L15" s="1955"/>
      <c r="M15" s="1955"/>
      <c r="N15" s="1955"/>
      <c r="O15" s="830">
        <v>49.719582399140556</v>
      </c>
      <c r="P15" s="830">
        <v>50.672784699703286</v>
      </c>
      <c r="Q15" s="904">
        <v>535</v>
      </c>
      <c r="R15" s="1423" t="s">
        <v>1116</v>
      </c>
      <c r="S15" s="835">
        <v>0.74571426930623241</v>
      </c>
    </row>
    <row r="16" spans="1:21" x14ac:dyDescent="0.3">
      <c r="A16" s="315">
        <v>3</v>
      </c>
      <c r="B16" s="549">
        <v>50.197854106994647</v>
      </c>
      <c r="C16" s="557">
        <v>50.974277685925138</v>
      </c>
      <c r="D16" s="1954"/>
      <c r="E16" s="527">
        <v>50.784908878834869</v>
      </c>
      <c r="F16" s="549">
        <v>51.2251126229825</v>
      </c>
      <c r="G16" s="1955"/>
      <c r="H16" s="551">
        <v>51.293174448627589</v>
      </c>
      <c r="I16" s="829">
        <v>51.491809221917691</v>
      </c>
      <c r="J16" s="830">
        <v>52.236364791040359</v>
      </c>
      <c r="K16" s="1955"/>
      <c r="L16" s="1955"/>
      <c r="M16" s="1955"/>
      <c r="N16" s="1955"/>
      <c r="O16" s="830">
        <v>51.758761449801291</v>
      </c>
      <c r="P16" s="830">
        <v>50.689920275426083</v>
      </c>
      <c r="Q16" s="904">
        <v>611</v>
      </c>
      <c r="R16" s="1423" t="s">
        <v>1117</v>
      </c>
      <c r="S16" s="835">
        <v>0.68092397327398024</v>
      </c>
    </row>
    <row r="17" spans="1:19" x14ac:dyDescent="0.3">
      <c r="A17" s="315">
        <v>4</v>
      </c>
      <c r="B17" s="549">
        <v>50.7299581764224</v>
      </c>
      <c r="C17" s="557">
        <v>51.111288542320757</v>
      </c>
      <c r="D17" s="1954"/>
      <c r="E17" s="527">
        <v>52.229598180072429</v>
      </c>
      <c r="F17" s="549">
        <v>50.97294389123639</v>
      </c>
      <c r="G17" s="1955"/>
      <c r="H17" s="551">
        <v>52.32422095683075</v>
      </c>
      <c r="I17" s="829">
        <v>52.350419646939272</v>
      </c>
      <c r="J17" s="830">
        <v>53.093602946053309</v>
      </c>
      <c r="K17" s="1955"/>
      <c r="L17" s="1955"/>
      <c r="M17" s="1955"/>
      <c r="N17" s="1955"/>
      <c r="O17" s="830">
        <v>51.778038378115589</v>
      </c>
      <c r="P17" s="830">
        <v>51.472122247081131</v>
      </c>
      <c r="Q17" s="904">
        <v>644</v>
      </c>
      <c r="R17" s="1423" t="s">
        <v>1118</v>
      </c>
      <c r="S17" s="835">
        <v>0.62356425960257378</v>
      </c>
    </row>
    <row r="18" spans="1:19" ht="15" thickBot="1" x14ac:dyDescent="0.35">
      <c r="A18" s="316" t="s">
        <v>82</v>
      </c>
      <c r="B18" s="532">
        <v>50.861059956596407</v>
      </c>
      <c r="C18" s="553">
        <v>51.796146414094572</v>
      </c>
      <c r="D18" s="1954"/>
      <c r="E18" s="555">
        <v>52.471435269775291</v>
      </c>
      <c r="F18" s="532">
        <v>51.664440323738553</v>
      </c>
      <c r="G18" s="1955"/>
      <c r="H18" s="526">
        <v>52.060074999702863</v>
      </c>
      <c r="I18" s="696">
        <v>52.690680176926101</v>
      </c>
      <c r="J18" s="825">
        <v>52.575810963817865</v>
      </c>
      <c r="K18" s="1955"/>
      <c r="L18" s="1955"/>
      <c r="M18" s="1955"/>
      <c r="N18" s="1955"/>
      <c r="O18" s="825">
        <v>51.45270507962497</v>
      </c>
      <c r="P18" s="825">
        <v>52.031597160034991</v>
      </c>
      <c r="Q18" s="895">
        <v>613</v>
      </c>
      <c r="R18" s="1424" t="s">
        <v>1119</v>
      </c>
      <c r="S18" s="836">
        <v>0.59594483208289051</v>
      </c>
    </row>
    <row r="19" spans="1:19" ht="15" thickBot="1" x14ac:dyDescent="0.35">
      <c r="A19" s="7" t="s">
        <v>71</v>
      </c>
      <c r="B19" s="529"/>
      <c r="C19" s="529"/>
      <c r="D19" s="1955"/>
      <c r="E19" s="529"/>
      <c r="F19" s="529"/>
      <c r="G19" s="1955"/>
      <c r="H19" s="525"/>
      <c r="I19" s="697"/>
      <c r="J19" s="826"/>
      <c r="K19" s="1955"/>
      <c r="L19" s="1955"/>
      <c r="M19" s="1955"/>
      <c r="N19" s="1955"/>
      <c r="O19" s="826"/>
      <c r="P19" s="826"/>
      <c r="Q19" s="897"/>
      <c r="R19" s="1421"/>
      <c r="S19" s="833"/>
    </row>
    <row r="20" spans="1:19" x14ac:dyDescent="0.3">
      <c r="A20" s="311" t="s">
        <v>87</v>
      </c>
      <c r="B20" s="533">
        <v>50.554907925473238</v>
      </c>
      <c r="C20" s="531">
        <v>51.098132367141545</v>
      </c>
      <c r="D20" s="1954"/>
      <c r="E20" s="528">
        <v>51.156273869617777</v>
      </c>
      <c r="F20" s="533">
        <v>51.372019956493659</v>
      </c>
      <c r="G20" s="1955"/>
      <c r="H20" s="552">
        <v>51.819349578596032</v>
      </c>
      <c r="I20" s="694">
        <v>52.17573183079152</v>
      </c>
      <c r="J20" s="827">
        <v>52.606883309088516</v>
      </c>
      <c r="K20" s="1955"/>
      <c r="L20" s="1955"/>
      <c r="M20" s="1955"/>
      <c r="N20" s="1955"/>
      <c r="O20" s="827">
        <v>51.798852711487854</v>
      </c>
      <c r="P20" s="827">
        <v>51.630034428578846</v>
      </c>
      <c r="Q20" s="896">
        <v>992</v>
      </c>
      <c r="R20" s="1422" t="s">
        <v>1120</v>
      </c>
      <c r="S20" s="834">
        <v>0.50763498034105192</v>
      </c>
    </row>
    <row r="21" spans="1:19" ht="15" thickBot="1" x14ac:dyDescent="0.35">
      <c r="A21" s="313" t="s">
        <v>33</v>
      </c>
      <c r="B21" s="532">
        <v>49.174610901219616</v>
      </c>
      <c r="C21" s="560">
        <v>50.051776444668079</v>
      </c>
      <c r="D21" s="1956"/>
      <c r="E21" s="555">
        <v>50.893404140759607</v>
      </c>
      <c r="F21" s="532">
        <v>50.430709991156483</v>
      </c>
      <c r="G21" s="1957"/>
      <c r="H21" s="526">
        <v>50.838617043274311</v>
      </c>
      <c r="I21" s="696">
        <v>51.106710929684873</v>
      </c>
      <c r="J21" s="825">
        <v>51.153224770352303</v>
      </c>
      <c r="K21" s="1957"/>
      <c r="L21" s="1957"/>
      <c r="M21" s="1957"/>
      <c r="N21" s="1957"/>
      <c r="O21" s="825">
        <v>49.914013280667611</v>
      </c>
      <c r="P21" s="825">
        <v>50.183101795777425</v>
      </c>
      <c r="Q21" s="895">
        <v>1545</v>
      </c>
      <c r="R21" s="1424" t="s">
        <v>1121</v>
      </c>
      <c r="S21" s="836">
        <v>0.44267134441396377</v>
      </c>
    </row>
    <row r="22" spans="1:19" x14ac:dyDescent="0.3">
      <c r="A22" s="1"/>
      <c r="B22" s="56"/>
      <c r="D22" s="712"/>
      <c r="E22" s="56"/>
      <c r="F22" s="56"/>
      <c r="G22" s="56"/>
      <c r="H22" s="56"/>
    </row>
    <row r="23" spans="1:19" ht="15" x14ac:dyDescent="0.3">
      <c r="A23" s="1017" t="s">
        <v>840</v>
      </c>
      <c r="B23" s="1245"/>
      <c r="C23" s="1245"/>
      <c r="D23" s="1245"/>
      <c r="E23" s="1245"/>
      <c r="F23" s="1245"/>
      <c r="G23" s="1245"/>
      <c r="H23" s="1245"/>
      <c r="I23" s="1245"/>
    </row>
    <row r="24" spans="1:19" x14ac:dyDescent="0.3">
      <c r="A24" s="739"/>
      <c r="B24" s="1245"/>
      <c r="C24" s="1245"/>
      <c r="D24" s="1245"/>
      <c r="E24" s="1245"/>
      <c r="F24" s="1245"/>
      <c r="G24" s="1245"/>
      <c r="H24" s="1245"/>
      <c r="I24" s="1245"/>
    </row>
    <row r="25" spans="1:19" x14ac:dyDescent="0.3">
      <c r="A25" s="1017" t="s">
        <v>648</v>
      </c>
      <c r="B25" s="1134"/>
      <c r="C25" s="1134"/>
      <c r="D25" s="1246"/>
      <c r="E25" s="1134"/>
      <c r="F25" s="1134"/>
      <c r="G25" s="1246"/>
      <c r="H25" s="1134"/>
      <c r="I25" s="1134"/>
    </row>
    <row r="26" spans="1:19" x14ac:dyDescent="0.3">
      <c r="A26" s="1017"/>
      <c r="B26" s="1134"/>
      <c r="C26" s="1134"/>
      <c r="D26" s="1246"/>
      <c r="E26" s="1134"/>
      <c r="F26" s="1134"/>
      <c r="G26" s="1246"/>
      <c r="H26" s="1134"/>
      <c r="I26" s="1134"/>
    </row>
    <row r="27" spans="1:19" ht="14.4" customHeight="1" x14ac:dyDescent="0.3">
      <c r="A27" s="1949" t="s">
        <v>749</v>
      </c>
      <c r="B27" s="1949"/>
      <c r="C27" s="1949"/>
      <c r="D27" s="1949"/>
      <c r="E27" s="1949"/>
      <c r="F27" s="1949"/>
      <c r="G27" s="1949"/>
      <c r="H27" s="1949"/>
      <c r="I27" s="1949"/>
    </row>
    <row r="28" spans="1:19" x14ac:dyDescent="0.3">
      <c r="A28" s="1949"/>
      <c r="B28" s="1949"/>
      <c r="C28" s="1949"/>
      <c r="D28" s="1949"/>
      <c r="E28" s="1949"/>
      <c r="F28" s="1949"/>
      <c r="G28" s="1949"/>
      <c r="H28" s="1949"/>
      <c r="I28" s="1949"/>
    </row>
    <row r="29" spans="1:19" x14ac:dyDescent="0.3">
      <c r="A29" s="1017"/>
      <c r="B29" s="1134"/>
      <c r="C29" s="1134"/>
      <c r="D29" s="1246"/>
      <c r="E29" s="1134"/>
      <c r="F29" s="1134"/>
      <c r="G29" s="1246"/>
      <c r="H29" s="1134"/>
      <c r="I29" s="1134"/>
      <c r="J29" s="1"/>
      <c r="K29" s="1"/>
      <c r="L29" s="1"/>
      <c r="M29" s="1"/>
      <c r="N29" s="1"/>
    </row>
    <row r="30" spans="1:19" ht="14.4" customHeight="1" x14ac:dyDescent="0.3">
      <c r="A30" s="1861" t="s">
        <v>912</v>
      </c>
      <c r="B30" s="1861"/>
      <c r="C30" s="1861"/>
      <c r="D30" s="1861"/>
      <c r="E30" s="1861"/>
      <c r="F30" s="1861"/>
      <c r="G30" s="1861"/>
      <c r="H30" s="1861"/>
      <c r="I30" s="1861"/>
      <c r="J30" s="1"/>
      <c r="K30" s="1"/>
      <c r="L30" s="1"/>
      <c r="M30" s="1"/>
      <c r="N30" s="1"/>
    </row>
    <row r="31" spans="1:19" x14ac:dyDescent="0.3">
      <c r="A31" s="1861"/>
      <c r="B31" s="1861"/>
      <c r="C31" s="1861"/>
      <c r="D31" s="1861"/>
      <c r="E31" s="1861"/>
      <c r="F31" s="1861"/>
      <c r="G31" s="1861"/>
      <c r="H31" s="1861"/>
      <c r="I31" s="1861"/>
      <c r="J31" s="1"/>
      <c r="K31" s="1"/>
      <c r="L31" s="1"/>
      <c r="M31" s="1"/>
      <c r="N31" s="1"/>
    </row>
    <row r="32" spans="1:19" x14ac:dyDescent="0.3">
      <c r="A32" s="1"/>
      <c r="B32" s="56"/>
      <c r="C32" s="1660"/>
      <c r="D32" s="1661" t="s">
        <v>580</v>
      </c>
      <c r="E32" s="1662" t="s">
        <v>285</v>
      </c>
      <c r="F32" s="1662" t="s">
        <v>309</v>
      </c>
      <c r="G32" s="1662" t="s">
        <v>425</v>
      </c>
      <c r="H32" s="1662" t="s">
        <v>619</v>
      </c>
      <c r="I32" s="1660" t="s">
        <v>653</v>
      </c>
      <c r="J32" s="1662" t="s">
        <v>967</v>
      </c>
      <c r="K32" s="1662" t="s">
        <v>1044</v>
      </c>
      <c r="L32" s="1"/>
      <c r="M32" s="1"/>
      <c r="N32" s="1"/>
    </row>
    <row r="33" spans="1:18" x14ac:dyDescent="0.3">
      <c r="A33" s="1"/>
      <c r="B33" s="56"/>
      <c r="C33" s="1660" t="s">
        <v>31</v>
      </c>
      <c r="D33" s="1663">
        <v>47.961136529989346</v>
      </c>
      <c r="E33" s="1663">
        <v>49.364820321164004</v>
      </c>
      <c r="F33" s="1663">
        <v>48.501851667134133</v>
      </c>
      <c r="G33" s="1664">
        <v>48.624465550608868</v>
      </c>
      <c r="H33" s="1664">
        <v>50.18934610489616</v>
      </c>
      <c r="I33" s="1663">
        <v>49.687155395654834</v>
      </c>
      <c r="J33" s="1664">
        <v>48.203688658125401</v>
      </c>
      <c r="K33" s="1664">
        <v>48.216004220981141</v>
      </c>
      <c r="L33" s="1"/>
      <c r="M33" s="1"/>
      <c r="N33" s="1"/>
    </row>
    <row r="34" spans="1:18" x14ac:dyDescent="0.3">
      <c r="A34" s="1"/>
      <c r="B34" s="56"/>
      <c r="C34" s="1660">
        <v>2</v>
      </c>
      <c r="D34" s="1663">
        <v>50.16773487394434</v>
      </c>
      <c r="E34" s="1663">
        <v>49.92838255627742</v>
      </c>
      <c r="F34" s="1663">
        <v>51.063951167290476</v>
      </c>
      <c r="G34" s="1664">
        <v>51.391454060982213</v>
      </c>
      <c r="H34" s="1664">
        <v>50.903025039496725</v>
      </c>
      <c r="I34" s="1663">
        <v>51.044732436083564</v>
      </c>
      <c r="J34" s="1664">
        <v>49.719582399140556</v>
      </c>
      <c r="K34" s="1664">
        <v>50.672784699703286</v>
      </c>
      <c r="L34" s="1"/>
      <c r="M34" s="1"/>
      <c r="N34" s="1"/>
    </row>
    <row r="35" spans="1:18" x14ac:dyDescent="0.3">
      <c r="A35" s="1"/>
      <c r="B35" s="56"/>
      <c r="C35" s="1660">
        <v>3</v>
      </c>
      <c r="D35" s="1663">
        <v>50.974277685925138</v>
      </c>
      <c r="E35" s="1663">
        <v>50.784908878834869</v>
      </c>
      <c r="F35" s="1663">
        <v>51.2251126229825</v>
      </c>
      <c r="G35" s="1664">
        <v>51.293174448627589</v>
      </c>
      <c r="H35" s="1664">
        <v>51.491809221917691</v>
      </c>
      <c r="I35" s="1663">
        <v>52.236364791040359</v>
      </c>
      <c r="J35" s="1664">
        <v>51.758761449801291</v>
      </c>
      <c r="K35" s="1664">
        <v>50.689920275426083</v>
      </c>
      <c r="L35" s="1"/>
      <c r="M35" s="1"/>
      <c r="N35" s="1"/>
      <c r="O35" s="770"/>
      <c r="P35" s="770"/>
      <c r="Q35" s="770"/>
      <c r="R35" s="770"/>
    </row>
    <row r="36" spans="1:18" x14ac:dyDescent="0.3">
      <c r="A36" s="1"/>
      <c r="B36" s="56"/>
      <c r="C36" s="1660">
        <v>4</v>
      </c>
      <c r="D36" s="1663">
        <v>51.111288542320757</v>
      </c>
      <c r="E36" s="1663">
        <v>52.229598180072429</v>
      </c>
      <c r="F36" s="1663">
        <v>50.97294389123639</v>
      </c>
      <c r="G36" s="1664">
        <v>52.32422095683075</v>
      </c>
      <c r="H36" s="1664">
        <v>52.350419646939272</v>
      </c>
      <c r="I36" s="1663">
        <v>53.093602946053309</v>
      </c>
      <c r="J36" s="1664">
        <v>51.778038378115589</v>
      </c>
      <c r="K36" s="1664">
        <v>51.472122247081131</v>
      </c>
      <c r="L36" s="1"/>
      <c r="M36" s="1"/>
      <c r="N36" s="1"/>
      <c r="O36" s="770"/>
      <c r="P36" s="770"/>
      <c r="Q36" s="770"/>
      <c r="R36" s="770"/>
    </row>
    <row r="37" spans="1:18" x14ac:dyDescent="0.3">
      <c r="A37" s="1"/>
      <c r="B37" s="56"/>
      <c r="C37" s="1660" t="s">
        <v>82</v>
      </c>
      <c r="D37" s="1663">
        <v>51.796146414094572</v>
      </c>
      <c r="E37" s="1663">
        <v>52.471435269775291</v>
      </c>
      <c r="F37" s="1663">
        <v>51.664440323738553</v>
      </c>
      <c r="G37" s="1664">
        <v>52.060074999702863</v>
      </c>
      <c r="H37" s="1664">
        <v>52.690680176926101</v>
      </c>
      <c r="I37" s="1663">
        <v>52.575810963817865</v>
      </c>
      <c r="J37" s="1664">
        <v>51.45270507962497</v>
      </c>
      <c r="K37" s="1664">
        <v>52.031597160034991</v>
      </c>
      <c r="L37" s="1"/>
      <c r="M37" s="1"/>
      <c r="N37" s="1"/>
      <c r="O37" s="770"/>
      <c r="P37" s="770"/>
      <c r="Q37" s="770"/>
      <c r="R37" s="770"/>
    </row>
    <row r="38" spans="1:18" x14ac:dyDescent="0.3">
      <c r="A38" s="1"/>
      <c r="B38" s="56"/>
      <c r="C38" s="1658"/>
      <c r="D38" s="1659"/>
      <c r="E38" s="1658"/>
      <c r="F38" s="1658"/>
      <c r="G38" s="1659"/>
      <c r="H38" s="1658"/>
      <c r="I38" s="1658"/>
      <c r="J38" s="791"/>
      <c r="K38" s="791"/>
      <c r="L38" s="1"/>
      <c r="M38" s="1"/>
      <c r="N38" s="1"/>
      <c r="O38" s="770"/>
      <c r="P38" s="770"/>
      <c r="Q38" s="770"/>
      <c r="R38" s="770"/>
    </row>
    <row r="39" spans="1:18" x14ac:dyDescent="0.3">
      <c r="A39" s="1"/>
      <c r="B39" s="56"/>
      <c r="D39" s="1604"/>
      <c r="E39" s="56"/>
      <c r="F39" s="56"/>
      <c r="G39" s="1604"/>
      <c r="H39" s="56"/>
      <c r="I39" s="56"/>
      <c r="J39" s="1"/>
      <c r="K39" s="1"/>
      <c r="L39" s="1"/>
      <c r="M39" s="1"/>
      <c r="N39" s="1"/>
      <c r="O39" s="770"/>
      <c r="P39" s="770"/>
      <c r="Q39" s="770"/>
      <c r="R39" s="770"/>
    </row>
    <row r="40" spans="1:18" x14ac:dyDescent="0.3">
      <c r="A40" s="1"/>
      <c r="B40" s="56"/>
      <c r="D40" s="1604"/>
      <c r="E40" s="56"/>
      <c r="F40" s="56"/>
      <c r="G40" s="1604"/>
      <c r="H40" s="56"/>
      <c r="I40" s="56"/>
      <c r="J40" s="1"/>
      <c r="K40" s="1"/>
      <c r="L40" s="1"/>
      <c r="M40" s="1"/>
      <c r="N40" s="1"/>
      <c r="O40" s="770"/>
      <c r="P40" s="770"/>
      <c r="Q40" s="770"/>
      <c r="R40" s="770"/>
    </row>
    <row r="41" spans="1:18" x14ac:dyDescent="0.3">
      <c r="A41" s="1"/>
      <c r="B41" s="56"/>
      <c r="D41" s="1604"/>
      <c r="E41" s="56"/>
      <c r="F41" s="56"/>
      <c r="G41" s="1604"/>
      <c r="H41" s="56"/>
      <c r="I41" s="56"/>
      <c r="J41" s="1"/>
      <c r="K41" s="1"/>
      <c r="L41" s="1"/>
      <c r="M41" s="1"/>
      <c r="N41" s="1"/>
      <c r="O41" s="770"/>
      <c r="P41" s="770"/>
      <c r="Q41" s="770"/>
      <c r="R41" s="770"/>
    </row>
    <row r="42" spans="1:18" x14ac:dyDescent="0.3">
      <c r="A42" s="1"/>
      <c r="B42" s="56"/>
      <c r="D42" s="1604"/>
      <c r="E42" s="56"/>
      <c r="F42" s="56"/>
      <c r="G42" s="1604"/>
      <c r="H42" s="56"/>
      <c r="I42" s="56"/>
      <c r="J42" s="1"/>
      <c r="K42" s="1"/>
      <c r="L42" s="1"/>
      <c r="M42" s="1"/>
      <c r="N42" s="1"/>
      <c r="O42" s="770"/>
      <c r="P42" s="770"/>
      <c r="Q42" s="770"/>
      <c r="R42" s="770"/>
    </row>
    <row r="43" spans="1:18" x14ac:dyDescent="0.3">
      <c r="A43" s="1"/>
      <c r="B43" s="56"/>
      <c r="D43" s="1604"/>
      <c r="E43" s="56"/>
      <c r="F43" s="56"/>
      <c r="G43" s="1604"/>
      <c r="H43" s="56"/>
      <c r="I43" s="56"/>
      <c r="J43" s="1"/>
      <c r="K43" s="1"/>
      <c r="L43" s="1"/>
      <c r="M43" s="1"/>
      <c r="N43" s="1"/>
      <c r="O43" s="770"/>
      <c r="P43" s="770"/>
      <c r="Q43" s="770"/>
      <c r="R43" s="770"/>
    </row>
    <row r="44" spans="1:18" x14ac:dyDescent="0.3">
      <c r="B44" s="56"/>
      <c r="C44" s="772"/>
      <c r="D44" s="1565"/>
      <c r="E44" s="772"/>
      <c r="F44" s="772"/>
      <c r="G44" s="1565"/>
      <c r="H44" s="772"/>
      <c r="I44" s="772"/>
      <c r="J44" s="770"/>
      <c r="K44" s="770"/>
      <c r="L44" s="770"/>
      <c r="M44" s="770"/>
      <c r="N44" s="770"/>
      <c r="O44" s="770"/>
      <c r="P44" s="770"/>
      <c r="Q44" s="770"/>
      <c r="R44" s="770"/>
    </row>
    <row r="45" spans="1:18" x14ac:dyDescent="0.3">
      <c r="C45" s="772"/>
      <c r="D45" s="1565"/>
      <c r="E45" s="772"/>
      <c r="F45" s="772"/>
      <c r="G45" s="1565"/>
      <c r="H45" s="772"/>
      <c r="I45" s="772"/>
      <c r="J45" s="770"/>
      <c r="K45" s="770"/>
      <c r="L45" s="770"/>
      <c r="M45" s="770"/>
      <c r="N45" s="770"/>
      <c r="O45" s="770"/>
      <c r="P45" s="770"/>
      <c r="Q45" s="770"/>
      <c r="R45" s="770"/>
    </row>
    <row r="46" spans="1:18" x14ac:dyDescent="0.3">
      <c r="C46" s="772"/>
      <c r="D46" s="1565"/>
      <c r="E46" s="772"/>
      <c r="F46" s="772"/>
      <c r="G46" s="1565"/>
      <c r="H46" s="772"/>
      <c r="I46" s="772"/>
      <c r="J46" s="770"/>
      <c r="K46" s="770"/>
      <c r="L46" s="770"/>
      <c r="M46" s="770"/>
      <c r="N46" s="770"/>
      <c r="O46" s="770"/>
      <c r="P46" s="770"/>
      <c r="Q46" s="770"/>
      <c r="R46" s="770"/>
    </row>
    <row r="47" spans="1:18" x14ac:dyDescent="0.3">
      <c r="C47" s="772"/>
      <c r="D47" s="1565"/>
      <c r="E47" s="772"/>
      <c r="F47" s="772"/>
      <c r="G47" s="1565"/>
      <c r="H47" s="772"/>
      <c r="I47" s="772"/>
      <c r="J47" s="770"/>
      <c r="K47" s="770"/>
      <c r="L47" s="770"/>
      <c r="M47" s="770"/>
      <c r="N47" s="770"/>
      <c r="O47" s="770"/>
      <c r="P47" s="770"/>
      <c r="Q47" s="770"/>
      <c r="R47" s="770"/>
    </row>
    <row r="48" spans="1:18" x14ac:dyDescent="0.3">
      <c r="C48" s="772"/>
      <c r="D48" s="772"/>
      <c r="E48" s="772"/>
      <c r="F48" s="772"/>
      <c r="G48" s="772"/>
      <c r="H48" s="772"/>
      <c r="I48" s="772"/>
      <c r="J48" s="770"/>
      <c r="K48" s="770"/>
      <c r="L48" s="770"/>
      <c r="M48" s="770"/>
      <c r="N48" s="770"/>
      <c r="O48" s="770"/>
      <c r="P48" s="770"/>
      <c r="Q48" s="770"/>
      <c r="R48" s="770"/>
    </row>
    <row r="49" spans="3:18" x14ac:dyDescent="0.3">
      <c r="C49" s="772"/>
      <c r="D49" s="772"/>
      <c r="E49" s="772"/>
      <c r="F49" s="772"/>
      <c r="G49" s="772"/>
      <c r="H49" s="772"/>
      <c r="I49" s="772"/>
      <c r="J49" s="770"/>
      <c r="K49" s="770"/>
      <c r="L49" s="770"/>
      <c r="M49" s="770"/>
      <c r="N49" s="770"/>
      <c r="O49" s="770"/>
      <c r="P49" s="770"/>
      <c r="Q49" s="770"/>
      <c r="R49" s="770"/>
    </row>
    <row r="50" spans="3:18" x14ac:dyDescent="0.3">
      <c r="C50" s="772"/>
      <c r="D50" s="772"/>
      <c r="E50" s="772"/>
      <c r="F50" s="772"/>
      <c r="G50" s="772"/>
      <c r="H50" s="772"/>
      <c r="I50" s="772"/>
      <c r="J50" s="770"/>
      <c r="K50" s="770"/>
      <c r="L50" s="770"/>
      <c r="M50" s="770"/>
      <c r="N50" s="770"/>
      <c r="O50" s="770"/>
      <c r="P50" s="770"/>
      <c r="Q50" s="770"/>
      <c r="R50" s="770"/>
    </row>
    <row r="51" spans="3:18" x14ac:dyDescent="0.3">
      <c r="C51" s="772"/>
      <c r="D51" s="772"/>
      <c r="E51" s="772"/>
      <c r="F51" s="772"/>
      <c r="G51" s="772"/>
      <c r="H51" s="772"/>
      <c r="I51" s="772"/>
      <c r="J51" s="770"/>
      <c r="K51" s="770"/>
      <c r="L51" s="770"/>
      <c r="M51" s="770"/>
      <c r="N51" s="770"/>
      <c r="O51" s="770"/>
      <c r="P51" s="770"/>
      <c r="Q51" s="770"/>
      <c r="R51" s="770"/>
    </row>
    <row r="52" spans="3:18" x14ac:dyDescent="0.3">
      <c r="C52" s="772"/>
      <c r="D52" s="772"/>
      <c r="E52" s="772"/>
      <c r="F52" s="772"/>
      <c r="G52" s="772"/>
      <c r="H52" s="772"/>
      <c r="I52" s="772"/>
      <c r="J52" s="770"/>
      <c r="K52" s="770"/>
      <c r="L52" s="770"/>
      <c r="M52" s="770"/>
      <c r="N52" s="770"/>
      <c r="O52" s="770"/>
      <c r="P52" s="770"/>
      <c r="Q52" s="770"/>
      <c r="R52" s="770"/>
    </row>
    <row r="53" spans="3:18" x14ac:dyDescent="0.3">
      <c r="C53" s="772"/>
      <c r="D53" s="772"/>
      <c r="E53" s="772"/>
      <c r="F53" s="772"/>
      <c r="G53" s="772"/>
      <c r="H53" s="772"/>
      <c r="I53" s="772"/>
      <c r="J53" s="770"/>
      <c r="K53" s="770"/>
      <c r="L53" s="770"/>
      <c r="M53" s="770"/>
      <c r="N53" s="770"/>
      <c r="O53" s="770"/>
      <c r="P53" s="770"/>
      <c r="Q53" s="770"/>
      <c r="R53" s="770"/>
    </row>
    <row r="54" spans="3:18" x14ac:dyDescent="0.3">
      <c r="C54" s="772"/>
      <c r="D54" s="772"/>
      <c r="E54" s="772"/>
      <c r="F54" s="772"/>
      <c r="G54" s="772"/>
      <c r="H54" s="772"/>
      <c r="I54" s="772"/>
      <c r="J54" s="770"/>
      <c r="K54" s="770"/>
      <c r="L54" s="770"/>
      <c r="M54" s="770"/>
      <c r="N54" s="770"/>
      <c r="O54" s="770"/>
      <c r="P54" s="770"/>
      <c r="Q54" s="770"/>
      <c r="R54" s="770"/>
    </row>
    <row r="55" spans="3:18" x14ac:dyDescent="0.3">
      <c r="C55" s="772"/>
      <c r="D55" s="772"/>
      <c r="E55" s="772"/>
      <c r="F55" s="772"/>
      <c r="G55" s="772"/>
      <c r="H55" s="772"/>
      <c r="I55" s="772"/>
      <c r="J55" s="770"/>
      <c r="K55" s="770"/>
      <c r="L55" s="770"/>
      <c r="M55" s="770"/>
      <c r="N55" s="770"/>
      <c r="O55" s="770"/>
      <c r="P55" s="770"/>
      <c r="Q55" s="770"/>
      <c r="R55" s="770"/>
    </row>
    <row r="56" spans="3:18" x14ac:dyDescent="0.3">
      <c r="C56" s="772"/>
      <c r="D56" s="772"/>
      <c r="E56" s="772"/>
      <c r="F56" s="772"/>
      <c r="G56" s="772"/>
      <c r="H56" s="772"/>
      <c r="I56" s="772"/>
      <c r="J56" s="770"/>
      <c r="K56" s="770"/>
      <c r="L56" s="770"/>
      <c r="M56" s="770"/>
      <c r="N56" s="770"/>
      <c r="O56" s="770"/>
      <c r="P56" s="770"/>
      <c r="Q56" s="770"/>
      <c r="R56" s="770"/>
    </row>
    <row r="57" spans="3:18" x14ac:dyDescent="0.3">
      <c r="C57" s="772"/>
      <c r="D57" s="772"/>
      <c r="E57" s="772"/>
      <c r="F57" s="772"/>
      <c r="G57" s="772"/>
      <c r="H57" s="772"/>
      <c r="I57" s="772"/>
      <c r="J57" s="770"/>
      <c r="K57" s="770"/>
      <c r="L57" s="770"/>
      <c r="M57" s="770"/>
      <c r="N57" s="770"/>
      <c r="O57" s="770"/>
      <c r="P57" s="770"/>
      <c r="Q57" s="770"/>
      <c r="R57" s="770"/>
    </row>
    <row r="58" spans="3:18" x14ac:dyDescent="0.3">
      <c r="C58" s="772"/>
      <c r="D58" s="772"/>
      <c r="E58" s="772"/>
      <c r="F58" s="772"/>
      <c r="G58" s="772"/>
      <c r="H58" s="772"/>
      <c r="I58" s="772"/>
      <c r="J58" s="770"/>
      <c r="K58" s="770"/>
      <c r="L58" s="770"/>
      <c r="M58" s="770"/>
      <c r="N58" s="770"/>
      <c r="O58" s="770"/>
      <c r="P58" s="770"/>
      <c r="Q58" s="770"/>
      <c r="R58" s="770"/>
    </row>
    <row r="59" spans="3:18" x14ac:dyDescent="0.3">
      <c r="C59" s="772"/>
      <c r="D59" s="772"/>
      <c r="E59" s="772"/>
      <c r="F59" s="772"/>
      <c r="G59" s="772"/>
      <c r="H59" s="772"/>
      <c r="I59" s="772"/>
      <c r="J59" s="770"/>
      <c r="K59" s="770"/>
      <c r="L59" s="770"/>
      <c r="M59" s="770"/>
      <c r="N59" s="770"/>
      <c r="O59" s="770"/>
      <c r="P59" s="770"/>
      <c r="Q59" s="770"/>
      <c r="R59" s="770"/>
    </row>
    <row r="60" spans="3:18" x14ac:dyDescent="0.3">
      <c r="C60" s="772"/>
      <c r="D60" s="772"/>
      <c r="E60" s="772"/>
      <c r="F60" s="772"/>
      <c r="G60" s="772"/>
      <c r="H60" s="772"/>
      <c r="I60" s="772"/>
      <c r="J60" s="770"/>
      <c r="K60" s="770"/>
      <c r="L60" s="770"/>
      <c r="M60" s="770"/>
      <c r="N60" s="770"/>
      <c r="O60" s="770"/>
      <c r="P60" s="770"/>
      <c r="Q60" s="770"/>
      <c r="R60" s="770"/>
    </row>
  </sheetData>
  <mergeCells count="9">
    <mergeCell ref="A30:I31"/>
    <mergeCell ref="A27:I28"/>
    <mergeCell ref="D5:D21"/>
    <mergeCell ref="G5:G21"/>
    <mergeCell ref="B3:S3"/>
    <mergeCell ref="K5:K21"/>
    <mergeCell ref="M5:M21"/>
    <mergeCell ref="N5:N21"/>
    <mergeCell ref="L5:L21"/>
  </mergeCells>
  <hyperlinks>
    <hyperlink ref="A4" location="'Indicator Summary'!B40" display="Return to Summary" xr:uid="{5D92FBEB-3281-4D6E-98DD-2668BC402232}"/>
  </hyperlinks>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82C341"/>
  </sheetPr>
  <dimension ref="A1:D39"/>
  <sheetViews>
    <sheetView workbookViewId="0">
      <selection activeCell="B31" sqref="B31"/>
    </sheetView>
  </sheetViews>
  <sheetFormatPr defaultColWidth="9.109375" defaultRowHeight="14.4" x14ac:dyDescent="0.3"/>
  <cols>
    <col min="1" max="1" width="35.33203125" style="11" customWidth="1"/>
    <col min="2" max="2" width="137.44140625" customWidth="1"/>
  </cols>
  <sheetData>
    <row r="1" spans="1:4" x14ac:dyDescent="0.3">
      <c r="A1" s="15" t="s">
        <v>564</v>
      </c>
      <c r="D1" s="770"/>
    </row>
    <row r="2" spans="1:4" x14ac:dyDescent="0.3">
      <c r="A2" s="11" t="s">
        <v>90</v>
      </c>
      <c r="B2" s="920" t="s">
        <v>593</v>
      </c>
    </row>
    <row r="3" spans="1:4" ht="86.4" x14ac:dyDescent="0.3">
      <c r="A3" s="11" t="s">
        <v>91</v>
      </c>
      <c r="B3" s="50" t="s">
        <v>915</v>
      </c>
    </row>
    <row r="4" spans="1:4" x14ac:dyDescent="0.3">
      <c r="A4" s="11" t="s">
        <v>92</v>
      </c>
      <c r="B4" s="48" t="s">
        <v>1098</v>
      </c>
    </row>
    <row r="5" spans="1:4" x14ac:dyDescent="0.3">
      <c r="A5" s="15"/>
    </row>
    <row r="6" spans="1:4" x14ac:dyDescent="0.3">
      <c r="A6" s="15" t="s">
        <v>93</v>
      </c>
    </row>
    <row r="7" spans="1:4" x14ac:dyDescent="0.3">
      <c r="A7" s="11" t="s">
        <v>94</v>
      </c>
      <c r="B7" t="s">
        <v>169</v>
      </c>
    </row>
    <row r="8" spans="1:4" x14ac:dyDescent="0.3">
      <c r="A8" s="11" t="s">
        <v>95</v>
      </c>
      <c r="B8" s="46" t="s">
        <v>318</v>
      </c>
    </row>
    <row r="9" spans="1:4" x14ac:dyDescent="0.3">
      <c r="A9" s="11" t="s">
        <v>96</v>
      </c>
      <c r="B9" s="49" t="s">
        <v>170</v>
      </c>
    </row>
    <row r="11" spans="1:4" ht="28.8" x14ac:dyDescent="0.3">
      <c r="A11" s="15" t="s">
        <v>98</v>
      </c>
    </row>
    <row r="12" spans="1:4" x14ac:dyDescent="0.3">
      <c r="A12" s="11" t="s">
        <v>99</v>
      </c>
      <c r="B12" s="48" t="s">
        <v>136</v>
      </c>
    </row>
    <row r="13" spans="1:4" x14ac:dyDescent="0.3">
      <c r="A13" s="11" t="s">
        <v>101</v>
      </c>
      <c r="B13" t="s">
        <v>136</v>
      </c>
    </row>
    <row r="14" spans="1:4" x14ac:dyDescent="0.3">
      <c r="A14" s="11" t="s">
        <v>102</v>
      </c>
      <c r="B14" t="s">
        <v>136</v>
      </c>
    </row>
    <row r="15" spans="1:4" x14ac:dyDescent="0.3">
      <c r="A15" s="11" t="s">
        <v>104</v>
      </c>
      <c r="B15" t="s">
        <v>136</v>
      </c>
    </row>
    <row r="16" spans="1:4" x14ac:dyDescent="0.3">
      <c r="A16" s="11" t="s">
        <v>106</v>
      </c>
      <c r="B16" t="s">
        <v>136</v>
      </c>
    </row>
    <row r="17" spans="1:2" x14ac:dyDescent="0.3">
      <c r="A17" s="11" t="s">
        <v>107</v>
      </c>
      <c r="B17" t="s">
        <v>136</v>
      </c>
    </row>
    <row r="18" spans="1:2" x14ac:dyDescent="0.3">
      <c r="A18" s="15"/>
    </row>
    <row r="19" spans="1:2" x14ac:dyDescent="0.3">
      <c r="A19" s="15" t="s">
        <v>108</v>
      </c>
    </row>
    <row r="20" spans="1:2" ht="28.8" x14ac:dyDescent="0.3">
      <c r="A20" s="11" t="s">
        <v>109</v>
      </c>
      <c r="B20" s="47" t="s">
        <v>290</v>
      </c>
    </row>
    <row r="21" spans="1:2" x14ac:dyDescent="0.3">
      <c r="A21" s="11" t="s">
        <v>110</v>
      </c>
      <c r="B21" t="s">
        <v>752</v>
      </c>
    </row>
    <row r="22" spans="1:2" x14ac:dyDescent="0.3">
      <c r="A22" s="11" t="s">
        <v>112</v>
      </c>
      <c r="B22" t="s">
        <v>171</v>
      </c>
    </row>
    <row r="23" spans="1:2" x14ac:dyDescent="0.3">
      <c r="A23" s="11" t="s">
        <v>172</v>
      </c>
      <c r="B23" s="11" t="s">
        <v>738</v>
      </c>
    </row>
    <row r="24" spans="1:2" x14ac:dyDescent="0.3">
      <c r="A24" s="11" t="s">
        <v>114</v>
      </c>
      <c r="B24" s="11" t="s">
        <v>291</v>
      </c>
    </row>
    <row r="25" spans="1:2" ht="28.8" x14ac:dyDescent="0.3">
      <c r="A25" s="11" t="s">
        <v>115</v>
      </c>
      <c r="B25" s="11" t="s">
        <v>841</v>
      </c>
    </row>
    <row r="26" spans="1:2" ht="187.2" x14ac:dyDescent="0.3">
      <c r="B26" s="11" t="s">
        <v>1099</v>
      </c>
    </row>
    <row r="27" spans="1:2" x14ac:dyDescent="0.3">
      <c r="A27" s="11" t="s">
        <v>997</v>
      </c>
      <c r="B27" t="s">
        <v>998</v>
      </c>
    </row>
    <row r="28" spans="1:2" x14ac:dyDescent="0.3">
      <c r="A28" s="11" t="s">
        <v>116</v>
      </c>
      <c r="B28" s="18" t="s">
        <v>292</v>
      </c>
    </row>
    <row r="29" spans="1:2" ht="43.2" x14ac:dyDescent="0.3">
      <c r="A29" s="11" t="s">
        <v>118</v>
      </c>
      <c r="B29" s="18" t="s">
        <v>174</v>
      </c>
    </row>
    <row r="30" spans="1:2" x14ac:dyDescent="0.3">
      <c r="A30" s="11" t="s">
        <v>120</v>
      </c>
      <c r="B30" t="s">
        <v>741</v>
      </c>
    </row>
    <row r="31" spans="1:2" x14ac:dyDescent="0.3">
      <c r="A31" s="11" t="s">
        <v>122</v>
      </c>
      <c r="B31" t="s">
        <v>175</v>
      </c>
    </row>
    <row r="32" spans="1:2" x14ac:dyDescent="0.3">
      <c r="A32"/>
    </row>
    <row r="33" spans="1:2" x14ac:dyDescent="0.3">
      <c r="A33" s="15" t="s">
        <v>123</v>
      </c>
    </row>
    <row r="34" spans="1:2" x14ac:dyDescent="0.3">
      <c r="A34" s="11" t="s">
        <v>124</v>
      </c>
      <c r="B34" s="48" t="s">
        <v>125</v>
      </c>
    </row>
    <row r="35" spans="1:2" x14ac:dyDescent="0.3">
      <c r="A35" s="11" t="s">
        <v>126</v>
      </c>
      <c r="B35" s="48" t="s">
        <v>127</v>
      </c>
    </row>
    <row r="36" spans="1:2" x14ac:dyDescent="0.3">
      <c r="A36" s="11" t="s">
        <v>128</v>
      </c>
      <c r="B36" s="48" t="s">
        <v>996</v>
      </c>
    </row>
    <row r="37" spans="1:2" x14ac:dyDescent="0.3">
      <c r="A37" s="15"/>
    </row>
    <row r="38" spans="1:2" x14ac:dyDescent="0.3">
      <c r="A38" s="15" t="s">
        <v>129</v>
      </c>
      <c r="B38" s="48" t="s">
        <v>739</v>
      </c>
    </row>
    <row r="39" spans="1:2" ht="28.8" x14ac:dyDescent="0.3">
      <c r="B39" s="11" t="s">
        <v>995</v>
      </c>
    </row>
  </sheetData>
  <hyperlinks>
    <hyperlink ref="B8" r:id="rId1" xr:uid="{E126A1EA-9C3C-4CE4-90FC-1E90DAE71926}"/>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82C341"/>
  </sheetPr>
  <dimension ref="A1:W99"/>
  <sheetViews>
    <sheetView showGridLines="0" zoomScale="90" zoomScaleNormal="90" workbookViewId="0">
      <pane xSplit="1" ySplit="4" topLeftCell="B5" activePane="bottomRight" state="frozen"/>
      <selection pane="topRight" activeCell="B1" sqref="B1"/>
      <selection pane="bottomLeft" activeCell="A5" sqref="A5"/>
      <selection pane="bottomRight" activeCell="A4" sqref="A4"/>
    </sheetView>
  </sheetViews>
  <sheetFormatPr defaultColWidth="9.109375" defaultRowHeight="14.4" x14ac:dyDescent="0.3"/>
  <cols>
    <col min="1" max="1" width="38.44140625" style="1" customWidth="1"/>
    <col min="2" max="2" width="15" style="78" customWidth="1"/>
    <col min="3" max="7" width="15" style="56" customWidth="1"/>
    <col min="8" max="15" width="15" style="1" customWidth="1"/>
    <col min="16" max="16384" width="9.109375" style="1"/>
  </cols>
  <sheetData>
    <row r="1" spans="1:23" ht="15" thickBot="1" x14ac:dyDescent="0.35">
      <c r="B1" s="56"/>
      <c r="O1" s="770"/>
    </row>
    <row r="2" spans="1:23" ht="16.8" thickBot="1" x14ac:dyDescent="0.35">
      <c r="A2" s="7"/>
      <c r="B2" s="579"/>
      <c r="F2" s="77"/>
      <c r="H2" s="268" t="s">
        <v>949</v>
      </c>
    </row>
    <row r="3" spans="1:23" ht="20.100000000000001" customHeight="1" thickBot="1" x14ac:dyDescent="0.35">
      <c r="A3" s="1665" t="s">
        <v>888</v>
      </c>
      <c r="B3" s="1958" t="s">
        <v>667</v>
      </c>
      <c r="C3" s="1959"/>
      <c r="D3" s="1959"/>
      <c r="E3" s="1959"/>
      <c r="F3" s="1959"/>
      <c r="G3" s="1959"/>
      <c r="H3" s="1959"/>
      <c r="I3" s="1959"/>
      <c r="J3" s="1959"/>
      <c r="K3" s="1959"/>
      <c r="L3" s="1959"/>
      <c r="M3" s="1959"/>
      <c r="N3" s="1959"/>
      <c r="O3" s="1960"/>
      <c r="P3" s="26"/>
      <c r="Q3" s="26"/>
      <c r="R3" s="26"/>
      <c r="S3" s="26"/>
      <c r="T3" s="26"/>
      <c r="U3" s="26"/>
      <c r="V3" s="26"/>
      <c r="W3" s="26"/>
    </row>
    <row r="4" spans="1:23" ht="15" thickBot="1" x14ac:dyDescent="0.35">
      <c r="A4" s="679" t="s">
        <v>645</v>
      </c>
      <c r="B4" s="1618" t="s">
        <v>132</v>
      </c>
      <c r="C4" s="1620" t="s">
        <v>279</v>
      </c>
      <c r="D4" s="1157" t="s">
        <v>304</v>
      </c>
      <c r="E4" s="1157" t="s">
        <v>395</v>
      </c>
      <c r="F4" s="1157" t="s">
        <v>426</v>
      </c>
      <c r="G4" s="1164" t="s">
        <v>427</v>
      </c>
      <c r="H4" s="406" t="s">
        <v>611</v>
      </c>
      <c r="I4" s="1372" t="s">
        <v>649</v>
      </c>
      <c r="J4" s="1003" t="s">
        <v>650</v>
      </c>
      <c r="K4" s="1003" t="s">
        <v>683</v>
      </c>
      <c r="L4" s="1000" t="s">
        <v>854</v>
      </c>
      <c r="M4" s="1000" t="s">
        <v>890</v>
      </c>
      <c r="N4" s="1000" t="s">
        <v>1001</v>
      </c>
      <c r="O4" s="1000" t="s">
        <v>1002</v>
      </c>
      <c r="P4" s="26"/>
      <c r="Q4" s="26"/>
      <c r="R4" s="26"/>
      <c r="S4" s="26"/>
      <c r="T4" s="26"/>
      <c r="U4" s="26"/>
      <c r="V4" s="26"/>
      <c r="W4" s="26"/>
    </row>
    <row r="5" spans="1:23" ht="14.4" customHeight="1" x14ac:dyDescent="0.3">
      <c r="A5" s="314" t="s">
        <v>72</v>
      </c>
      <c r="B5" s="306">
        <v>15.926154305558537</v>
      </c>
      <c r="C5" s="766">
        <v>16.165320513587641</v>
      </c>
      <c r="D5" s="306">
        <v>15.903197424788846</v>
      </c>
      <c r="E5" s="306">
        <v>15.437862512469392</v>
      </c>
      <c r="F5" s="306">
        <v>14.304299282831984</v>
      </c>
      <c r="G5" s="534">
        <v>12.274964230969896</v>
      </c>
      <c r="H5" s="303">
        <v>10.971803358837118</v>
      </c>
      <c r="I5" s="766">
        <v>11.195066209931658</v>
      </c>
      <c r="J5" s="306">
        <v>11.307508397591784</v>
      </c>
      <c r="K5" s="306">
        <v>11.608884032701171</v>
      </c>
      <c r="L5" s="306">
        <v>11.589159559759212</v>
      </c>
      <c r="M5" s="306">
        <v>11.529787617462992</v>
      </c>
      <c r="N5" s="306">
        <v>11.524736600488643</v>
      </c>
      <c r="O5" s="306">
        <v>12.398459395913719</v>
      </c>
      <c r="P5" s="26"/>
      <c r="Q5" s="26"/>
      <c r="R5" s="26"/>
      <c r="S5" s="26"/>
      <c r="T5" s="26"/>
      <c r="U5" s="26"/>
      <c r="V5" s="26"/>
      <c r="W5" s="26"/>
    </row>
    <row r="6" spans="1:23" ht="15" thickBot="1" x14ac:dyDescent="0.35">
      <c r="A6" s="316" t="s">
        <v>31</v>
      </c>
      <c r="B6" s="196">
        <v>29.55057785872912</v>
      </c>
      <c r="C6" s="297">
        <v>30.732820843618079</v>
      </c>
      <c r="D6" s="196">
        <v>29.848927343917673</v>
      </c>
      <c r="E6" s="196">
        <v>27.190787048275244</v>
      </c>
      <c r="F6" s="196">
        <v>22.806862873974531</v>
      </c>
      <c r="G6" s="197">
        <v>20.486942637564173</v>
      </c>
      <c r="H6" s="185">
        <v>18.93817924653268</v>
      </c>
      <c r="I6" s="297">
        <v>19.40419882923258</v>
      </c>
      <c r="J6" s="196">
        <v>17.948128014393674</v>
      </c>
      <c r="K6" s="196">
        <v>17.896193470650754</v>
      </c>
      <c r="L6" s="196">
        <v>18.507192137972822</v>
      </c>
      <c r="M6" s="196">
        <v>19.048265419215515</v>
      </c>
      <c r="N6" s="196">
        <v>18.868736522041665</v>
      </c>
      <c r="O6" s="196">
        <v>19.151207179029281</v>
      </c>
      <c r="P6" s="26"/>
      <c r="Q6" s="26"/>
      <c r="R6" s="26"/>
      <c r="S6" s="26"/>
      <c r="T6" s="26"/>
      <c r="U6" s="26"/>
      <c r="V6" s="26"/>
      <c r="W6" s="26"/>
    </row>
    <row r="7" spans="1:23" ht="15" thickBot="1" x14ac:dyDescent="0.35">
      <c r="A7" s="6" t="s">
        <v>51</v>
      </c>
      <c r="B7" s="179"/>
      <c r="C7" s="179"/>
      <c r="D7" s="179"/>
      <c r="E7" s="179"/>
      <c r="F7" s="179"/>
      <c r="G7" s="179"/>
      <c r="H7" s="179"/>
      <c r="I7" s="179"/>
      <c r="J7" s="178"/>
      <c r="K7" s="178"/>
      <c r="L7" s="178"/>
      <c r="M7" s="178"/>
      <c r="N7" s="178"/>
      <c r="O7" s="178"/>
      <c r="P7" s="1425"/>
      <c r="Q7" s="1425"/>
      <c r="R7" s="1425"/>
      <c r="S7" s="1425"/>
      <c r="T7" s="1425"/>
      <c r="U7" s="1425"/>
      <c r="V7" s="26"/>
      <c r="W7" s="26"/>
    </row>
    <row r="8" spans="1:23" x14ac:dyDescent="0.3">
      <c r="A8" s="763" t="s">
        <v>1</v>
      </c>
      <c r="B8" s="192">
        <v>22.202320377890057</v>
      </c>
      <c r="C8" s="296">
        <v>22.190064425997999</v>
      </c>
      <c r="D8" s="192">
        <v>22.368311288664678</v>
      </c>
      <c r="E8" s="192">
        <v>20.2753082597028</v>
      </c>
      <c r="F8" s="192">
        <v>18.651629692810822</v>
      </c>
      <c r="G8" s="193">
        <v>15.1421853745285</v>
      </c>
      <c r="H8" s="286">
        <v>14.044822285668026</v>
      </c>
      <c r="I8" s="296">
        <v>14.730485974791096</v>
      </c>
      <c r="J8" s="194">
        <v>15.564088886492554</v>
      </c>
      <c r="K8" s="194">
        <v>16.819419655117088</v>
      </c>
      <c r="L8" s="194">
        <v>16.133658967042948</v>
      </c>
      <c r="M8" s="194">
        <v>15.716326757621397</v>
      </c>
      <c r="N8" s="194">
        <v>14.479647898675248</v>
      </c>
      <c r="O8" s="194">
        <v>14.023463643330439</v>
      </c>
      <c r="P8" s="26"/>
      <c r="Q8" s="26"/>
      <c r="R8" s="26"/>
      <c r="S8" s="26"/>
      <c r="T8" s="26"/>
      <c r="U8" s="26"/>
      <c r="V8" s="26"/>
      <c r="W8" s="26"/>
    </row>
    <row r="9" spans="1:23" x14ac:dyDescent="0.3">
      <c r="A9" s="764" t="s">
        <v>2</v>
      </c>
      <c r="B9" s="194">
        <v>13.02492712675196</v>
      </c>
      <c r="C9" s="767">
        <v>13.857219185210598</v>
      </c>
      <c r="D9" s="194">
        <v>14.406898481103921</v>
      </c>
      <c r="E9" s="194">
        <v>13.846897365218217</v>
      </c>
      <c r="F9" s="194">
        <v>11.893261852620585</v>
      </c>
      <c r="G9" s="195">
        <v>10.345233144775699</v>
      </c>
      <c r="H9" s="184">
        <v>9.3172693346438304</v>
      </c>
      <c r="I9" s="767">
        <v>10.331911607170607</v>
      </c>
      <c r="J9" s="194">
        <v>9.6378464646986384</v>
      </c>
      <c r="K9" s="194">
        <v>9.5383313928090665</v>
      </c>
      <c r="L9" s="194">
        <v>8.6836843511146746</v>
      </c>
      <c r="M9" s="194">
        <v>8.4686173586404259</v>
      </c>
      <c r="N9" s="194">
        <v>9.6410946457244524</v>
      </c>
      <c r="O9" s="194">
        <v>11.1262112981915</v>
      </c>
      <c r="P9" s="26"/>
      <c r="Q9" s="26"/>
      <c r="R9" s="964"/>
      <c r="S9" s="26"/>
      <c r="T9" s="26"/>
      <c r="U9" s="26"/>
      <c r="V9" s="26"/>
      <c r="W9" s="26"/>
    </row>
    <row r="10" spans="1:23" x14ac:dyDescent="0.3">
      <c r="A10" s="764" t="s">
        <v>281</v>
      </c>
      <c r="B10" s="194">
        <v>14.388164459365546</v>
      </c>
      <c r="C10" s="767">
        <v>15.670375791189965</v>
      </c>
      <c r="D10" s="194">
        <v>13.905163708026837</v>
      </c>
      <c r="E10" s="194">
        <v>13.633551189111566</v>
      </c>
      <c r="F10" s="194">
        <v>13.041593729294576</v>
      </c>
      <c r="G10" s="195">
        <v>11.617996974634554</v>
      </c>
      <c r="H10" s="184">
        <v>10.981755589177688</v>
      </c>
      <c r="I10" s="767">
        <v>11.091207394995006</v>
      </c>
      <c r="J10" s="194">
        <v>11.470232911838133</v>
      </c>
      <c r="K10" s="194">
        <v>10.795254518171888</v>
      </c>
      <c r="L10" s="194">
        <v>11.291433127927995</v>
      </c>
      <c r="M10" s="194">
        <v>10.8945843230169</v>
      </c>
      <c r="N10" s="194">
        <v>10.999592474114893</v>
      </c>
      <c r="O10" s="194">
        <v>11.590254817318447</v>
      </c>
      <c r="P10" s="26"/>
      <c r="Q10" s="26"/>
      <c r="R10" s="26"/>
      <c r="S10" s="26"/>
      <c r="T10" s="26"/>
      <c r="U10" s="26"/>
      <c r="V10" s="26"/>
      <c r="W10" s="26"/>
    </row>
    <row r="11" spans="1:23" x14ac:dyDescent="0.3">
      <c r="A11" s="764" t="s">
        <v>3</v>
      </c>
      <c r="B11" s="194">
        <v>14.539035685381346</v>
      </c>
      <c r="C11" s="767">
        <v>14.233663538593905</v>
      </c>
      <c r="D11" s="194">
        <v>13.948524554481883</v>
      </c>
      <c r="E11" s="194">
        <v>14.002368166560435</v>
      </c>
      <c r="F11" s="194">
        <v>14.008188762267379</v>
      </c>
      <c r="G11" s="195">
        <v>12.406325093077223</v>
      </c>
      <c r="H11" s="184">
        <v>9.8114735594061102</v>
      </c>
      <c r="I11" s="767">
        <v>8.3194627488532564</v>
      </c>
      <c r="J11" s="194">
        <v>8.4885432059641488</v>
      </c>
      <c r="K11" s="194">
        <v>9.8216669606501021</v>
      </c>
      <c r="L11" s="194">
        <v>10.960150713344083</v>
      </c>
      <c r="M11" s="194">
        <v>11.512162771239455</v>
      </c>
      <c r="N11" s="194">
        <v>10.843671531634717</v>
      </c>
      <c r="O11" s="194">
        <v>12.489396499260696</v>
      </c>
      <c r="P11" s="26"/>
      <c r="Q11" s="26"/>
      <c r="R11" s="26"/>
      <c r="S11" s="26"/>
      <c r="T11" s="26"/>
      <c r="U11" s="26"/>
      <c r="V11" s="26"/>
      <c r="W11" s="26"/>
    </row>
    <row r="12" spans="1:23" ht="15" thickBot="1" x14ac:dyDescent="0.35">
      <c r="A12" s="765" t="s">
        <v>4</v>
      </c>
      <c r="B12" s="196">
        <v>16.550349530722375</v>
      </c>
      <c r="C12" s="297">
        <v>15.618809597949603</v>
      </c>
      <c r="D12" s="196">
        <v>15.388469856975448</v>
      </c>
      <c r="E12" s="196">
        <v>16.13838472444473</v>
      </c>
      <c r="F12" s="196">
        <v>14.819751884868689</v>
      </c>
      <c r="G12" s="197">
        <v>12.53230114240159</v>
      </c>
      <c r="H12" s="185">
        <v>11.380707949742142</v>
      </c>
      <c r="I12" s="297">
        <v>12.123273049915836</v>
      </c>
      <c r="J12" s="196">
        <v>12.273081104965256</v>
      </c>
      <c r="K12" s="196">
        <v>11.938232448994148</v>
      </c>
      <c r="L12" s="196">
        <v>11.932080544722869</v>
      </c>
      <c r="M12" s="196">
        <v>12.161259604926475</v>
      </c>
      <c r="N12" s="196">
        <v>12.470933344516707</v>
      </c>
      <c r="O12" s="196">
        <v>13.319435538970131</v>
      </c>
      <c r="P12" s="26"/>
      <c r="Q12" s="26"/>
      <c r="R12" s="26"/>
      <c r="S12" s="26"/>
      <c r="T12" s="26"/>
      <c r="U12" s="26"/>
      <c r="V12" s="26"/>
      <c r="W12" s="26"/>
    </row>
    <row r="13" spans="1:23" ht="15" thickBot="1" x14ac:dyDescent="0.35">
      <c r="A13" s="10" t="s">
        <v>293</v>
      </c>
      <c r="B13" s="179"/>
      <c r="C13" s="179"/>
      <c r="D13" s="179"/>
      <c r="E13" s="179"/>
      <c r="F13" s="179"/>
      <c r="G13" s="179"/>
      <c r="H13" s="179"/>
      <c r="I13" s="179"/>
      <c r="J13" s="178"/>
      <c r="K13" s="178"/>
      <c r="L13" s="178"/>
      <c r="M13" s="178"/>
      <c r="N13" s="178"/>
      <c r="O13" s="178"/>
      <c r="P13" s="26"/>
      <c r="Q13" s="26"/>
      <c r="R13" s="26"/>
      <c r="S13" s="26"/>
      <c r="T13" s="26"/>
      <c r="U13" s="26"/>
      <c r="V13" s="26"/>
      <c r="W13" s="26"/>
    </row>
    <row r="14" spans="1:23" x14ac:dyDescent="0.3">
      <c r="A14" s="300" t="s">
        <v>58</v>
      </c>
      <c r="B14" s="192">
        <v>13.298126141679095</v>
      </c>
      <c r="C14" s="296">
        <v>14.466044962857774</v>
      </c>
      <c r="D14" s="192">
        <v>14.435088285521289</v>
      </c>
      <c r="E14" s="192">
        <v>15.087254711263279</v>
      </c>
      <c r="F14" s="192">
        <v>13.056857473187717</v>
      </c>
      <c r="G14" s="193">
        <v>12.999749434881359</v>
      </c>
      <c r="H14" s="286">
        <v>9.8811382803335874</v>
      </c>
      <c r="I14" s="296">
        <v>11.452915532750344</v>
      </c>
      <c r="J14" s="194">
        <v>9.0256884980328635</v>
      </c>
      <c r="K14" s="194">
        <v>9.892630450436771</v>
      </c>
      <c r="L14" s="194">
        <v>7.7880371168686597</v>
      </c>
      <c r="M14" s="194">
        <v>8.4559252039134947</v>
      </c>
      <c r="N14" s="194">
        <v>9.3330723108231766</v>
      </c>
      <c r="O14" s="194">
        <v>11.776802416962219</v>
      </c>
      <c r="P14" s="26"/>
      <c r="Q14" s="26"/>
      <c r="R14" s="26"/>
      <c r="S14" s="26"/>
      <c r="T14" s="26"/>
      <c r="U14" s="26"/>
      <c r="V14" s="26"/>
      <c r="W14" s="26"/>
    </row>
    <row r="15" spans="1:23" x14ac:dyDescent="0.3">
      <c r="A15" s="301" t="s">
        <v>303</v>
      </c>
      <c r="B15" s="194">
        <v>12.155089171139844</v>
      </c>
      <c r="C15" s="767">
        <v>12.144420619495625</v>
      </c>
      <c r="D15" s="194">
        <v>10.010594643114439</v>
      </c>
      <c r="E15" s="194">
        <v>11.035226352286138</v>
      </c>
      <c r="F15" s="194">
        <v>10.106436971186158</v>
      </c>
      <c r="G15" s="195">
        <v>10.250252595510389</v>
      </c>
      <c r="H15" s="184">
        <v>9.3634517428504846</v>
      </c>
      <c r="I15" s="767">
        <v>9.7299222020263088</v>
      </c>
      <c r="J15" s="194">
        <v>8.2380126618254614</v>
      </c>
      <c r="K15" s="194">
        <v>7.4111719790840951</v>
      </c>
      <c r="L15" s="194">
        <v>9.2180806291536328</v>
      </c>
      <c r="M15" s="194">
        <v>9.5986300734945029</v>
      </c>
      <c r="N15" s="194">
        <v>9.7370390881262896</v>
      </c>
      <c r="O15" s="194">
        <v>10.110180749811446</v>
      </c>
      <c r="P15" s="26"/>
      <c r="Q15" s="26"/>
      <c r="R15" s="26"/>
      <c r="S15" s="26"/>
      <c r="T15" s="26"/>
      <c r="U15" s="26"/>
      <c r="V15" s="26"/>
      <c r="W15" s="26"/>
    </row>
    <row r="16" spans="1:23" x14ac:dyDescent="0.3">
      <c r="A16" s="301" t="s">
        <v>301</v>
      </c>
      <c r="B16" s="194">
        <v>15.145491556142911</v>
      </c>
      <c r="C16" s="767">
        <v>15.516649557609258</v>
      </c>
      <c r="D16" s="194">
        <v>15.251677475261067</v>
      </c>
      <c r="E16" s="194">
        <v>13.136714391043716</v>
      </c>
      <c r="F16" s="194">
        <v>13.317277401784445</v>
      </c>
      <c r="G16" s="195">
        <v>11.19276499670613</v>
      </c>
      <c r="H16" s="184">
        <v>8.7039363947978945</v>
      </c>
      <c r="I16" s="767">
        <v>6.2652127196348637</v>
      </c>
      <c r="J16" s="194">
        <v>6.9811710061108512</v>
      </c>
      <c r="K16" s="194">
        <v>9.7023806565766648</v>
      </c>
      <c r="L16" s="194">
        <v>11.626192860318524</v>
      </c>
      <c r="M16" s="194">
        <v>12.329965794288443</v>
      </c>
      <c r="N16" s="194">
        <v>11.041333914137747</v>
      </c>
      <c r="O16" s="194">
        <v>12.790879651365763</v>
      </c>
      <c r="P16" s="26"/>
      <c r="Q16" s="26"/>
      <c r="R16" s="26"/>
      <c r="S16" s="26"/>
      <c r="T16" s="26"/>
      <c r="U16" s="26"/>
      <c r="V16" s="26"/>
      <c r="W16" s="26"/>
    </row>
    <row r="17" spans="1:23" x14ac:dyDescent="0.3">
      <c r="A17" s="301" t="s">
        <v>1</v>
      </c>
      <c r="B17" s="194">
        <v>24.055421449651153</v>
      </c>
      <c r="C17" s="767">
        <v>24.84772072448478</v>
      </c>
      <c r="D17" s="194">
        <v>25.036292079475182</v>
      </c>
      <c r="E17" s="194">
        <v>22.055955334797062</v>
      </c>
      <c r="F17" s="194">
        <v>20.057684051955942</v>
      </c>
      <c r="G17" s="195">
        <v>16.30447199764404</v>
      </c>
      <c r="H17" s="184">
        <v>15.165011294875843</v>
      </c>
      <c r="I17" s="767">
        <v>15.405567710197229</v>
      </c>
      <c r="J17" s="194">
        <v>16.197928992934987</v>
      </c>
      <c r="K17" s="194">
        <v>17.347350567861653</v>
      </c>
      <c r="L17" s="194">
        <v>17.228952872684577</v>
      </c>
      <c r="M17" s="194">
        <v>17.378244646111131</v>
      </c>
      <c r="N17" s="194">
        <v>16.003373166080515</v>
      </c>
      <c r="O17" s="194">
        <v>15.224639556658497</v>
      </c>
      <c r="P17" s="26"/>
      <c r="Q17" s="26"/>
      <c r="R17" s="26"/>
      <c r="S17" s="26"/>
      <c r="T17" s="26"/>
      <c r="U17" s="26"/>
      <c r="V17" s="26"/>
      <c r="W17" s="26"/>
    </row>
    <row r="18" spans="1:23" x14ac:dyDescent="0.3">
      <c r="A18" s="301" t="s">
        <v>59</v>
      </c>
      <c r="B18" s="194">
        <v>15.947850057367186</v>
      </c>
      <c r="C18" s="767">
        <v>16.164505919053227</v>
      </c>
      <c r="D18" s="194">
        <v>15.192692708714727</v>
      </c>
      <c r="E18" s="194">
        <v>14.479552230891327</v>
      </c>
      <c r="F18" s="194">
        <v>10.870271025003069</v>
      </c>
      <c r="G18" s="195">
        <v>8.0211005285536068</v>
      </c>
      <c r="H18" s="184">
        <v>8.0052466185369351</v>
      </c>
      <c r="I18" s="767">
        <v>10.341344696094987</v>
      </c>
      <c r="J18" s="194">
        <v>10.059044250437452</v>
      </c>
      <c r="K18" s="194">
        <v>9.3526340524729541</v>
      </c>
      <c r="L18" s="194">
        <v>8.1977388294097384</v>
      </c>
      <c r="M18" s="194">
        <v>9.1659674678662331</v>
      </c>
      <c r="N18" s="194">
        <v>9.1826715923458906</v>
      </c>
      <c r="O18" s="194">
        <v>11.764622837956438</v>
      </c>
      <c r="P18" s="26"/>
      <c r="Q18" s="26"/>
      <c r="R18" s="26"/>
      <c r="S18" s="26"/>
      <c r="T18" s="26"/>
      <c r="U18" s="26"/>
      <c r="V18" s="26"/>
      <c r="W18" s="26"/>
    </row>
    <row r="19" spans="1:23" x14ac:dyDescent="0.3">
      <c r="A19" s="301" t="s">
        <v>302</v>
      </c>
      <c r="B19" s="194">
        <v>17.107261696272836</v>
      </c>
      <c r="C19" s="767">
        <v>16.902505427877628</v>
      </c>
      <c r="D19" s="194">
        <v>16.025861281861069</v>
      </c>
      <c r="E19" s="194">
        <v>17.107085536965844</v>
      </c>
      <c r="F19" s="194">
        <v>15.232410105705803</v>
      </c>
      <c r="G19" s="195">
        <v>11.844463492558249</v>
      </c>
      <c r="H19" s="184">
        <v>10.034699636131135</v>
      </c>
      <c r="I19" s="767">
        <v>10.674107538311633</v>
      </c>
      <c r="J19" s="194">
        <v>12.153702349200175</v>
      </c>
      <c r="K19" s="194">
        <v>11.263773275704041</v>
      </c>
      <c r="L19" s="194">
        <v>12.364733131523225</v>
      </c>
      <c r="M19" s="194">
        <v>10.607711364173781</v>
      </c>
      <c r="N19" s="194">
        <v>12.595877833243836</v>
      </c>
      <c r="O19" s="194">
        <v>12.332682931126369</v>
      </c>
      <c r="P19" s="26"/>
      <c r="Q19" s="26"/>
      <c r="R19" s="26"/>
      <c r="S19" s="26"/>
      <c r="T19" s="26"/>
      <c r="U19" s="26"/>
      <c r="V19" s="26"/>
      <c r="W19" s="26"/>
    </row>
    <row r="20" spans="1:23" x14ac:dyDescent="0.3">
      <c r="A20" s="301" t="s">
        <v>60</v>
      </c>
      <c r="B20" s="194">
        <v>15.674860443413641</v>
      </c>
      <c r="C20" s="767">
        <v>13.844204804990754</v>
      </c>
      <c r="D20" s="194">
        <v>14.99156791470727</v>
      </c>
      <c r="E20" s="194">
        <v>14.941301794283969</v>
      </c>
      <c r="F20" s="194">
        <v>15.147230951986502</v>
      </c>
      <c r="G20" s="195">
        <v>13.611431285440402</v>
      </c>
      <c r="H20" s="184">
        <v>13.280519210559746</v>
      </c>
      <c r="I20" s="767">
        <v>14.382529254064501</v>
      </c>
      <c r="J20" s="194">
        <v>14.040718082439072</v>
      </c>
      <c r="K20" s="194">
        <v>14.033204585646539</v>
      </c>
      <c r="L20" s="194">
        <v>12.011099397666422</v>
      </c>
      <c r="M20" s="194">
        <v>13.7161206333907</v>
      </c>
      <c r="N20" s="194">
        <v>12.816313743360439</v>
      </c>
      <c r="O20" s="194">
        <v>14.777933135536381</v>
      </c>
      <c r="P20" s="26"/>
      <c r="Q20" s="26"/>
      <c r="R20" s="26"/>
      <c r="S20" s="26"/>
      <c r="T20" s="26"/>
      <c r="U20" s="26"/>
      <c r="V20" s="26"/>
      <c r="W20" s="26"/>
    </row>
    <row r="21" spans="1:23" x14ac:dyDescent="0.3">
      <c r="A21" s="301" t="s">
        <v>61</v>
      </c>
      <c r="B21" s="194">
        <v>14.211295213345151</v>
      </c>
      <c r="C21" s="767">
        <v>14.586335546611446</v>
      </c>
      <c r="D21" s="194">
        <v>12.785275596418488</v>
      </c>
      <c r="E21" s="194">
        <v>11.44544490410547</v>
      </c>
      <c r="F21" s="194">
        <v>10.801105681594509</v>
      </c>
      <c r="G21" s="195">
        <v>9.237065739486324</v>
      </c>
      <c r="H21" s="184">
        <v>10.075850061978194</v>
      </c>
      <c r="I21" s="767">
        <v>11.35655168737499</v>
      </c>
      <c r="J21" s="194">
        <v>13.276929275171227</v>
      </c>
      <c r="K21" s="194">
        <v>13.14557821279065</v>
      </c>
      <c r="L21" s="194">
        <v>10.565572867608877</v>
      </c>
      <c r="M21" s="194">
        <v>8.272056768666344</v>
      </c>
      <c r="N21" s="194">
        <v>8.8887111146665951</v>
      </c>
      <c r="O21" s="194">
        <v>10.167858074384514</v>
      </c>
    </row>
    <row r="22" spans="1:23" x14ac:dyDescent="0.3">
      <c r="A22" s="301" t="s">
        <v>62</v>
      </c>
      <c r="B22" s="194">
        <v>11.12308773058923</v>
      </c>
      <c r="C22" s="767">
        <v>13.335351428207256</v>
      </c>
      <c r="D22" s="194">
        <v>14.570499288794466</v>
      </c>
      <c r="E22" s="194">
        <v>14.528536166954478</v>
      </c>
      <c r="F22" s="194">
        <v>13.442613118456098</v>
      </c>
      <c r="G22" s="195">
        <v>13.160220300004411</v>
      </c>
      <c r="H22" s="184">
        <v>12.388597783755987</v>
      </c>
      <c r="I22" s="767">
        <v>11.619475620305877</v>
      </c>
      <c r="J22" s="194">
        <v>10.585141828871937</v>
      </c>
      <c r="K22" s="194">
        <v>10.076968847770591</v>
      </c>
      <c r="L22" s="194">
        <v>10.064050492779044</v>
      </c>
      <c r="M22" s="194">
        <v>8.3840167105430208</v>
      </c>
      <c r="N22" s="194">
        <v>9.5655563447139542</v>
      </c>
      <c r="O22" s="194">
        <v>10.0249908700976</v>
      </c>
    </row>
    <row r="23" spans="1:23" x14ac:dyDescent="0.3">
      <c r="A23" s="301" t="s">
        <v>63</v>
      </c>
      <c r="B23" s="194">
        <v>13.375291300151298</v>
      </c>
      <c r="C23" s="767">
        <v>10.841608635669925</v>
      </c>
      <c r="D23" s="194">
        <v>11.480408584472785</v>
      </c>
      <c r="E23" s="194">
        <v>12.082798137634709</v>
      </c>
      <c r="F23" s="194">
        <v>11.917632757296108</v>
      </c>
      <c r="G23" s="195">
        <v>10.842108905523709</v>
      </c>
      <c r="H23" s="184">
        <v>8.6900841566044651</v>
      </c>
      <c r="I23" s="767">
        <v>8.8454629579228143</v>
      </c>
      <c r="J23" s="194">
        <v>9.90411020573538</v>
      </c>
      <c r="K23" s="194">
        <v>9.1893654605481103</v>
      </c>
      <c r="L23" s="194">
        <v>9.1368343606568612</v>
      </c>
      <c r="M23" s="194">
        <v>8.4363045373002254</v>
      </c>
      <c r="N23" s="194">
        <v>10.581893938558879</v>
      </c>
      <c r="O23" s="194">
        <v>12.288112348455757</v>
      </c>
    </row>
    <row r="24" spans="1:23" ht="15" thickBot="1" x14ac:dyDescent="0.35">
      <c r="A24" s="302" t="s">
        <v>64</v>
      </c>
      <c r="B24" s="196">
        <v>12.880073349001554</v>
      </c>
      <c r="C24" s="297">
        <v>13.779932657408809</v>
      </c>
      <c r="D24" s="196">
        <v>13.71829856429258</v>
      </c>
      <c r="E24" s="196">
        <v>15.915771168808114</v>
      </c>
      <c r="F24" s="196">
        <v>15.99715297784044</v>
      </c>
      <c r="G24" s="197">
        <v>12.864696217741587</v>
      </c>
      <c r="H24" s="185">
        <v>11.09081541848157</v>
      </c>
      <c r="I24" s="297">
        <v>10.643424801040526</v>
      </c>
      <c r="J24" s="196">
        <v>10.352502717531964</v>
      </c>
      <c r="K24" s="196">
        <v>10.53166804635293</v>
      </c>
      <c r="L24" s="196">
        <v>11.773451163724571</v>
      </c>
      <c r="M24" s="196">
        <v>12.481344821986754</v>
      </c>
      <c r="N24" s="196">
        <v>11.48779740631063</v>
      </c>
      <c r="O24" s="196">
        <v>11.835871065483323</v>
      </c>
    </row>
    <row r="25" spans="1:23" ht="15" thickBot="1" x14ac:dyDescent="0.35">
      <c r="A25" s="9" t="s">
        <v>70</v>
      </c>
      <c r="B25" s="179"/>
      <c r="C25" s="179"/>
      <c r="D25" s="179"/>
      <c r="E25" s="179"/>
      <c r="F25" s="179"/>
      <c r="G25" s="179"/>
      <c r="H25" s="179"/>
      <c r="I25" s="179"/>
      <c r="J25" s="178"/>
      <c r="K25" s="178"/>
      <c r="L25" s="178"/>
      <c r="M25" s="178"/>
      <c r="N25" s="178"/>
      <c r="O25" s="178"/>
    </row>
    <row r="26" spans="1:23" x14ac:dyDescent="0.3">
      <c r="A26" s="314" t="s">
        <v>68</v>
      </c>
      <c r="B26" s="304">
        <v>29.55057785872912</v>
      </c>
      <c r="C26" s="768">
        <v>30.732820843618079</v>
      </c>
      <c r="D26" s="304">
        <v>29.848927343917673</v>
      </c>
      <c r="E26" s="304">
        <v>27.190787048275244</v>
      </c>
      <c r="F26" s="304">
        <v>22.806862873974531</v>
      </c>
      <c r="G26" s="561">
        <v>20.486942637564173</v>
      </c>
      <c r="H26" s="305">
        <v>18.93817924653268</v>
      </c>
      <c r="I26" s="768">
        <v>19.40419882923258</v>
      </c>
      <c r="J26" s="306">
        <v>17.948128014393674</v>
      </c>
      <c r="K26" s="306">
        <v>17.896193470650754</v>
      </c>
      <c r="L26" s="306">
        <v>18.507192137972822</v>
      </c>
      <c r="M26" s="306">
        <v>19.048265419215515</v>
      </c>
      <c r="N26" s="306">
        <v>18.868736522041665</v>
      </c>
      <c r="O26" s="306">
        <v>19.151207179029281</v>
      </c>
    </row>
    <row r="27" spans="1:23" x14ac:dyDescent="0.3">
      <c r="A27" s="315">
        <v>2</v>
      </c>
      <c r="B27" s="306">
        <v>16.460831905955249</v>
      </c>
      <c r="C27" s="766">
        <v>15.797581794316676</v>
      </c>
      <c r="D27" s="306">
        <v>16.76513364494021</v>
      </c>
      <c r="E27" s="306">
        <v>17.410712547286902</v>
      </c>
      <c r="F27" s="306">
        <v>16.09178435943825</v>
      </c>
      <c r="G27" s="534">
        <v>13.540909339927463</v>
      </c>
      <c r="H27" s="303">
        <v>11.96785182734601</v>
      </c>
      <c r="I27" s="766">
        <v>12.596048862101007</v>
      </c>
      <c r="J27" s="306">
        <v>13.005520004091478</v>
      </c>
      <c r="K27" s="306">
        <v>12.803106957749938</v>
      </c>
      <c r="L27" s="306">
        <v>12.424032841123664</v>
      </c>
      <c r="M27" s="306">
        <v>12.570573818646745</v>
      </c>
      <c r="N27" s="306">
        <v>13.367265158408223</v>
      </c>
      <c r="O27" s="306">
        <v>14.512977381840825</v>
      </c>
    </row>
    <row r="28" spans="1:23" x14ac:dyDescent="0.3">
      <c r="A28" s="315">
        <v>3</v>
      </c>
      <c r="B28" s="306">
        <v>13.417081895352446</v>
      </c>
      <c r="C28" s="766">
        <v>12.372597533521088</v>
      </c>
      <c r="D28" s="306">
        <v>11.622190218894826</v>
      </c>
      <c r="E28" s="306">
        <v>11.628619930759012</v>
      </c>
      <c r="F28" s="306">
        <v>12.156138787336561</v>
      </c>
      <c r="G28" s="534">
        <v>10.428188322208273</v>
      </c>
      <c r="H28" s="303">
        <v>8.2464540132990916</v>
      </c>
      <c r="I28" s="766">
        <v>8.964638968563813</v>
      </c>
      <c r="J28" s="306">
        <v>9.7467395050110408</v>
      </c>
      <c r="K28" s="306">
        <v>10.063902423505381</v>
      </c>
      <c r="L28" s="306">
        <v>9.9482575270263975</v>
      </c>
      <c r="M28" s="306">
        <v>10.179436844526355</v>
      </c>
      <c r="N28" s="306">
        <v>10.292546995653206</v>
      </c>
      <c r="O28" s="306">
        <v>11.577704913417092</v>
      </c>
    </row>
    <row r="29" spans="1:23" x14ac:dyDescent="0.3">
      <c r="A29" s="315">
        <v>4</v>
      </c>
      <c r="B29" s="306">
        <v>12.159462795449315</v>
      </c>
      <c r="C29" s="766">
        <v>12.628070846602933</v>
      </c>
      <c r="D29" s="306">
        <v>12.760465924727798</v>
      </c>
      <c r="E29" s="306">
        <v>12.425670556482082</v>
      </c>
      <c r="F29" s="306">
        <v>12.552357736094795</v>
      </c>
      <c r="G29" s="534">
        <v>9.4288441058620371</v>
      </c>
      <c r="H29" s="303">
        <v>9.025540503066976</v>
      </c>
      <c r="I29" s="766">
        <v>8.4631002400222712</v>
      </c>
      <c r="J29" s="306">
        <v>8.399686429515878</v>
      </c>
      <c r="K29" s="306">
        <v>8.7206837001889959</v>
      </c>
      <c r="L29" s="306">
        <v>8.9444591654239396</v>
      </c>
      <c r="M29" s="306">
        <v>9.2620986321183558</v>
      </c>
      <c r="N29" s="306">
        <v>9.0445150739052735</v>
      </c>
      <c r="O29" s="306">
        <v>10.679828295545208</v>
      </c>
    </row>
    <row r="30" spans="1:23" ht="15" thickBot="1" x14ac:dyDescent="0.35">
      <c r="A30" s="316" t="s">
        <v>69</v>
      </c>
      <c r="B30" s="307">
        <v>8.5864791631882174</v>
      </c>
      <c r="C30" s="769">
        <v>10.106494074766907</v>
      </c>
      <c r="D30" s="307">
        <v>9.3085865845659601</v>
      </c>
      <c r="E30" s="307">
        <v>9.1753701891470243</v>
      </c>
      <c r="F30" s="307">
        <v>8.3509465180780094</v>
      </c>
      <c r="G30" s="558">
        <v>8.0119816193867077</v>
      </c>
      <c r="H30" s="308">
        <v>7.2239859987743644</v>
      </c>
      <c r="I30" s="769">
        <v>7.0878190499085765</v>
      </c>
      <c r="J30" s="307">
        <v>7.8759393446701988</v>
      </c>
      <c r="K30" s="307">
        <v>9.0298464700340144</v>
      </c>
      <c r="L30" s="307">
        <v>8.6243721618406219</v>
      </c>
      <c r="M30" s="307">
        <v>7.0419639392820335</v>
      </c>
      <c r="N30" s="307">
        <v>6.4600898853622173</v>
      </c>
      <c r="O30" s="307">
        <v>6.340450160929592</v>
      </c>
    </row>
    <row r="31" spans="1:23" ht="15" thickBot="1" x14ac:dyDescent="0.35">
      <c r="A31" s="6" t="s">
        <v>71</v>
      </c>
      <c r="B31" s="179"/>
      <c r="C31" s="179"/>
      <c r="D31" s="179"/>
      <c r="E31" s="179"/>
      <c r="F31" s="179"/>
      <c r="G31" s="179"/>
      <c r="H31" s="179"/>
      <c r="I31" s="179"/>
      <c r="J31" s="178"/>
      <c r="K31" s="178"/>
      <c r="L31" s="178"/>
      <c r="M31" s="178"/>
      <c r="N31" s="178"/>
      <c r="O31" s="178"/>
    </row>
    <row r="32" spans="1:23" x14ac:dyDescent="0.3">
      <c r="A32" s="763" t="s">
        <v>32</v>
      </c>
      <c r="B32" s="192">
        <v>11.789079139620574</v>
      </c>
      <c r="C32" s="296">
        <v>11.656034292359459</v>
      </c>
      <c r="D32" s="192">
        <v>11.235574007045363</v>
      </c>
      <c r="E32" s="192">
        <v>11.00867763701968</v>
      </c>
      <c r="F32" s="192">
        <v>11.119518260888739</v>
      </c>
      <c r="G32" s="193">
        <v>8.8803801693031517</v>
      </c>
      <c r="H32" s="286">
        <v>8.2736520665032014</v>
      </c>
      <c r="I32" s="296">
        <v>7.92942002195407</v>
      </c>
      <c r="J32" s="194">
        <v>8.3589351906159006</v>
      </c>
      <c r="K32" s="194">
        <v>8.0954245515046637</v>
      </c>
      <c r="L32" s="194">
        <v>8.5590345782315342</v>
      </c>
      <c r="M32" s="194">
        <v>9.3746990129846939</v>
      </c>
      <c r="N32" s="194">
        <v>10.261950055267123</v>
      </c>
      <c r="O32" s="194">
        <v>11.449489245748158</v>
      </c>
    </row>
    <row r="33" spans="1:15" ht="15" thickBot="1" x14ac:dyDescent="0.35">
      <c r="A33" s="765" t="s">
        <v>33</v>
      </c>
      <c r="B33" s="196">
        <v>18.677278523603942</v>
      </c>
      <c r="C33" s="297">
        <v>19.181860745311031</v>
      </c>
      <c r="D33" s="196">
        <v>19.018789384548494</v>
      </c>
      <c r="E33" s="196">
        <v>18.147104862011471</v>
      </c>
      <c r="F33" s="196">
        <v>16.111375445336581</v>
      </c>
      <c r="G33" s="197">
        <v>14.250485370644652</v>
      </c>
      <c r="H33" s="185">
        <v>12.688245233105389</v>
      </c>
      <c r="I33" s="297">
        <v>13.462424098685492</v>
      </c>
      <c r="J33" s="196">
        <v>13.348646077374941</v>
      </c>
      <c r="K33" s="196">
        <v>13.78987536147225</v>
      </c>
      <c r="L33" s="196">
        <v>13.402010757069061</v>
      </c>
      <c r="M33" s="196">
        <v>12.789658381078841</v>
      </c>
      <c r="N33" s="196">
        <v>12.485614566090675</v>
      </c>
      <c r="O33" s="196">
        <v>13.153645910280444</v>
      </c>
    </row>
    <row r="34" spans="1:15" x14ac:dyDescent="0.3">
      <c r="A34"/>
      <c r="B34" s="177"/>
      <c r="C34" s="177"/>
      <c r="D34" s="177"/>
      <c r="E34" s="177"/>
      <c r="F34" s="177"/>
      <c r="G34" s="177"/>
    </row>
    <row r="35" spans="1:15" x14ac:dyDescent="0.3">
      <c r="A35" s="517"/>
      <c r="B35" s="177"/>
      <c r="C35" s="177"/>
      <c r="D35" s="177"/>
      <c r="E35" s="177"/>
      <c r="F35" s="177"/>
      <c r="G35" s="177"/>
    </row>
    <row r="36" spans="1:15" x14ac:dyDescent="0.3">
      <c r="A36"/>
      <c r="B36" s="177"/>
      <c r="C36" s="177"/>
      <c r="D36" s="177"/>
      <c r="E36" s="177"/>
      <c r="F36" s="177"/>
      <c r="G36" s="177"/>
    </row>
    <row r="37" spans="1:15" x14ac:dyDescent="0.3">
      <c r="A37"/>
      <c r="B37" s="177"/>
      <c r="C37" s="177"/>
      <c r="D37" s="177"/>
      <c r="E37" s="177"/>
      <c r="F37" s="177"/>
      <c r="G37" s="177"/>
    </row>
    <row r="38" spans="1:15" ht="16.2" x14ac:dyDescent="0.3">
      <c r="A38" s="1" t="s">
        <v>950</v>
      </c>
      <c r="B38" s="177"/>
      <c r="C38" s="177"/>
      <c r="D38" s="177"/>
      <c r="E38" s="177"/>
      <c r="F38" s="177"/>
      <c r="G38" s="177"/>
    </row>
    <row r="39" spans="1:15" x14ac:dyDescent="0.3">
      <c r="B39" s="177"/>
      <c r="C39" s="177"/>
      <c r="D39" s="177"/>
      <c r="E39" s="177"/>
      <c r="F39" s="177"/>
      <c r="G39" s="177"/>
    </row>
    <row r="40" spans="1:15" x14ac:dyDescent="0.3">
      <c r="B40" s="177"/>
      <c r="C40" s="177"/>
      <c r="D40" s="177"/>
      <c r="E40" s="177"/>
      <c r="F40" s="177"/>
      <c r="G40" s="177"/>
    </row>
    <row r="41" spans="1:15" x14ac:dyDescent="0.3">
      <c r="B41" s="177"/>
      <c r="C41" s="177"/>
      <c r="D41" s="177"/>
      <c r="E41" s="177"/>
      <c r="F41" s="177"/>
      <c r="G41" s="177"/>
    </row>
    <row r="42" spans="1:15" x14ac:dyDescent="0.3">
      <c r="B42" s="177"/>
      <c r="C42" s="177"/>
      <c r="D42" s="177"/>
      <c r="E42" s="177"/>
      <c r="F42" s="177"/>
      <c r="G42" s="177"/>
    </row>
    <row r="43" spans="1:15" x14ac:dyDescent="0.3">
      <c r="B43" s="177"/>
      <c r="C43" s="177"/>
      <c r="D43" s="177"/>
      <c r="E43" s="177"/>
      <c r="F43" s="177"/>
      <c r="G43" s="177"/>
    </row>
    <row r="44" spans="1:15" x14ac:dyDescent="0.3">
      <c r="B44" s="177"/>
      <c r="C44" s="177"/>
      <c r="D44" s="177"/>
      <c r="E44" s="177"/>
      <c r="F44" s="177"/>
      <c r="G44" s="177"/>
    </row>
    <row r="45" spans="1:15" x14ac:dyDescent="0.3">
      <c r="B45" s="177"/>
      <c r="C45" s="177"/>
      <c r="D45" s="177"/>
      <c r="E45" s="177"/>
      <c r="F45" s="177"/>
      <c r="G45" s="177"/>
    </row>
    <row r="46" spans="1:15" x14ac:dyDescent="0.3">
      <c r="B46" s="177"/>
      <c r="C46" s="177"/>
      <c r="D46" s="177"/>
      <c r="E46" s="177"/>
      <c r="F46" s="177"/>
      <c r="G46" s="177"/>
    </row>
    <row r="47" spans="1:15" x14ac:dyDescent="0.3">
      <c r="B47" s="177"/>
      <c r="C47" s="177"/>
      <c r="D47" s="177"/>
      <c r="E47" s="177"/>
      <c r="F47" s="177"/>
      <c r="G47" s="177"/>
    </row>
    <row r="48" spans="1:15" x14ac:dyDescent="0.3">
      <c r="B48" s="177"/>
      <c r="C48" s="177"/>
      <c r="D48" s="177"/>
      <c r="E48" s="177"/>
      <c r="F48" s="177"/>
      <c r="G48" s="177"/>
    </row>
    <row r="49" spans="2:7" x14ac:dyDescent="0.3">
      <c r="B49" s="177"/>
      <c r="C49" s="177"/>
      <c r="D49" s="177"/>
      <c r="E49" s="177"/>
      <c r="F49" s="177"/>
      <c r="G49" s="177"/>
    </row>
    <row r="50" spans="2:7" x14ac:dyDescent="0.3">
      <c r="B50" s="177"/>
      <c r="C50" s="177"/>
      <c r="D50" s="177"/>
      <c r="E50" s="177"/>
      <c r="F50" s="177"/>
      <c r="G50" s="177"/>
    </row>
    <row r="51" spans="2:7" x14ac:dyDescent="0.3">
      <c r="B51" s="177"/>
      <c r="C51" s="177"/>
      <c r="D51" s="177"/>
      <c r="E51" s="177"/>
      <c r="F51" s="177"/>
      <c r="G51" s="177"/>
    </row>
    <row r="52" spans="2:7" x14ac:dyDescent="0.3">
      <c r="B52" s="177"/>
      <c r="C52" s="177"/>
      <c r="D52" s="177"/>
      <c r="E52" s="177"/>
      <c r="F52" s="177"/>
      <c r="G52" s="177"/>
    </row>
    <row r="53" spans="2:7" x14ac:dyDescent="0.3">
      <c r="B53" s="177"/>
      <c r="C53" s="177"/>
      <c r="D53" s="177"/>
      <c r="E53" s="177"/>
      <c r="F53" s="177"/>
      <c r="G53" s="177"/>
    </row>
    <row r="54" spans="2:7" x14ac:dyDescent="0.3">
      <c r="B54" s="177"/>
      <c r="C54" s="177"/>
      <c r="D54" s="177"/>
      <c r="E54" s="177"/>
      <c r="F54" s="177"/>
      <c r="G54" s="177"/>
    </row>
    <row r="55" spans="2:7" x14ac:dyDescent="0.3">
      <c r="B55" s="177"/>
      <c r="C55" s="177"/>
      <c r="D55" s="177"/>
      <c r="E55" s="177"/>
      <c r="F55" s="177"/>
      <c r="G55" s="177"/>
    </row>
    <row r="56" spans="2:7" x14ac:dyDescent="0.3">
      <c r="B56" s="177"/>
      <c r="C56" s="177"/>
      <c r="D56" s="177"/>
      <c r="E56" s="177"/>
      <c r="F56" s="177"/>
      <c r="G56" s="177"/>
    </row>
    <row r="57" spans="2:7" x14ac:dyDescent="0.3">
      <c r="B57" s="177"/>
      <c r="C57" s="177"/>
      <c r="D57" s="177"/>
      <c r="E57" s="177"/>
      <c r="F57" s="177"/>
      <c r="G57" s="177"/>
    </row>
    <row r="58" spans="2:7" x14ac:dyDescent="0.3">
      <c r="B58" s="177"/>
      <c r="C58" s="177"/>
      <c r="D58" s="177"/>
      <c r="E58" s="177"/>
      <c r="F58" s="177"/>
      <c r="G58" s="177"/>
    </row>
    <row r="59" spans="2:7" x14ac:dyDescent="0.3">
      <c r="B59" s="177"/>
      <c r="C59" s="177"/>
      <c r="D59" s="177"/>
      <c r="E59" s="177"/>
      <c r="F59" s="177"/>
      <c r="G59" s="177"/>
    </row>
    <row r="60" spans="2:7" x14ac:dyDescent="0.3">
      <c r="B60" s="177"/>
      <c r="C60" s="177"/>
      <c r="D60" s="177"/>
      <c r="E60" s="177"/>
      <c r="F60" s="177"/>
      <c r="G60" s="177"/>
    </row>
    <row r="61" spans="2:7" x14ac:dyDescent="0.3">
      <c r="B61" s="177"/>
      <c r="C61" s="177"/>
      <c r="D61" s="177"/>
      <c r="E61" s="177"/>
      <c r="F61" s="177"/>
      <c r="G61" s="177"/>
    </row>
    <row r="62" spans="2:7" x14ac:dyDescent="0.3">
      <c r="B62" s="177"/>
      <c r="C62" s="177"/>
      <c r="D62" s="177"/>
      <c r="E62" s="177"/>
      <c r="F62" s="177"/>
      <c r="G62" s="177"/>
    </row>
    <row r="63" spans="2:7" x14ac:dyDescent="0.3">
      <c r="B63" s="177"/>
      <c r="C63" s="177"/>
      <c r="D63" s="177"/>
      <c r="E63" s="177"/>
      <c r="F63" s="177"/>
      <c r="G63" s="177"/>
    </row>
    <row r="64" spans="2:7" x14ac:dyDescent="0.3">
      <c r="B64" s="56"/>
    </row>
    <row r="65" spans="2:2" x14ac:dyDescent="0.3">
      <c r="B65" s="56"/>
    </row>
    <row r="66" spans="2:2" x14ac:dyDescent="0.3">
      <c r="B66" s="56"/>
    </row>
    <row r="67" spans="2:2" x14ac:dyDescent="0.3">
      <c r="B67" s="56"/>
    </row>
    <row r="68" spans="2:2" x14ac:dyDescent="0.3">
      <c r="B68" s="56"/>
    </row>
    <row r="69" spans="2:2" x14ac:dyDescent="0.3">
      <c r="B69" s="56"/>
    </row>
    <row r="70" spans="2:2" x14ac:dyDescent="0.3">
      <c r="B70" s="56"/>
    </row>
    <row r="71" spans="2:2" x14ac:dyDescent="0.3">
      <c r="B71" s="56"/>
    </row>
    <row r="72" spans="2:2" x14ac:dyDescent="0.3">
      <c r="B72" s="56"/>
    </row>
    <row r="73" spans="2:2" x14ac:dyDescent="0.3">
      <c r="B73" s="56"/>
    </row>
    <row r="74" spans="2:2" x14ac:dyDescent="0.3">
      <c r="B74" s="56"/>
    </row>
    <row r="75" spans="2:2" x14ac:dyDescent="0.3">
      <c r="B75" s="56"/>
    </row>
    <row r="76" spans="2:2" x14ac:dyDescent="0.3">
      <c r="B76" s="56"/>
    </row>
    <row r="77" spans="2:2" x14ac:dyDescent="0.3">
      <c r="B77" s="56"/>
    </row>
    <row r="78" spans="2:2" x14ac:dyDescent="0.3">
      <c r="B78" s="56"/>
    </row>
    <row r="79" spans="2:2" x14ac:dyDescent="0.3">
      <c r="B79" s="56"/>
    </row>
    <row r="80" spans="2:2" x14ac:dyDescent="0.3">
      <c r="B80" s="56"/>
    </row>
    <row r="81" spans="2:2" x14ac:dyDescent="0.3">
      <c r="B81" s="56"/>
    </row>
    <row r="82" spans="2:2" x14ac:dyDescent="0.3">
      <c r="B82" s="56"/>
    </row>
    <row r="83" spans="2:2" x14ac:dyDescent="0.3">
      <c r="B83" s="56"/>
    </row>
    <row r="84" spans="2:2" x14ac:dyDescent="0.3">
      <c r="B84" s="56"/>
    </row>
    <row r="85" spans="2:2" x14ac:dyDescent="0.3">
      <c r="B85" s="56"/>
    </row>
    <row r="86" spans="2:2" x14ac:dyDescent="0.3">
      <c r="B86" s="56"/>
    </row>
    <row r="87" spans="2:2" x14ac:dyDescent="0.3">
      <c r="B87" s="56"/>
    </row>
    <row r="88" spans="2:2" x14ac:dyDescent="0.3">
      <c r="B88" s="56"/>
    </row>
    <row r="89" spans="2:2" x14ac:dyDescent="0.3">
      <c r="B89" s="56"/>
    </row>
    <row r="90" spans="2:2" x14ac:dyDescent="0.3">
      <c r="B90" s="56"/>
    </row>
    <row r="91" spans="2:2" x14ac:dyDescent="0.3">
      <c r="B91" s="56"/>
    </row>
    <row r="92" spans="2:2" x14ac:dyDescent="0.3">
      <c r="B92" s="56"/>
    </row>
    <row r="93" spans="2:2" x14ac:dyDescent="0.3">
      <c r="B93" s="56"/>
    </row>
    <row r="94" spans="2:2" x14ac:dyDescent="0.3">
      <c r="B94" s="56"/>
    </row>
    <row r="95" spans="2:2" x14ac:dyDescent="0.3">
      <c r="B95" s="56"/>
    </row>
    <row r="96" spans="2:2" x14ac:dyDescent="0.3">
      <c r="B96" s="56"/>
    </row>
    <row r="97" spans="2:2" x14ac:dyDescent="0.3">
      <c r="B97" s="56"/>
    </row>
    <row r="98" spans="2:2" x14ac:dyDescent="0.3">
      <c r="B98" s="56"/>
    </row>
    <row r="99" spans="2:2" x14ac:dyDescent="0.3">
      <c r="B99" s="56"/>
    </row>
  </sheetData>
  <mergeCells count="1">
    <mergeCell ref="B3:O3"/>
  </mergeCells>
  <phoneticPr fontId="135" type="noConversion"/>
  <hyperlinks>
    <hyperlink ref="A4" location="'Indicator Summary'!B45" display="Return to Summary" xr:uid="{00000000-0004-0000-2400-000000000000}"/>
  </hyperlinks>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82C341"/>
  </sheetPr>
  <dimension ref="A1:B35"/>
  <sheetViews>
    <sheetView workbookViewId="0">
      <selection activeCell="F38" sqref="F38"/>
    </sheetView>
  </sheetViews>
  <sheetFormatPr defaultColWidth="9.109375" defaultRowHeight="14.4" x14ac:dyDescent="0.3"/>
  <cols>
    <col min="1" max="1" width="27.44140625" customWidth="1"/>
    <col min="2" max="2" width="139.33203125" customWidth="1"/>
  </cols>
  <sheetData>
    <row r="1" spans="1:2" x14ac:dyDescent="0.3">
      <c r="A1" s="15" t="s">
        <v>564</v>
      </c>
      <c r="B1" s="11"/>
    </row>
    <row r="2" spans="1:2" x14ac:dyDescent="0.3">
      <c r="A2" s="11" t="s">
        <v>90</v>
      </c>
      <c r="B2" s="624" t="s">
        <v>889</v>
      </c>
    </row>
    <row r="3" spans="1:2" ht="100.8" x14ac:dyDescent="0.3">
      <c r="A3" s="11" t="s">
        <v>91</v>
      </c>
      <c r="B3" s="38" t="s">
        <v>867</v>
      </c>
    </row>
    <row r="4" spans="1:2" x14ac:dyDescent="0.3">
      <c r="A4" s="11" t="s">
        <v>92</v>
      </c>
      <c r="B4" s="28" t="s">
        <v>1012</v>
      </c>
    </row>
    <row r="5" spans="1:2" x14ac:dyDescent="0.3">
      <c r="A5" s="15"/>
      <c r="B5" s="11"/>
    </row>
    <row r="6" spans="1:2" x14ac:dyDescent="0.3">
      <c r="A6" s="15" t="s">
        <v>93</v>
      </c>
      <c r="B6" s="11"/>
    </row>
    <row r="7" spans="1:2" x14ac:dyDescent="0.3">
      <c r="A7" s="11" t="s">
        <v>94</v>
      </c>
      <c r="B7" s="11" t="s">
        <v>169</v>
      </c>
    </row>
    <row r="8" spans="1:2" x14ac:dyDescent="0.3">
      <c r="A8" s="11" t="s">
        <v>95</v>
      </c>
      <c r="B8" s="21" t="s">
        <v>676</v>
      </c>
    </row>
    <row r="9" spans="1:2" x14ac:dyDescent="0.3">
      <c r="A9" s="11" t="s">
        <v>96</v>
      </c>
      <c r="B9" s="17" t="s">
        <v>97</v>
      </c>
    </row>
    <row r="10" spans="1:2" x14ac:dyDescent="0.3">
      <c r="A10" s="11"/>
      <c r="B10" s="11"/>
    </row>
    <row r="11" spans="1:2" ht="43.2" x14ac:dyDescent="0.3">
      <c r="A11" s="15" t="s">
        <v>98</v>
      </c>
      <c r="B11" s="11"/>
    </row>
    <row r="12" spans="1:2" x14ac:dyDescent="0.3">
      <c r="A12" s="11" t="s">
        <v>99</v>
      </c>
      <c r="B12" s="16" t="s">
        <v>100</v>
      </c>
    </row>
    <row r="13" spans="1:2" ht="28.8" x14ac:dyDescent="0.3">
      <c r="A13" s="11" t="s">
        <v>101</v>
      </c>
      <c r="B13" s="11" t="s">
        <v>677</v>
      </c>
    </row>
    <row r="14" spans="1:2" ht="28.8" x14ac:dyDescent="0.3">
      <c r="A14" s="19" t="s">
        <v>102</v>
      </c>
      <c r="B14" s="11" t="s">
        <v>103</v>
      </c>
    </row>
    <row r="15" spans="1:2" x14ac:dyDescent="0.3">
      <c r="A15" s="11" t="s">
        <v>104</v>
      </c>
      <c r="B15" s="11" t="s">
        <v>105</v>
      </c>
    </row>
    <row r="16" spans="1:2" x14ac:dyDescent="0.3">
      <c r="A16" s="11" t="s">
        <v>106</v>
      </c>
      <c r="B16" s="11" t="s">
        <v>140</v>
      </c>
    </row>
    <row r="17" spans="1:2" ht="28.8" x14ac:dyDescent="0.3">
      <c r="A17" s="11" t="s">
        <v>107</v>
      </c>
      <c r="B17" s="47" t="s">
        <v>868</v>
      </c>
    </row>
    <row r="18" spans="1:2" x14ac:dyDescent="0.3">
      <c r="A18" s="15"/>
      <c r="B18" s="11"/>
    </row>
    <row r="19" spans="1:2" x14ac:dyDescent="0.3">
      <c r="A19" s="15" t="s">
        <v>108</v>
      </c>
      <c r="B19" s="11"/>
    </row>
    <row r="20" spans="1:2" x14ac:dyDescent="0.3">
      <c r="A20" s="11" t="s">
        <v>109</v>
      </c>
      <c r="B20" s="11" t="s">
        <v>678</v>
      </c>
    </row>
    <row r="21" spans="1:2" x14ac:dyDescent="0.3">
      <c r="A21" s="11" t="s">
        <v>110</v>
      </c>
      <c r="B21" s="11" t="s">
        <v>669</v>
      </c>
    </row>
    <row r="22" spans="1:2" x14ac:dyDescent="0.3">
      <c r="A22" s="11" t="s">
        <v>112</v>
      </c>
      <c r="B22" s="11" t="s">
        <v>679</v>
      </c>
    </row>
    <row r="23" spans="1:2" x14ac:dyDescent="0.3">
      <c r="A23" s="11" t="s">
        <v>113</v>
      </c>
      <c r="B23" s="11" t="s">
        <v>319</v>
      </c>
    </row>
    <row r="24" spans="1:2" x14ac:dyDescent="0.3">
      <c r="A24" s="11" t="s">
        <v>114</v>
      </c>
      <c r="B24" s="11" t="s">
        <v>321</v>
      </c>
    </row>
    <row r="25" spans="1:2" ht="172.8" x14ac:dyDescent="0.3">
      <c r="A25" s="11" t="s">
        <v>115</v>
      </c>
      <c r="B25" s="172" t="s">
        <v>984</v>
      </c>
    </row>
    <row r="26" spans="1:2" x14ac:dyDescent="0.3">
      <c r="A26" s="11" t="s">
        <v>116</v>
      </c>
      <c r="B26" s="18" t="s">
        <v>117</v>
      </c>
    </row>
    <row r="27" spans="1:2" x14ac:dyDescent="0.3">
      <c r="A27" s="11" t="s">
        <v>118</v>
      </c>
      <c r="B27" s="18" t="s">
        <v>119</v>
      </c>
    </row>
    <row r="28" spans="1:2" x14ac:dyDescent="0.3">
      <c r="A28" s="11" t="s">
        <v>120</v>
      </c>
      <c r="B28" s="11" t="s">
        <v>121</v>
      </c>
    </row>
    <row r="29" spans="1:2" x14ac:dyDescent="0.3">
      <c r="A29" s="11" t="s">
        <v>122</v>
      </c>
      <c r="B29" s="11" t="s">
        <v>184</v>
      </c>
    </row>
    <row r="30" spans="1:2" x14ac:dyDescent="0.3">
      <c r="A30" s="11"/>
      <c r="B30" s="11"/>
    </row>
    <row r="31" spans="1:2" x14ac:dyDescent="0.3">
      <c r="A31" s="15" t="s">
        <v>123</v>
      </c>
      <c r="B31" s="11"/>
    </row>
    <row r="32" spans="1:2" x14ac:dyDescent="0.3">
      <c r="A32" s="11" t="s">
        <v>124</v>
      </c>
      <c r="B32" s="18" t="s">
        <v>125</v>
      </c>
    </row>
    <row r="33" spans="1:2" x14ac:dyDescent="0.3">
      <c r="A33" s="11" t="s">
        <v>126</v>
      </c>
      <c r="B33" s="16" t="s">
        <v>127</v>
      </c>
    </row>
    <row r="34" spans="1:2" x14ac:dyDescent="0.3">
      <c r="A34" s="15"/>
      <c r="B34" s="11"/>
    </row>
    <row r="35" spans="1:2" x14ac:dyDescent="0.3">
      <c r="A35" s="15" t="s">
        <v>129</v>
      </c>
      <c r="B35" t="s">
        <v>668</v>
      </c>
    </row>
  </sheetData>
  <hyperlinks>
    <hyperlink ref="B8" r:id="rId1" xr:uid="{00000000-0004-0000-2500-000000000000}"/>
  </hyperlinks>
  <pageMargins left="0.70866141732283472" right="0.70866141732283472" top="0.74803149606299213" bottom="0.74803149606299213" header="0.31496062992125984" footer="0.31496062992125984"/>
  <pageSetup paperSize="9" scale="65" orientation="landscape"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82C341"/>
  </sheetPr>
  <dimension ref="A1:BJ152"/>
  <sheetViews>
    <sheetView showGridLines="0" zoomScaleNormal="100" workbookViewId="0">
      <pane xSplit="1" ySplit="4" topLeftCell="B5" activePane="bottomRight" state="frozen"/>
      <selection pane="topRight" activeCell="B1" sqref="B1"/>
      <selection pane="bottomLeft" activeCell="A5" sqref="A5"/>
      <selection pane="bottomRight" activeCell="A4" sqref="A4"/>
    </sheetView>
  </sheetViews>
  <sheetFormatPr defaultColWidth="9.109375" defaultRowHeight="14.4" x14ac:dyDescent="0.3"/>
  <cols>
    <col min="1" max="1" width="32" style="1" customWidth="1"/>
    <col min="2" max="2" width="9.33203125" style="625" customWidth="1"/>
    <col min="3" max="3" width="9.33203125" style="1" customWidth="1"/>
    <col min="4" max="4" width="9.33203125" style="625" customWidth="1"/>
    <col min="5" max="5" width="9.33203125" style="1" customWidth="1"/>
    <col min="6" max="6" width="9.33203125" style="625" customWidth="1"/>
    <col min="7" max="7" width="9.33203125" style="1" customWidth="1"/>
    <col min="8" max="8" width="9.33203125" style="626" customWidth="1"/>
    <col min="9" max="9" width="9.33203125" style="1" customWidth="1"/>
    <col min="10" max="10" width="9.33203125" style="625" customWidth="1"/>
    <col min="11" max="11" width="9.33203125" style="1" customWidth="1"/>
    <col min="12" max="12" width="9.33203125" style="625" customWidth="1"/>
    <col min="13" max="13" width="9.33203125" style="1" customWidth="1"/>
    <col min="14" max="14" width="9.33203125" style="625" customWidth="1"/>
    <col min="15" max="15" width="9.33203125" style="1" customWidth="1"/>
    <col min="16" max="16" width="9.33203125" style="625" customWidth="1"/>
    <col min="17" max="17" width="9.33203125" style="1" customWidth="1"/>
    <col min="18" max="18" width="9.33203125" style="25" customWidth="1"/>
    <col min="19" max="19" width="9.33203125" style="1" customWidth="1"/>
    <col min="20" max="20" width="9.109375" style="1"/>
    <col min="21" max="21" width="12.33203125" style="1" customWidth="1"/>
    <col min="22" max="16384" width="9.109375" style="1"/>
  </cols>
  <sheetData>
    <row r="1" spans="1:35" ht="24" thickBot="1" x14ac:dyDescent="0.5">
      <c r="A1" s="1559"/>
      <c r="B1" s="796"/>
      <c r="C1"/>
      <c r="D1" s="794"/>
      <c r="F1" s="794"/>
      <c r="H1"/>
      <c r="I1"/>
      <c r="J1"/>
      <c r="K1"/>
      <c r="L1"/>
      <c r="M1"/>
      <c r="N1"/>
      <c r="O1"/>
      <c r="P1"/>
      <c r="Q1"/>
      <c r="R1"/>
      <c r="S1"/>
      <c r="T1"/>
      <c r="U1"/>
      <c r="V1"/>
      <c r="W1"/>
      <c r="X1"/>
      <c r="Y1"/>
      <c r="Z1"/>
      <c r="AA1"/>
      <c r="AB1"/>
      <c r="AC1"/>
      <c r="AH1" s="770"/>
    </row>
    <row r="2" spans="1:35" ht="15" customHeight="1" thickBot="1" x14ac:dyDescent="0.35">
      <c r="A2"/>
      <c r="B2"/>
      <c r="C2"/>
      <c r="D2"/>
      <c r="E2"/>
      <c r="F2"/>
      <c r="G2"/>
      <c r="H2" s="1866" t="s">
        <v>571</v>
      </c>
      <c r="I2" s="1867"/>
      <c r="J2"/>
      <c r="K2"/>
      <c r="L2"/>
      <c r="M2"/>
      <c r="N2"/>
      <c r="O2"/>
      <c r="P2"/>
      <c r="Q2"/>
      <c r="R2"/>
      <c r="S2"/>
      <c r="T2"/>
      <c r="U2"/>
      <c r="V2"/>
      <c r="W2"/>
      <c r="X2"/>
      <c r="Y2"/>
      <c r="Z2"/>
      <c r="AA2"/>
      <c r="AB2"/>
      <c r="AC2"/>
      <c r="AH2"/>
    </row>
    <row r="3" spans="1:35" ht="20.100000000000001" customHeight="1" thickBot="1" x14ac:dyDescent="0.35">
      <c r="A3" s="989" t="s">
        <v>853</v>
      </c>
      <c r="B3" s="1981" t="s">
        <v>594</v>
      </c>
      <c r="C3" s="1982"/>
      <c r="D3" s="1982"/>
      <c r="E3" s="1982"/>
      <c r="F3" s="1982"/>
      <c r="G3" s="1982"/>
      <c r="H3" s="1982"/>
      <c r="I3" s="1982"/>
      <c r="J3" s="1982"/>
      <c r="K3" s="1982"/>
      <c r="L3" s="1982"/>
      <c r="M3" s="1982"/>
      <c r="N3" s="1982"/>
      <c r="O3" s="1982"/>
      <c r="P3" s="1982"/>
      <c r="Q3" s="1982"/>
      <c r="R3" s="1982"/>
      <c r="S3" s="1982"/>
      <c r="T3" s="1982"/>
      <c r="U3" s="1982"/>
      <c r="V3" s="1982"/>
      <c r="W3" s="1982"/>
      <c r="X3" s="1982"/>
      <c r="Y3" s="1982"/>
      <c r="Z3" s="1982"/>
      <c r="AA3" s="1982"/>
      <c r="AB3" s="1982"/>
      <c r="AC3" s="1982"/>
      <c r="AD3" s="1982"/>
      <c r="AE3" s="1982"/>
      <c r="AF3" s="1982"/>
      <c r="AG3" s="1982"/>
      <c r="AH3" s="1982"/>
      <c r="AI3" s="1983"/>
    </row>
    <row r="4" spans="1:35" ht="16.8" thickBot="1" x14ac:dyDescent="0.35">
      <c r="A4" s="806" t="s">
        <v>645</v>
      </c>
      <c r="B4" s="1964">
        <v>2010</v>
      </c>
      <c r="C4" s="1965"/>
      <c r="D4" s="1966">
        <v>2011</v>
      </c>
      <c r="E4" s="1966"/>
      <c r="F4" s="1966">
        <v>2012</v>
      </c>
      <c r="G4" s="1967"/>
      <c r="H4" s="1978">
        <v>2013</v>
      </c>
      <c r="I4" s="1979"/>
      <c r="J4" s="1980">
        <v>2014</v>
      </c>
      <c r="K4" s="1977"/>
      <c r="L4" s="1977">
        <v>2015</v>
      </c>
      <c r="M4" s="1977"/>
      <c r="N4" s="1977">
        <v>2016</v>
      </c>
      <c r="O4" s="1970"/>
      <c r="P4" s="1970">
        <v>2017</v>
      </c>
      <c r="Q4" s="1971"/>
      <c r="R4" s="1970">
        <v>2018</v>
      </c>
      <c r="S4" s="1972"/>
      <c r="T4" s="1962" t="s">
        <v>833</v>
      </c>
      <c r="U4" s="1963"/>
      <c r="V4" s="1968" t="s">
        <v>811</v>
      </c>
      <c r="W4" s="1969"/>
      <c r="X4" s="1968" t="s">
        <v>812</v>
      </c>
      <c r="Y4" s="1969"/>
      <c r="Z4" s="1962" t="s">
        <v>813</v>
      </c>
      <c r="AA4" s="1963"/>
      <c r="AB4" s="1962" t="s">
        <v>873</v>
      </c>
      <c r="AC4" s="1963"/>
      <c r="AD4" s="1962" t="s">
        <v>909</v>
      </c>
      <c r="AE4" s="1963"/>
      <c r="AF4" s="1962" t="s">
        <v>978</v>
      </c>
      <c r="AG4" s="1963"/>
      <c r="AH4" s="1962" t="s">
        <v>1046</v>
      </c>
      <c r="AI4" s="1963"/>
    </row>
    <row r="5" spans="1:35" ht="15" thickBot="1" x14ac:dyDescent="0.35">
      <c r="A5" s="125" t="s">
        <v>72</v>
      </c>
      <c r="B5" s="795">
        <v>0.124</v>
      </c>
      <c r="C5" s="790">
        <v>231939</v>
      </c>
      <c r="D5" s="795">
        <v>0.126</v>
      </c>
      <c r="E5" s="783">
        <v>237834</v>
      </c>
      <c r="F5" s="787">
        <v>0.127</v>
      </c>
      <c r="G5" s="783">
        <v>241783</v>
      </c>
      <c r="H5" s="1254">
        <v>0.12869905695062897</v>
      </c>
      <c r="I5" s="1255">
        <v>245730</v>
      </c>
      <c r="J5" s="795">
        <v>0.13049970981904679</v>
      </c>
      <c r="K5" s="1265">
        <v>250718</v>
      </c>
      <c r="L5" s="795">
        <v>0.1318911616199436</v>
      </c>
      <c r="M5" s="1249">
        <v>255386</v>
      </c>
      <c r="N5" s="787">
        <v>0.13327674893955516</v>
      </c>
      <c r="O5" s="1249">
        <v>260032</v>
      </c>
      <c r="P5" s="787">
        <v>0.13449383441375129</v>
      </c>
      <c r="Q5" s="1273">
        <v>264174</v>
      </c>
      <c r="R5" s="1276">
        <v>0.13619999999999999</v>
      </c>
      <c r="S5" s="1273">
        <v>268400</v>
      </c>
      <c r="T5" s="1287">
        <v>0.13792198780483506</v>
      </c>
      <c r="U5" s="1301">
        <v>273895</v>
      </c>
      <c r="V5" s="1276">
        <v>0.13969877414355664</v>
      </c>
      <c r="W5" s="1286">
        <v>279624</v>
      </c>
      <c r="X5" s="1287">
        <v>0.13864212960724187</v>
      </c>
      <c r="Y5" s="1286">
        <v>278101</v>
      </c>
      <c r="Z5" s="1276">
        <v>0.13884151877367232</v>
      </c>
      <c r="AA5" s="1317">
        <v>280317</v>
      </c>
      <c r="AB5" s="1287">
        <v>0.14096375705303252</v>
      </c>
      <c r="AC5" s="1273">
        <v>286603</v>
      </c>
      <c r="AD5" s="1276">
        <v>0.14311027374984581</v>
      </c>
      <c r="AE5" s="1273">
        <v>293503</v>
      </c>
      <c r="AF5" s="1276">
        <v>0.14523814482068251</v>
      </c>
      <c r="AG5" s="1273">
        <v>299896</v>
      </c>
      <c r="AH5" s="1287">
        <v>0.14692</v>
      </c>
      <c r="AI5" s="1326">
        <v>304952</v>
      </c>
    </row>
    <row r="6" spans="1:35" ht="15" thickBot="1" x14ac:dyDescent="0.35">
      <c r="A6" s="800" t="s">
        <v>51</v>
      </c>
      <c r="B6" s="480"/>
      <c r="C6" s="784"/>
      <c r="D6" s="480"/>
      <c r="E6" s="784"/>
      <c r="F6" s="467"/>
      <c r="G6" s="784"/>
      <c r="H6" s="426"/>
      <c r="I6" s="1250"/>
      <c r="J6" s="480"/>
      <c r="K6" s="1250"/>
      <c r="L6" s="467"/>
      <c r="M6" s="1250"/>
      <c r="N6" s="467"/>
      <c r="O6" s="1250"/>
      <c r="P6" s="1275"/>
      <c r="Q6" s="1256"/>
      <c r="R6"/>
      <c r="S6"/>
      <c r="T6"/>
      <c r="U6" s="1302"/>
      <c r="V6" s="802"/>
      <c r="W6" s="802"/>
      <c r="X6" s="1277">
        <v>0.13200000000000001</v>
      </c>
      <c r="Y6" s="1277">
        <v>0.13300000000000001</v>
      </c>
      <c r="Z6" s="1318"/>
      <c r="AA6" s="805"/>
      <c r="AB6" s="626"/>
      <c r="AC6" s="802"/>
      <c r="AD6" s="25"/>
      <c r="AE6" s="802"/>
      <c r="AF6" s="1376"/>
      <c r="AG6" s="802"/>
      <c r="AH6" s="1378"/>
      <c r="AI6" s="802"/>
    </row>
    <row r="7" spans="1:35" x14ac:dyDescent="0.3">
      <c r="A7" s="126" t="s">
        <v>411</v>
      </c>
      <c r="B7" s="793">
        <v>0.12102115285665056</v>
      </c>
      <c r="C7" s="781">
        <v>51274</v>
      </c>
      <c r="D7" s="785">
        <v>0.12279675272434726</v>
      </c>
      <c r="E7" s="788">
        <v>52049</v>
      </c>
      <c r="F7" s="793">
        <v>0.12377122953023272</v>
      </c>
      <c r="G7" s="781">
        <v>52945</v>
      </c>
      <c r="H7" s="1257">
        <v>0.12432537027409492</v>
      </c>
      <c r="I7" s="1258">
        <v>53328</v>
      </c>
      <c r="J7" s="793">
        <v>0.12523791838818996</v>
      </c>
      <c r="K7" s="1247">
        <v>53955</v>
      </c>
      <c r="L7" s="785">
        <v>0.12528227378307996</v>
      </c>
      <c r="M7" s="1251">
        <v>54314</v>
      </c>
      <c r="N7" s="793">
        <v>0.12566407424321355</v>
      </c>
      <c r="O7" s="1247">
        <v>54759</v>
      </c>
      <c r="P7" s="785">
        <v>0.125963339301496</v>
      </c>
      <c r="Q7" s="1295">
        <v>55016</v>
      </c>
      <c r="R7" s="1270">
        <v>0.12726768033621774</v>
      </c>
      <c r="S7" s="1311">
        <v>55477</v>
      </c>
      <c r="T7" s="1280">
        <v>0.12835235483878332</v>
      </c>
      <c r="U7" s="1303">
        <v>56220</v>
      </c>
      <c r="V7" s="1280">
        <v>0.12966428928360516</v>
      </c>
      <c r="W7" s="1283">
        <v>57086</v>
      </c>
      <c r="X7" s="1284">
        <v>0.12852218174195768</v>
      </c>
      <c r="Y7" s="1283">
        <v>56408</v>
      </c>
      <c r="Z7" s="1280">
        <v>0.12790874386722587</v>
      </c>
      <c r="AA7" s="1319">
        <v>56391</v>
      </c>
      <c r="AB7" s="756">
        <v>0.12892125047325437</v>
      </c>
      <c r="AC7" s="1333">
        <v>57207</v>
      </c>
      <c r="AD7" s="1280">
        <v>0.12977798020933806</v>
      </c>
      <c r="AE7" s="1292">
        <v>58126</v>
      </c>
      <c r="AF7" s="1284">
        <v>0.13085704511476953</v>
      </c>
      <c r="AG7" s="1292">
        <v>58907</v>
      </c>
      <c r="AH7" s="756">
        <v>0.13168000000000002</v>
      </c>
      <c r="AI7" s="1292">
        <v>59601</v>
      </c>
    </row>
    <row r="8" spans="1:35" x14ac:dyDescent="0.3">
      <c r="A8" s="126" t="s">
        <v>412</v>
      </c>
      <c r="B8" s="794">
        <v>0.13141813027697841</v>
      </c>
      <c r="C8" s="782">
        <v>58042</v>
      </c>
      <c r="D8" s="786">
        <v>0.13289919401939027</v>
      </c>
      <c r="E8" s="789">
        <v>59163</v>
      </c>
      <c r="F8" s="794">
        <v>0.13404802399860721</v>
      </c>
      <c r="G8" s="782">
        <v>60057</v>
      </c>
      <c r="H8" s="1259">
        <v>0.13578475614759097</v>
      </c>
      <c r="I8" s="1260">
        <v>61232</v>
      </c>
      <c r="J8" s="794">
        <v>0.13766692894816304</v>
      </c>
      <c r="K8" s="1248">
        <v>62461</v>
      </c>
      <c r="L8" s="786">
        <v>0.13942098413010903</v>
      </c>
      <c r="M8" s="1252">
        <v>63737</v>
      </c>
      <c r="N8" s="794">
        <v>0.14160695763877737</v>
      </c>
      <c r="O8" s="1248">
        <v>65259</v>
      </c>
      <c r="P8" s="786">
        <v>0.14294364961867759</v>
      </c>
      <c r="Q8" s="1296">
        <v>66332</v>
      </c>
      <c r="R8" s="1266">
        <v>0.14492871812810779</v>
      </c>
      <c r="S8" s="1312">
        <v>67532</v>
      </c>
      <c r="T8" s="1281">
        <v>0.14664368109649684</v>
      </c>
      <c r="U8" s="1304">
        <v>68902</v>
      </c>
      <c r="V8" s="25">
        <v>0.14876739386419174</v>
      </c>
      <c r="W8" s="1282">
        <v>70497</v>
      </c>
      <c r="X8" s="626">
        <v>0.14726977204820188</v>
      </c>
      <c r="Y8" s="1282">
        <v>70039</v>
      </c>
      <c r="Z8" s="25">
        <v>0.14778070723818326</v>
      </c>
      <c r="AA8" s="1320">
        <v>70681</v>
      </c>
      <c r="AB8" s="562">
        <v>0.15000031126854382</v>
      </c>
      <c r="AC8" s="1334">
        <v>72285</v>
      </c>
      <c r="AD8" s="1281">
        <v>0.15216026964017113</v>
      </c>
      <c r="AE8" s="1293">
        <v>73947</v>
      </c>
      <c r="AF8" s="626">
        <v>0.15399423504050166</v>
      </c>
      <c r="AG8" s="1293">
        <v>75435</v>
      </c>
      <c r="AH8" s="562">
        <v>0.15534000000000001</v>
      </c>
      <c r="AI8" s="1293">
        <v>76532</v>
      </c>
    </row>
    <row r="9" spans="1:35" x14ac:dyDescent="0.3">
      <c r="A9" s="126" t="s">
        <v>413</v>
      </c>
      <c r="B9" s="794">
        <v>0.13104416855827639</v>
      </c>
      <c r="C9" s="782">
        <v>41335</v>
      </c>
      <c r="D9" s="786">
        <v>0.1328922758258235</v>
      </c>
      <c r="E9" s="789">
        <v>42986</v>
      </c>
      <c r="F9" s="794">
        <v>0.13406239804502332</v>
      </c>
      <c r="G9" s="782">
        <v>41913</v>
      </c>
      <c r="H9" s="1259">
        <v>0.13528510681574046</v>
      </c>
      <c r="I9" s="1260">
        <v>42568</v>
      </c>
      <c r="J9" s="794">
        <v>0.13675596976979948</v>
      </c>
      <c r="K9" s="1248">
        <v>43302</v>
      </c>
      <c r="L9" s="786">
        <v>0.13906898766902215</v>
      </c>
      <c r="M9" s="1252">
        <v>44379</v>
      </c>
      <c r="N9" s="794">
        <v>0.14067743843591421</v>
      </c>
      <c r="O9" s="1248">
        <v>45187</v>
      </c>
      <c r="P9" s="786">
        <v>0.14225281223271052</v>
      </c>
      <c r="Q9" s="1296">
        <v>46069</v>
      </c>
      <c r="R9" s="1266">
        <v>0.14355911447223441</v>
      </c>
      <c r="S9" s="1313">
        <v>46774</v>
      </c>
      <c r="T9" s="1281">
        <v>0.14510292063877589</v>
      </c>
      <c r="U9" s="1304">
        <v>47794</v>
      </c>
      <c r="V9" s="25">
        <v>0.14752034882845555</v>
      </c>
      <c r="W9" s="1282">
        <v>48989</v>
      </c>
      <c r="X9" s="626">
        <v>0.14665195900639363</v>
      </c>
      <c r="Y9" s="1282">
        <v>48925</v>
      </c>
      <c r="Z9" s="25">
        <v>0.14663527903034765</v>
      </c>
      <c r="AA9" s="1320">
        <v>49396</v>
      </c>
      <c r="AB9" s="562">
        <v>0.14825834008395317</v>
      </c>
      <c r="AC9" s="1334">
        <v>50330</v>
      </c>
      <c r="AD9" s="1281">
        <v>0.15044736196605657</v>
      </c>
      <c r="AE9" s="1293">
        <v>51521</v>
      </c>
      <c r="AF9" s="626">
        <v>0.15331486504126357</v>
      </c>
      <c r="AG9" s="1293">
        <v>52853</v>
      </c>
      <c r="AH9" s="562">
        <v>0.15578</v>
      </c>
      <c r="AI9" s="1293">
        <v>53986</v>
      </c>
    </row>
    <row r="10" spans="1:35" x14ac:dyDescent="0.3">
      <c r="A10" s="126" t="s">
        <v>414</v>
      </c>
      <c r="B10" s="794">
        <v>0.11986161930552786</v>
      </c>
      <c r="C10" s="782">
        <v>43863</v>
      </c>
      <c r="D10" s="786">
        <v>0.12117478641349916</v>
      </c>
      <c r="E10" s="789">
        <v>44947</v>
      </c>
      <c r="F10" s="794">
        <v>0.12151739821670209</v>
      </c>
      <c r="G10" s="782">
        <v>47236</v>
      </c>
      <c r="H10" s="1259">
        <v>0.12235772254208672</v>
      </c>
      <c r="I10" s="1260">
        <v>48050</v>
      </c>
      <c r="J10" s="794">
        <v>0.12431854784846369</v>
      </c>
      <c r="K10" s="1248">
        <v>49325</v>
      </c>
      <c r="L10" s="786">
        <v>0.12536765986672174</v>
      </c>
      <c r="M10" s="1252">
        <v>50381</v>
      </c>
      <c r="N10" s="794">
        <v>0.12607419596478087</v>
      </c>
      <c r="O10" s="1248">
        <v>51333</v>
      </c>
      <c r="P10" s="786">
        <v>0.12684918067818671</v>
      </c>
      <c r="Q10" s="1296">
        <v>52237</v>
      </c>
      <c r="R10" s="1266">
        <v>0.1277346132428204</v>
      </c>
      <c r="S10" s="1312">
        <v>52987</v>
      </c>
      <c r="T10" s="1281">
        <v>0.13003981248985594</v>
      </c>
      <c r="U10" s="1304">
        <v>54482</v>
      </c>
      <c r="V10" s="25">
        <v>0.13132221553423268</v>
      </c>
      <c r="W10" s="1282">
        <v>55634</v>
      </c>
      <c r="X10" s="626">
        <v>0.13013312406900085</v>
      </c>
      <c r="Y10" s="1282">
        <v>55387</v>
      </c>
      <c r="Z10" s="25">
        <v>0.13034564313320288</v>
      </c>
      <c r="AA10" s="1320">
        <v>55884</v>
      </c>
      <c r="AB10" s="562">
        <v>0.13330927446312862</v>
      </c>
      <c r="AC10" s="1334">
        <v>57626</v>
      </c>
      <c r="AD10" s="1281">
        <v>0.13627790903653525</v>
      </c>
      <c r="AE10" s="1293">
        <v>59468</v>
      </c>
      <c r="AF10" s="626">
        <v>0.13857832831410877</v>
      </c>
      <c r="AG10" s="1293">
        <v>60971</v>
      </c>
      <c r="AH10" s="562">
        <v>0.1399</v>
      </c>
      <c r="AI10" s="1293">
        <v>61884</v>
      </c>
    </row>
    <row r="11" spans="1:35" ht="15" thickBot="1" x14ac:dyDescent="0.35">
      <c r="A11" s="126" t="s">
        <v>415</v>
      </c>
      <c r="B11" s="795">
        <v>0.11806403376773326</v>
      </c>
      <c r="C11" s="783">
        <v>37425</v>
      </c>
      <c r="D11" s="787">
        <v>0.12118677780179232</v>
      </c>
      <c r="E11" s="790">
        <v>38689</v>
      </c>
      <c r="F11" s="795">
        <v>0.12348263914853311</v>
      </c>
      <c r="G11" s="783">
        <v>39632</v>
      </c>
      <c r="H11" s="1261">
        <v>0.12590074356944381</v>
      </c>
      <c r="I11" s="1262">
        <v>40552</v>
      </c>
      <c r="J11" s="795">
        <v>0.12891142153648186</v>
      </c>
      <c r="K11" s="1249">
        <v>41675</v>
      </c>
      <c r="L11" s="787">
        <v>0.13113315058366956</v>
      </c>
      <c r="M11" s="1253">
        <v>42575</v>
      </c>
      <c r="N11" s="795">
        <v>0.13338035511668558</v>
      </c>
      <c r="O11" s="1249">
        <v>43494</v>
      </c>
      <c r="P11" s="787">
        <v>0.13583648362914078</v>
      </c>
      <c r="Q11" s="1297">
        <v>44520</v>
      </c>
      <c r="R11" s="1269">
        <v>0.13902175966266733</v>
      </c>
      <c r="S11" s="1314">
        <v>45630</v>
      </c>
      <c r="T11" s="1276">
        <v>0.14104874231007244</v>
      </c>
      <c r="U11" s="1301">
        <v>46497</v>
      </c>
      <c r="V11" s="1276">
        <v>0.14292905392167204</v>
      </c>
      <c r="W11" s="1286">
        <v>47418</v>
      </c>
      <c r="X11" s="1278">
        <v>0.14251911614185081</v>
      </c>
      <c r="Y11" s="1286">
        <v>47342</v>
      </c>
      <c r="Z11" s="1288">
        <v>0.14351368414123675</v>
      </c>
      <c r="AA11" s="1317">
        <v>47965</v>
      </c>
      <c r="AB11" s="748">
        <v>0.14638831395089119</v>
      </c>
      <c r="AC11" s="1335">
        <v>49155</v>
      </c>
      <c r="AD11" s="1276">
        <v>0.14914856309858571</v>
      </c>
      <c r="AE11" s="1273">
        <v>50441</v>
      </c>
      <c r="AF11" s="1287">
        <v>0.1520898014864992</v>
      </c>
      <c r="AG11" s="1273">
        <v>51730</v>
      </c>
      <c r="AH11" s="748">
        <v>0.15508000000000002</v>
      </c>
      <c r="AI11" s="1273">
        <v>52949</v>
      </c>
    </row>
    <row r="12" spans="1:35" ht="15" thickBot="1" x14ac:dyDescent="0.35">
      <c r="A12" s="800" t="s">
        <v>294</v>
      </c>
      <c r="B12" s="480"/>
      <c r="C12" s="784"/>
      <c r="D12" s="480"/>
      <c r="E12" s="784"/>
      <c r="F12" s="480"/>
      <c r="G12" s="784"/>
      <c r="H12" s="426"/>
      <c r="I12" s="1250"/>
      <c r="J12" s="480"/>
      <c r="K12" s="1250"/>
      <c r="L12" s="467"/>
      <c r="M12" s="1250"/>
      <c r="N12" s="467"/>
      <c r="O12" s="791"/>
      <c r="P12" s="1275"/>
      <c r="Q12" s="1256"/>
      <c r="R12"/>
      <c r="S12"/>
      <c r="T12"/>
      <c r="U12"/>
      <c r="V12" s="1279"/>
      <c r="W12"/>
      <c r="X12" s="626"/>
      <c r="Y12"/>
      <c r="Z12" s="1316"/>
      <c r="AA12" s="805"/>
      <c r="AB12"/>
      <c r="AC12"/>
      <c r="AD12" s="25"/>
      <c r="AF12" s="626"/>
      <c r="AH12" s="1378"/>
    </row>
    <row r="13" spans="1:35" x14ac:dyDescent="0.3">
      <c r="A13" s="126" t="s">
        <v>5</v>
      </c>
      <c r="B13" s="793">
        <v>0.11541743970315399</v>
      </c>
      <c r="C13" s="788">
        <v>6221</v>
      </c>
      <c r="D13" s="793">
        <v>0.11802531738595234</v>
      </c>
      <c r="E13" s="781">
        <v>6424</v>
      </c>
      <c r="F13" s="785">
        <v>0.11957211494878071</v>
      </c>
      <c r="G13" s="781">
        <v>6595</v>
      </c>
      <c r="H13" s="1257">
        <v>0.12343724703639078</v>
      </c>
      <c r="I13" s="1258">
        <v>6862</v>
      </c>
      <c r="J13" s="793">
        <v>0.12529635109360238</v>
      </c>
      <c r="K13" s="1263">
        <v>7029</v>
      </c>
      <c r="L13" s="793">
        <v>0.13060222233999327</v>
      </c>
      <c r="M13" s="1247">
        <v>7393</v>
      </c>
      <c r="N13" s="785">
        <v>0.1329180373766361</v>
      </c>
      <c r="O13" s="1247">
        <v>7596</v>
      </c>
      <c r="P13" s="785">
        <v>0.13398664469690399</v>
      </c>
      <c r="Q13" s="1295">
        <v>7725</v>
      </c>
      <c r="R13" s="1270">
        <v>0.13489412979858839</v>
      </c>
      <c r="S13" s="1311">
        <v>7836</v>
      </c>
      <c r="T13" s="1298">
        <v>0.13553163310354197</v>
      </c>
      <c r="U13" s="1303">
        <v>7982</v>
      </c>
      <c r="V13" s="1285">
        <v>0.13778883397889674</v>
      </c>
      <c r="W13" s="1283">
        <v>8253</v>
      </c>
      <c r="X13" s="1274">
        <v>0.13567538849780847</v>
      </c>
      <c r="Y13" s="1283">
        <v>8172</v>
      </c>
      <c r="Z13" s="1274">
        <v>0.1361942442499959</v>
      </c>
      <c r="AA13" s="1319">
        <v>8296</v>
      </c>
      <c r="AB13" s="756">
        <v>0.13728309690761625</v>
      </c>
      <c r="AC13" s="1333">
        <v>8497</v>
      </c>
      <c r="AD13" s="1280">
        <v>0.14063219394478227</v>
      </c>
      <c r="AE13" s="1336">
        <v>8858</v>
      </c>
      <c r="AF13" s="1284">
        <v>0.14329144710174302</v>
      </c>
      <c r="AG13" s="1292">
        <v>9191</v>
      </c>
      <c r="AH13" s="1431">
        <v>0.14454</v>
      </c>
      <c r="AI13" s="1292">
        <v>9408</v>
      </c>
    </row>
    <row r="14" spans="1:35" x14ac:dyDescent="0.3">
      <c r="A14" s="126" t="s">
        <v>6</v>
      </c>
      <c r="B14" s="794">
        <v>0.13758922558922559</v>
      </c>
      <c r="C14" s="789">
        <v>10216</v>
      </c>
      <c r="D14" s="794">
        <v>0.1397444320787353</v>
      </c>
      <c r="E14" s="782">
        <v>10422</v>
      </c>
      <c r="F14" s="786">
        <v>0.14140712644906245</v>
      </c>
      <c r="G14" s="782">
        <v>10588</v>
      </c>
      <c r="H14" s="1259">
        <v>0.14430278884462153</v>
      </c>
      <c r="I14" s="1260">
        <v>10866</v>
      </c>
      <c r="J14" s="794">
        <v>0.1463952658970227</v>
      </c>
      <c r="K14" s="1264">
        <v>11083</v>
      </c>
      <c r="L14" s="794">
        <v>0.14825409739262799</v>
      </c>
      <c r="M14" s="1248">
        <v>11298</v>
      </c>
      <c r="N14" s="786">
        <v>0.15059650589972429</v>
      </c>
      <c r="O14" s="1248">
        <v>11525</v>
      </c>
      <c r="P14" s="786">
        <v>0.15312131919905772</v>
      </c>
      <c r="Q14" s="1296">
        <v>11830</v>
      </c>
      <c r="R14" s="1266">
        <v>0.1544750041906825</v>
      </c>
      <c r="S14" s="1313">
        <v>11980</v>
      </c>
      <c r="T14" s="1299">
        <v>0.15761562388455458</v>
      </c>
      <c r="U14" s="1304">
        <v>12364</v>
      </c>
      <c r="V14" s="25">
        <v>0.16160567304039508</v>
      </c>
      <c r="W14" s="1282">
        <v>12762</v>
      </c>
      <c r="X14" s="626">
        <v>0.16089666897550531</v>
      </c>
      <c r="Y14" s="1282">
        <v>12776</v>
      </c>
      <c r="Z14" s="626">
        <v>0.16098562628336754</v>
      </c>
      <c r="AA14" s="1320">
        <v>12936</v>
      </c>
      <c r="AB14" s="562">
        <v>0.16218583819664648</v>
      </c>
      <c r="AC14" s="1334">
        <v>13145</v>
      </c>
      <c r="AD14" s="1281">
        <v>0.16509733131677806</v>
      </c>
      <c r="AE14" s="1337">
        <v>13536</v>
      </c>
      <c r="AF14" s="626">
        <v>0.16979123829797527</v>
      </c>
      <c r="AG14" s="1293">
        <v>14038</v>
      </c>
      <c r="AH14" s="1432">
        <v>0.17388000000000001</v>
      </c>
      <c r="AI14" s="1293">
        <v>14471</v>
      </c>
    </row>
    <row r="15" spans="1:35" x14ac:dyDescent="0.3">
      <c r="A15" s="126" t="s">
        <v>7</v>
      </c>
      <c r="B15" s="794">
        <v>0.12547676356230328</v>
      </c>
      <c r="C15" s="789">
        <v>6777</v>
      </c>
      <c r="D15" s="794">
        <v>0.1260139527218794</v>
      </c>
      <c r="E15" s="782">
        <v>6882</v>
      </c>
      <c r="F15" s="786">
        <v>0.12647282746619296</v>
      </c>
      <c r="G15" s="782">
        <v>6977</v>
      </c>
      <c r="H15" s="1259">
        <v>0.1283778914751027</v>
      </c>
      <c r="I15" s="1260">
        <v>7126</v>
      </c>
      <c r="J15" s="794">
        <v>0.13001395498622392</v>
      </c>
      <c r="K15" s="1264">
        <v>7267</v>
      </c>
      <c r="L15" s="794">
        <v>0.13177510382280908</v>
      </c>
      <c r="M15" s="1248">
        <v>7425</v>
      </c>
      <c r="N15" s="786">
        <v>0.13293343653250775</v>
      </c>
      <c r="O15" s="1248">
        <v>7557</v>
      </c>
      <c r="P15" s="786">
        <v>0.13353663849438008</v>
      </c>
      <c r="Q15" s="1296">
        <v>7663</v>
      </c>
      <c r="R15" s="1266">
        <v>0.13346218226371465</v>
      </c>
      <c r="S15" s="1313">
        <v>7734</v>
      </c>
      <c r="T15" s="1299">
        <v>0.13994858961918866</v>
      </c>
      <c r="U15" s="1304">
        <v>8221</v>
      </c>
      <c r="V15" s="25">
        <v>0.14072566401453346</v>
      </c>
      <c r="W15" s="1282">
        <v>8366</v>
      </c>
      <c r="X15" s="626">
        <v>0.13939708417722579</v>
      </c>
      <c r="Y15" s="1282">
        <v>8328</v>
      </c>
      <c r="Z15" s="626">
        <v>0.14135320755978142</v>
      </c>
      <c r="AA15" s="1320">
        <v>8459</v>
      </c>
      <c r="AB15" s="562">
        <v>0.14571143617021276</v>
      </c>
      <c r="AC15" s="1334">
        <v>8766</v>
      </c>
      <c r="AD15" s="1281">
        <v>0.14965426407639118</v>
      </c>
      <c r="AE15" s="1337">
        <v>9090</v>
      </c>
      <c r="AF15" s="626">
        <v>0.1532496367524856</v>
      </c>
      <c r="AG15" s="1293">
        <v>9387</v>
      </c>
      <c r="AH15" s="1432">
        <v>0.15525999999999998</v>
      </c>
      <c r="AI15" s="1293">
        <v>9555</v>
      </c>
    </row>
    <row r="16" spans="1:35" x14ac:dyDescent="0.3">
      <c r="A16" s="126" t="s">
        <v>8</v>
      </c>
      <c r="B16" s="794">
        <v>0.13438957812793367</v>
      </c>
      <c r="C16" s="789">
        <v>9305</v>
      </c>
      <c r="D16" s="794">
        <v>0.1350375939849624</v>
      </c>
      <c r="E16" s="782">
        <v>9429</v>
      </c>
      <c r="F16" s="786">
        <v>0.13612356751370205</v>
      </c>
      <c r="G16" s="782">
        <v>9562</v>
      </c>
      <c r="H16" s="1259">
        <v>0.13746607869742197</v>
      </c>
      <c r="I16" s="1260">
        <v>9726</v>
      </c>
      <c r="J16" s="794">
        <v>0.13802888127212451</v>
      </c>
      <c r="K16" s="1264">
        <v>9826</v>
      </c>
      <c r="L16" s="794">
        <v>0.13857740353217446</v>
      </c>
      <c r="M16" s="1248">
        <v>9973</v>
      </c>
      <c r="N16" s="786">
        <v>0.13984705947075976</v>
      </c>
      <c r="O16" s="1248">
        <v>10168</v>
      </c>
      <c r="P16" s="786">
        <v>0.13916465797823807</v>
      </c>
      <c r="Q16" s="1296">
        <v>10219</v>
      </c>
      <c r="R16" s="1266">
        <v>0.13966397046848705</v>
      </c>
      <c r="S16" s="1313">
        <v>10291</v>
      </c>
      <c r="T16" s="1299">
        <v>0.14049919484702095</v>
      </c>
      <c r="U16" s="1304">
        <v>10470</v>
      </c>
      <c r="V16" s="25">
        <v>0.14232929155495083</v>
      </c>
      <c r="W16" s="1282">
        <v>10670</v>
      </c>
      <c r="X16" s="626">
        <v>0.14164826099683334</v>
      </c>
      <c r="Y16" s="1282">
        <v>10646</v>
      </c>
      <c r="Z16" s="626">
        <v>0.1424660795048798</v>
      </c>
      <c r="AA16" s="1320">
        <v>10773</v>
      </c>
      <c r="AB16" s="562">
        <v>0.14728132387706855</v>
      </c>
      <c r="AC16" s="1334">
        <v>11214</v>
      </c>
      <c r="AD16" s="1281">
        <v>0.14988419110430651</v>
      </c>
      <c r="AE16" s="1337">
        <v>11454</v>
      </c>
      <c r="AF16" s="626">
        <v>0.15059679465603398</v>
      </c>
      <c r="AG16" s="1293">
        <v>11633</v>
      </c>
      <c r="AH16" s="1432">
        <v>0.15140000000000001</v>
      </c>
      <c r="AI16" s="1293">
        <v>11725</v>
      </c>
    </row>
    <row r="17" spans="1:35" x14ac:dyDescent="0.3">
      <c r="A17" s="126" t="s">
        <v>9</v>
      </c>
      <c r="B17" s="794">
        <v>0.13505244755244755</v>
      </c>
      <c r="C17" s="789">
        <v>3399</v>
      </c>
      <c r="D17" s="794">
        <v>0.13665161954541855</v>
      </c>
      <c r="E17" s="782">
        <v>3451</v>
      </c>
      <c r="F17" s="786">
        <v>0.13778877887788779</v>
      </c>
      <c r="G17" s="782">
        <v>3507</v>
      </c>
      <c r="H17" s="1259">
        <v>0.14112054858567755</v>
      </c>
      <c r="I17" s="1260">
        <v>3622</v>
      </c>
      <c r="J17" s="794">
        <v>0.1458864426419467</v>
      </c>
      <c r="K17" s="1264">
        <v>3777</v>
      </c>
      <c r="L17" s="794">
        <v>0.1475873671331345</v>
      </c>
      <c r="M17" s="1248">
        <v>3860</v>
      </c>
      <c r="N17" s="786">
        <v>0.14936344346771752</v>
      </c>
      <c r="O17" s="1248">
        <v>3942</v>
      </c>
      <c r="P17" s="786">
        <v>0.14948260347930414</v>
      </c>
      <c r="Q17" s="1296">
        <v>3987</v>
      </c>
      <c r="R17" s="1266">
        <v>0.15968645016797312</v>
      </c>
      <c r="S17" s="1313">
        <v>4278</v>
      </c>
      <c r="T17" s="1299">
        <v>0.16124611053489407</v>
      </c>
      <c r="U17" s="1304">
        <v>4353</v>
      </c>
      <c r="V17" s="25">
        <v>0.16129150212081322</v>
      </c>
      <c r="W17" s="1282">
        <v>4411</v>
      </c>
      <c r="X17" s="626">
        <v>0.16010632487346613</v>
      </c>
      <c r="Y17" s="1282">
        <v>4397</v>
      </c>
      <c r="Z17" s="626">
        <v>0.16083408884859474</v>
      </c>
      <c r="AA17" s="1320">
        <v>4435</v>
      </c>
      <c r="AB17" s="562">
        <v>0.16106708738212197</v>
      </c>
      <c r="AC17" s="1334">
        <v>4492</v>
      </c>
      <c r="AD17" s="1281">
        <v>0.16309468985794751</v>
      </c>
      <c r="AE17" s="1337">
        <v>4604</v>
      </c>
      <c r="AF17" s="626">
        <v>0.16275731690239462</v>
      </c>
      <c r="AG17" s="1293">
        <v>4649</v>
      </c>
      <c r="AH17" s="1432">
        <v>0.16331000000000001</v>
      </c>
      <c r="AI17" s="1293">
        <v>4724</v>
      </c>
    </row>
    <row r="18" spans="1:35" x14ac:dyDescent="0.3">
      <c r="A18" s="126" t="s">
        <v>10</v>
      </c>
      <c r="B18" s="794">
        <v>0.12226420604932187</v>
      </c>
      <c r="C18" s="789">
        <v>6698</v>
      </c>
      <c r="D18" s="794">
        <v>0.12421565091958169</v>
      </c>
      <c r="E18" s="782">
        <v>6889</v>
      </c>
      <c r="F18" s="786">
        <v>0.1250958913885073</v>
      </c>
      <c r="G18" s="782">
        <v>7012</v>
      </c>
      <c r="H18" s="1259">
        <v>0.12683547435195167</v>
      </c>
      <c r="I18" s="1260">
        <v>7178</v>
      </c>
      <c r="J18" s="794">
        <v>0.12950233226949112</v>
      </c>
      <c r="K18" s="1264">
        <v>7385</v>
      </c>
      <c r="L18" s="794">
        <v>0.13017546293085513</v>
      </c>
      <c r="M18" s="1248">
        <v>7508</v>
      </c>
      <c r="N18" s="786">
        <v>0.13080240996850609</v>
      </c>
      <c r="O18" s="1248">
        <v>7642</v>
      </c>
      <c r="P18" s="786">
        <v>0.13116749209783471</v>
      </c>
      <c r="Q18" s="1296">
        <v>7760</v>
      </c>
      <c r="R18" s="1266">
        <v>0.13189420393978379</v>
      </c>
      <c r="S18" s="1313">
        <v>7894</v>
      </c>
      <c r="T18" s="1299">
        <v>0.13354784137462061</v>
      </c>
      <c r="U18" s="1304">
        <v>8052</v>
      </c>
      <c r="V18" s="25">
        <v>0.13587383728547098</v>
      </c>
      <c r="W18" s="1282">
        <v>8297</v>
      </c>
      <c r="X18" s="626">
        <v>0.13492386613467958</v>
      </c>
      <c r="Y18" s="1282">
        <v>8285</v>
      </c>
      <c r="Z18" s="626">
        <v>0.13473449899993548</v>
      </c>
      <c r="AA18" s="1320">
        <v>8353</v>
      </c>
      <c r="AB18" s="562">
        <v>0.13662163242465425</v>
      </c>
      <c r="AC18" s="1334">
        <v>8545</v>
      </c>
      <c r="AD18" s="1281">
        <v>0.14084708575789373</v>
      </c>
      <c r="AE18" s="1337">
        <v>8859</v>
      </c>
      <c r="AF18" s="626">
        <v>0.14294964937772442</v>
      </c>
      <c r="AG18" s="1293">
        <v>9051</v>
      </c>
      <c r="AH18" s="1432">
        <v>0.14415</v>
      </c>
      <c r="AI18" s="1293">
        <v>9192</v>
      </c>
    </row>
    <row r="19" spans="1:35" x14ac:dyDescent="0.3">
      <c r="A19" s="126" t="s">
        <v>11</v>
      </c>
      <c r="B19" s="794">
        <v>0.11720428348654867</v>
      </c>
      <c r="C19" s="789">
        <v>42991</v>
      </c>
      <c r="D19" s="794">
        <v>0.11923548683421034</v>
      </c>
      <c r="E19" s="782">
        <v>44911</v>
      </c>
      <c r="F19" s="786">
        <v>0.1205280058959781</v>
      </c>
      <c r="G19" s="782">
        <v>45791</v>
      </c>
      <c r="H19" s="1259">
        <v>0.12134694531481865</v>
      </c>
      <c r="I19" s="1260">
        <v>46202</v>
      </c>
      <c r="J19" s="794">
        <v>0.12243675274049656</v>
      </c>
      <c r="K19" s="1264">
        <v>46799</v>
      </c>
      <c r="L19" s="794">
        <v>0.12270664876733997</v>
      </c>
      <c r="M19" s="1248">
        <v>47165</v>
      </c>
      <c r="N19" s="786">
        <v>0.12339032431984075</v>
      </c>
      <c r="O19" s="1248">
        <v>47603</v>
      </c>
      <c r="P19" s="786">
        <v>0.12391499008804302</v>
      </c>
      <c r="Q19" s="1296">
        <v>47881</v>
      </c>
      <c r="R19" s="1266">
        <v>0.12543659793546913</v>
      </c>
      <c r="S19" s="1313">
        <v>48339</v>
      </c>
      <c r="T19" s="1299">
        <v>0.12650565038927203</v>
      </c>
      <c r="U19" s="1304">
        <v>48942</v>
      </c>
      <c r="V19" s="25">
        <v>0.12815461475072107</v>
      </c>
      <c r="W19" s="1282">
        <v>49765</v>
      </c>
      <c r="X19" s="626">
        <v>0.12718611649455461</v>
      </c>
      <c r="Y19" s="1282">
        <v>49154</v>
      </c>
      <c r="Z19" s="626">
        <v>0.12697889012037014</v>
      </c>
      <c r="AA19" s="1320">
        <v>49264</v>
      </c>
      <c r="AB19" s="562">
        <v>0.12780140390428857</v>
      </c>
      <c r="AC19" s="1334">
        <v>49886</v>
      </c>
      <c r="AD19" s="1281">
        <v>0.12872154560321797</v>
      </c>
      <c r="AE19" s="1337">
        <v>50689</v>
      </c>
      <c r="AF19" s="626">
        <v>0.12993918665951612</v>
      </c>
      <c r="AG19" s="1293">
        <v>51366</v>
      </c>
      <c r="AH19" s="1432">
        <v>0.13046000000000002</v>
      </c>
      <c r="AI19" s="1293">
        <v>51245</v>
      </c>
    </row>
    <row r="20" spans="1:35" x14ac:dyDescent="0.3">
      <c r="A20" s="126" t="s">
        <v>12</v>
      </c>
      <c r="B20" s="794">
        <v>0.14388256112454204</v>
      </c>
      <c r="C20" s="789">
        <v>5773</v>
      </c>
      <c r="D20" s="794">
        <v>0.14408762758277321</v>
      </c>
      <c r="E20" s="782">
        <v>5788</v>
      </c>
      <c r="F20" s="786">
        <v>0.14483548780791553</v>
      </c>
      <c r="G20" s="782">
        <v>5815</v>
      </c>
      <c r="H20" s="1259">
        <v>0.14441240803340624</v>
      </c>
      <c r="I20" s="1260">
        <v>5810</v>
      </c>
      <c r="J20" s="794">
        <v>0.145519517581954</v>
      </c>
      <c r="K20" s="1264">
        <v>5864</v>
      </c>
      <c r="L20" s="794">
        <v>0.14698350160059098</v>
      </c>
      <c r="M20" s="1248">
        <v>5969</v>
      </c>
      <c r="N20" s="786">
        <v>0.14758674731248622</v>
      </c>
      <c r="O20" s="1248">
        <v>6027</v>
      </c>
      <c r="P20" s="786">
        <v>0.14819233110164334</v>
      </c>
      <c r="Q20" s="1296">
        <v>6087</v>
      </c>
      <c r="R20" s="1266">
        <v>0.14830457049928397</v>
      </c>
      <c r="S20" s="1313">
        <v>6110</v>
      </c>
      <c r="T20" s="1299">
        <v>0.15021158263813322</v>
      </c>
      <c r="U20" s="1304">
        <v>6212</v>
      </c>
      <c r="V20" s="25">
        <v>0.15366243939719615</v>
      </c>
      <c r="W20" s="1282">
        <v>6434</v>
      </c>
      <c r="X20" s="626">
        <v>0.1517336569810333</v>
      </c>
      <c r="Y20" s="1282">
        <v>6376</v>
      </c>
      <c r="Z20" s="626">
        <v>0.15336797399577667</v>
      </c>
      <c r="AA20" s="1320">
        <v>6464</v>
      </c>
      <c r="AB20" s="562">
        <v>0.15446272808713282</v>
      </c>
      <c r="AC20" s="1334">
        <v>6552</v>
      </c>
      <c r="AD20" s="1281">
        <v>0.15662284190333597</v>
      </c>
      <c r="AE20" s="1337">
        <v>6695</v>
      </c>
      <c r="AF20" s="626">
        <v>0.15982866404260246</v>
      </c>
      <c r="AG20" s="1293">
        <v>6903</v>
      </c>
      <c r="AH20" s="1432">
        <v>0.16281000000000001</v>
      </c>
      <c r="AI20" s="1293">
        <v>7092</v>
      </c>
    </row>
    <row r="21" spans="1:35" x14ac:dyDescent="0.3">
      <c r="A21" s="126" t="s">
        <v>13</v>
      </c>
      <c r="B21" s="794">
        <v>0.14994756329858955</v>
      </c>
      <c r="C21" s="789">
        <v>7006</v>
      </c>
      <c r="D21" s="794">
        <v>0.15121279525473996</v>
      </c>
      <c r="E21" s="782">
        <v>7138</v>
      </c>
      <c r="F21" s="786">
        <v>0.14952450621799562</v>
      </c>
      <c r="G21" s="782">
        <v>7154</v>
      </c>
      <c r="H21" s="1259">
        <v>0.14785459374221926</v>
      </c>
      <c r="I21" s="1260">
        <v>7126</v>
      </c>
      <c r="J21" s="794">
        <v>0.14727310146120601</v>
      </c>
      <c r="K21" s="1264">
        <v>7156</v>
      </c>
      <c r="L21" s="794">
        <v>0.14542015011899675</v>
      </c>
      <c r="M21" s="1248">
        <v>7149</v>
      </c>
      <c r="N21" s="786">
        <v>0.14322025417792456</v>
      </c>
      <c r="O21" s="1248">
        <v>7156</v>
      </c>
      <c r="P21" s="786">
        <v>0.14167990468625893</v>
      </c>
      <c r="Q21" s="1296">
        <v>7135</v>
      </c>
      <c r="R21" s="1266">
        <v>0.14122907680740771</v>
      </c>
      <c r="S21" s="1313">
        <v>7138</v>
      </c>
      <c r="T21" s="1299">
        <v>0.14232356219567047</v>
      </c>
      <c r="U21" s="1304">
        <v>7278</v>
      </c>
      <c r="V21" s="25">
        <v>0.14095109742010012</v>
      </c>
      <c r="W21" s="1282">
        <v>7321</v>
      </c>
      <c r="X21" s="626">
        <v>0.13837173813520526</v>
      </c>
      <c r="Y21" s="1282">
        <v>7254</v>
      </c>
      <c r="Z21" s="626">
        <v>0.1347284447721129</v>
      </c>
      <c r="AA21" s="1320">
        <v>7127</v>
      </c>
      <c r="AB21" s="562">
        <v>0.13710764851299723</v>
      </c>
      <c r="AC21" s="1334">
        <v>7321</v>
      </c>
      <c r="AD21" s="1281">
        <v>0.13746765249537893</v>
      </c>
      <c r="AE21" s="1337">
        <v>7437</v>
      </c>
      <c r="AF21" s="626">
        <v>0.13747151581441983</v>
      </c>
      <c r="AG21" s="1293">
        <v>7541</v>
      </c>
      <c r="AH21" s="1432">
        <v>0.13969000000000001</v>
      </c>
      <c r="AI21" s="1293">
        <v>8356</v>
      </c>
    </row>
    <row r="22" spans="1:35" x14ac:dyDescent="0.3">
      <c r="A22" s="126" t="s">
        <v>14</v>
      </c>
      <c r="B22" s="794">
        <v>0.1260535895838116</v>
      </c>
      <c r="C22" s="789">
        <v>7687</v>
      </c>
      <c r="D22" s="794">
        <v>0.12802971071149336</v>
      </c>
      <c r="E22" s="782">
        <v>7860</v>
      </c>
      <c r="F22" s="786">
        <v>0.13068615509541209</v>
      </c>
      <c r="G22" s="782">
        <v>8047</v>
      </c>
      <c r="H22" s="1259">
        <v>0.13269006605361999</v>
      </c>
      <c r="I22" s="1260">
        <v>8196</v>
      </c>
      <c r="J22" s="794">
        <v>0.13713509843856075</v>
      </c>
      <c r="K22" s="1264">
        <v>8484</v>
      </c>
      <c r="L22" s="794">
        <v>0.13971712230678873</v>
      </c>
      <c r="M22" s="1248">
        <v>8683</v>
      </c>
      <c r="N22" s="786">
        <v>0.144466491710939</v>
      </c>
      <c r="O22" s="1248">
        <v>9028</v>
      </c>
      <c r="P22" s="786">
        <v>0.1477591597851359</v>
      </c>
      <c r="Q22" s="1296">
        <v>9215</v>
      </c>
      <c r="R22" s="1266">
        <v>0.15307761500899511</v>
      </c>
      <c r="S22" s="1313">
        <v>9530</v>
      </c>
      <c r="T22" s="1299">
        <v>0.15594860456919479</v>
      </c>
      <c r="U22" s="1304">
        <v>9734</v>
      </c>
      <c r="V22" s="25">
        <v>0.15784177488140302</v>
      </c>
      <c r="W22" s="1282">
        <v>9882</v>
      </c>
      <c r="X22" s="626">
        <v>0.1565690403266973</v>
      </c>
      <c r="Y22" s="1282">
        <v>9815</v>
      </c>
      <c r="Z22" s="626">
        <v>0.15659891210993415</v>
      </c>
      <c r="AA22" s="1320">
        <v>9846</v>
      </c>
      <c r="AB22" s="562">
        <v>0.15965079365079365</v>
      </c>
      <c r="AC22" s="1334">
        <v>10058</v>
      </c>
      <c r="AD22" s="1281">
        <v>0.16160977998199422</v>
      </c>
      <c r="AE22" s="1337">
        <v>10232</v>
      </c>
      <c r="AF22" s="626">
        <v>0.16591631772817428</v>
      </c>
      <c r="AG22" s="1293">
        <v>10540</v>
      </c>
      <c r="AH22" s="1432">
        <v>0.16866</v>
      </c>
      <c r="AI22" s="1293">
        <v>10746</v>
      </c>
    </row>
    <row r="23" spans="1:35" x14ac:dyDescent="0.3">
      <c r="A23" s="126" t="s">
        <v>15</v>
      </c>
      <c r="B23" s="794">
        <v>0.12953469479227947</v>
      </c>
      <c r="C23" s="789">
        <v>4624</v>
      </c>
      <c r="D23" s="794">
        <v>0.13027446631549763</v>
      </c>
      <c r="E23" s="782">
        <v>4699</v>
      </c>
      <c r="F23" s="786">
        <v>0.13307787053510334</v>
      </c>
      <c r="G23" s="782">
        <v>4862</v>
      </c>
      <c r="H23" s="1259">
        <v>0.13535304177864646</v>
      </c>
      <c r="I23" s="1260">
        <v>4986</v>
      </c>
      <c r="J23" s="794">
        <v>0.13741770791347574</v>
      </c>
      <c r="K23" s="1264">
        <v>5114</v>
      </c>
      <c r="L23" s="794">
        <v>0.1380648591174907</v>
      </c>
      <c r="M23" s="1248">
        <v>5194</v>
      </c>
      <c r="N23" s="786">
        <v>0.14101116217990811</v>
      </c>
      <c r="O23" s="1248">
        <v>5369</v>
      </c>
      <c r="P23" s="786">
        <v>0.1405632924547911</v>
      </c>
      <c r="Q23" s="1296">
        <v>5410</v>
      </c>
      <c r="R23" s="1266">
        <v>0.14320638188368504</v>
      </c>
      <c r="S23" s="1313">
        <v>5565</v>
      </c>
      <c r="T23" s="1299">
        <v>0.14259991884763643</v>
      </c>
      <c r="U23" s="1304">
        <v>5623</v>
      </c>
      <c r="V23" s="25">
        <v>0.14649953528096663</v>
      </c>
      <c r="W23" s="1282">
        <v>5832</v>
      </c>
      <c r="X23" s="626">
        <v>0.14457741211667913</v>
      </c>
      <c r="Y23" s="1282">
        <v>5799</v>
      </c>
      <c r="Z23" s="626">
        <v>0.14551259838621849</v>
      </c>
      <c r="AA23" s="1320">
        <v>5879</v>
      </c>
      <c r="AB23" s="562">
        <v>0.14939570003186978</v>
      </c>
      <c r="AC23" s="1334">
        <v>6094</v>
      </c>
      <c r="AD23" s="1281">
        <v>0.15282674772036475</v>
      </c>
      <c r="AE23" s="1337">
        <v>6285</v>
      </c>
      <c r="AF23" s="626">
        <v>0.15454437729588813</v>
      </c>
      <c r="AG23" s="1293">
        <v>6521</v>
      </c>
      <c r="AH23" s="1432">
        <v>0.15484000000000001</v>
      </c>
      <c r="AI23" s="1293">
        <v>6567</v>
      </c>
    </row>
    <row r="24" spans="1:35" x14ac:dyDescent="0.3">
      <c r="A24" s="126" t="s">
        <v>16</v>
      </c>
      <c r="B24" s="794">
        <v>0.12318917880992511</v>
      </c>
      <c r="C24" s="789">
        <v>11548</v>
      </c>
      <c r="D24" s="794">
        <v>0.12430452035524575</v>
      </c>
      <c r="E24" s="782">
        <v>11841</v>
      </c>
      <c r="F24" s="786">
        <v>0.14115623348496939</v>
      </c>
      <c r="G24" s="782">
        <v>13622</v>
      </c>
      <c r="H24" s="1259">
        <v>0.12496800286694312</v>
      </c>
      <c r="I24" s="1260">
        <v>12205</v>
      </c>
      <c r="J24" s="794">
        <v>0.12699217324303499</v>
      </c>
      <c r="K24" s="1264">
        <v>12526</v>
      </c>
      <c r="L24" s="794">
        <v>0.12834576568670469</v>
      </c>
      <c r="M24" s="1248">
        <v>12870</v>
      </c>
      <c r="N24" s="786">
        <v>0.12846990458989357</v>
      </c>
      <c r="O24" s="1248">
        <v>13088</v>
      </c>
      <c r="P24" s="786">
        <v>0.12846242595231863</v>
      </c>
      <c r="Q24" s="1296">
        <v>13250</v>
      </c>
      <c r="R24" s="1266">
        <v>0.12967115819591316</v>
      </c>
      <c r="S24" s="1313">
        <v>13415</v>
      </c>
      <c r="T24" s="1299">
        <v>0.13158774905633333</v>
      </c>
      <c r="U24" s="1304">
        <v>13770</v>
      </c>
      <c r="V24" s="25">
        <v>0.13279388966612471</v>
      </c>
      <c r="W24" s="1282">
        <v>14048</v>
      </c>
      <c r="X24" s="626">
        <v>0.13030012951179684</v>
      </c>
      <c r="Y24" s="1282">
        <v>13884</v>
      </c>
      <c r="Z24" s="626">
        <v>0.12905264136040515</v>
      </c>
      <c r="AA24" s="1320">
        <v>13888</v>
      </c>
      <c r="AB24" s="562">
        <v>0.13117706514747771</v>
      </c>
      <c r="AC24" s="1334">
        <v>14276</v>
      </c>
      <c r="AD24" s="1281">
        <v>0.13428768666206445</v>
      </c>
      <c r="AE24" s="1337">
        <v>14784</v>
      </c>
      <c r="AF24" s="626">
        <v>0.13503141205971436</v>
      </c>
      <c r="AG24" s="1293">
        <v>15024</v>
      </c>
      <c r="AH24" s="1432">
        <v>0.13536000000000001</v>
      </c>
      <c r="AI24" s="1293">
        <v>15159</v>
      </c>
    </row>
    <row r="25" spans="1:35" x14ac:dyDescent="0.3">
      <c r="A25" s="126" t="s">
        <v>17</v>
      </c>
      <c r="B25" s="794">
        <v>0.10680178661029358</v>
      </c>
      <c r="C25" s="789">
        <v>12984</v>
      </c>
      <c r="D25" s="794">
        <v>0.11052463604448481</v>
      </c>
      <c r="E25" s="782">
        <v>13506</v>
      </c>
      <c r="F25" s="786">
        <v>0.11207065430325193</v>
      </c>
      <c r="G25" s="782">
        <v>13730</v>
      </c>
      <c r="H25" s="1259">
        <v>0.11345762435886998</v>
      </c>
      <c r="I25" s="1260">
        <v>13936</v>
      </c>
      <c r="J25" s="794">
        <v>0.11647261330605219</v>
      </c>
      <c r="K25" s="1264">
        <v>14345</v>
      </c>
      <c r="L25" s="794">
        <v>0.1182571942154783</v>
      </c>
      <c r="M25" s="1248">
        <v>14605</v>
      </c>
      <c r="N25" s="786">
        <v>0.12054770218290609</v>
      </c>
      <c r="O25" s="1248">
        <v>14949</v>
      </c>
      <c r="P25" s="786">
        <v>0.12177009073885053</v>
      </c>
      <c r="Q25" s="1296">
        <v>15151</v>
      </c>
      <c r="R25" s="1266">
        <v>0.12333260969196999</v>
      </c>
      <c r="S25" s="1313">
        <v>15339</v>
      </c>
      <c r="T25" s="1299">
        <v>0.12463912234554436</v>
      </c>
      <c r="U25" s="1304">
        <v>15542</v>
      </c>
      <c r="V25" s="25">
        <v>0.12616066376019192</v>
      </c>
      <c r="W25" s="1282">
        <v>15829</v>
      </c>
      <c r="X25" s="626">
        <v>0.12576638267377976</v>
      </c>
      <c r="Y25" s="1282">
        <v>15795</v>
      </c>
      <c r="Z25" s="626">
        <v>0.12668339838647105</v>
      </c>
      <c r="AA25" s="1320">
        <v>16001</v>
      </c>
      <c r="AB25" s="562">
        <v>0.12907012471342699</v>
      </c>
      <c r="AC25" s="1334">
        <v>16383</v>
      </c>
      <c r="AD25" s="1281">
        <v>0.13209506409956123</v>
      </c>
      <c r="AE25" s="1337">
        <v>16919</v>
      </c>
      <c r="AF25" s="626">
        <v>0.1347262694525389</v>
      </c>
      <c r="AG25" s="1293">
        <v>17384</v>
      </c>
      <c r="AH25" s="1432">
        <v>0.13735</v>
      </c>
      <c r="AI25" s="1293">
        <v>17816</v>
      </c>
    </row>
    <row r="26" spans="1:35" x14ac:dyDescent="0.3">
      <c r="A26" s="126" t="s">
        <v>18</v>
      </c>
      <c r="B26" s="794">
        <v>0.13318226061564667</v>
      </c>
      <c r="C26" s="789">
        <v>8757</v>
      </c>
      <c r="D26" s="794">
        <v>0.13559534942146914</v>
      </c>
      <c r="E26" s="782">
        <v>9715</v>
      </c>
      <c r="F26" s="786">
        <v>0.13640403254922653</v>
      </c>
      <c r="G26" s="782">
        <v>9823</v>
      </c>
      <c r="H26" s="1259">
        <v>0.13680656054027979</v>
      </c>
      <c r="I26" s="1260">
        <v>9926</v>
      </c>
      <c r="J26" s="794">
        <v>0.13852020940690823</v>
      </c>
      <c r="K26" s="1264">
        <v>10134</v>
      </c>
      <c r="L26" s="794">
        <v>0.14190756967761309</v>
      </c>
      <c r="M26" s="1248">
        <v>10397</v>
      </c>
      <c r="N26" s="786">
        <v>0.14399739812719364</v>
      </c>
      <c r="O26" s="1248">
        <v>10626</v>
      </c>
      <c r="P26" s="786">
        <v>0.14695451248018485</v>
      </c>
      <c r="Q26" s="1296">
        <v>10939</v>
      </c>
      <c r="R26" s="1266">
        <v>0.14968654128317993</v>
      </c>
      <c r="S26" s="1313">
        <v>11222</v>
      </c>
      <c r="T26" s="1299">
        <v>0.15091854875880689</v>
      </c>
      <c r="U26" s="1304">
        <v>11460</v>
      </c>
      <c r="V26" s="25">
        <v>0.15395867617480344</v>
      </c>
      <c r="W26" s="1282">
        <v>11788</v>
      </c>
      <c r="X26" s="626">
        <v>0.15311762111108229</v>
      </c>
      <c r="Y26" s="1282">
        <v>11802</v>
      </c>
      <c r="Z26" s="626">
        <v>0.15171891642177937</v>
      </c>
      <c r="AA26" s="1320">
        <v>11823</v>
      </c>
      <c r="AB26" s="562">
        <v>0.15157648196942503</v>
      </c>
      <c r="AC26" s="1334">
        <v>11908</v>
      </c>
      <c r="AD26" s="1281">
        <v>0.15208196968934093</v>
      </c>
      <c r="AE26" s="1337">
        <v>12082</v>
      </c>
      <c r="AF26" s="626">
        <v>0.15474448904059918</v>
      </c>
      <c r="AG26" s="1293">
        <v>12376</v>
      </c>
      <c r="AH26" s="1432">
        <v>0.15705000000000002</v>
      </c>
      <c r="AI26" s="1293">
        <v>12633</v>
      </c>
    </row>
    <row r="27" spans="1:35" x14ac:dyDescent="0.3">
      <c r="A27" s="126" t="s">
        <v>19</v>
      </c>
      <c r="B27" s="794">
        <v>0.1155369683579263</v>
      </c>
      <c r="C27" s="789">
        <v>7321</v>
      </c>
      <c r="D27" s="794">
        <v>0.11644741963104227</v>
      </c>
      <c r="E27" s="782">
        <v>7480</v>
      </c>
      <c r="F27" s="786">
        <v>0.11579286437402216</v>
      </c>
      <c r="G27" s="782">
        <v>7549</v>
      </c>
      <c r="H27" s="1259">
        <v>0.11582636665705746</v>
      </c>
      <c r="I27" s="1260">
        <v>7634</v>
      </c>
      <c r="J27" s="794">
        <v>0.11731877010548365</v>
      </c>
      <c r="K27" s="1264">
        <v>7841</v>
      </c>
      <c r="L27" s="794">
        <v>0.11677053489677172</v>
      </c>
      <c r="M27" s="1248">
        <v>7907</v>
      </c>
      <c r="N27" s="786">
        <v>0.11679786214308537</v>
      </c>
      <c r="O27" s="1248">
        <v>8042</v>
      </c>
      <c r="P27" s="786">
        <v>0.11758117092924739</v>
      </c>
      <c r="Q27" s="1296">
        <v>8188</v>
      </c>
      <c r="R27" s="1266">
        <v>0.11768736616702355</v>
      </c>
      <c r="S27" s="1313">
        <v>8244</v>
      </c>
      <c r="T27" s="1299">
        <v>0.11829558998808105</v>
      </c>
      <c r="U27" s="1304">
        <v>8337</v>
      </c>
      <c r="V27" s="25">
        <v>0.11908147605840033</v>
      </c>
      <c r="W27" s="1282">
        <v>8458</v>
      </c>
      <c r="X27" s="626">
        <v>0.11826669858750299</v>
      </c>
      <c r="Y27" s="1282">
        <v>8398</v>
      </c>
      <c r="Z27" s="626">
        <v>0.1187541102886647</v>
      </c>
      <c r="AA27" s="1320">
        <v>8487</v>
      </c>
      <c r="AB27" s="562">
        <v>0.12255072141756121</v>
      </c>
      <c r="AC27" s="1334">
        <v>8825</v>
      </c>
      <c r="AD27" s="1281">
        <v>0.12444243767616232</v>
      </c>
      <c r="AE27" s="1337">
        <v>9095</v>
      </c>
      <c r="AF27" s="626">
        <v>0.12839817678658635</v>
      </c>
      <c r="AG27" s="1293">
        <v>9465</v>
      </c>
      <c r="AH27" s="1432">
        <v>0.13062000000000001</v>
      </c>
      <c r="AI27" s="1293">
        <v>9666</v>
      </c>
    </row>
    <row r="28" spans="1:35" x14ac:dyDescent="0.3">
      <c r="A28" s="126" t="s">
        <v>20</v>
      </c>
      <c r="B28" s="794">
        <v>0.13597707524496211</v>
      </c>
      <c r="C28" s="789">
        <v>8826</v>
      </c>
      <c r="D28" s="794">
        <v>0.1379547119140625</v>
      </c>
      <c r="E28" s="782">
        <v>9041</v>
      </c>
      <c r="F28" s="786">
        <v>0.14007888349514563</v>
      </c>
      <c r="G28" s="782">
        <v>9234</v>
      </c>
      <c r="H28" s="1259">
        <v>0.14216780264189638</v>
      </c>
      <c r="I28" s="1260">
        <v>9428</v>
      </c>
      <c r="J28" s="794">
        <v>0.14374681112878537</v>
      </c>
      <c r="K28" s="1264">
        <v>9579</v>
      </c>
      <c r="L28" s="794">
        <v>0.14561770864492971</v>
      </c>
      <c r="M28" s="1248">
        <v>9736</v>
      </c>
      <c r="N28" s="786">
        <v>0.14802504098971531</v>
      </c>
      <c r="O28" s="1248">
        <v>9931</v>
      </c>
      <c r="P28" s="786">
        <v>0.14891809049801219</v>
      </c>
      <c r="Q28" s="1296">
        <v>9814</v>
      </c>
      <c r="R28" s="1266">
        <v>0.15409980549477267</v>
      </c>
      <c r="S28" s="1313">
        <v>10141</v>
      </c>
      <c r="T28" s="1299">
        <v>0.15758728433636734</v>
      </c>
      <c r="U28" s="1304">
        <v>10440</v>
      </c>
      <c r="V28" s="25">
        <v>0.1611441942790286</v>
      </c>
      <c r="W28" s="1282">
        <v>10743</v>
      </c>
      <c r="X28" s="626">
        <v>0.16070680471602131</v>
      </c>
      <c r="Y28" s="1282">
        <v>10741</v>
      </c>
      <c r="Z28" s="626">
        <v>0.16157489638839551</v>
      </c>
      <c r="AA28" s="1320">
        <v>10916</v>
      </c>
      <c r="AB28" s="562">
        <v>0.16605432841987222</v>
      </c>
      <c r="AC28" s="1334">
        <v>11254</v>
      </c>
      <c r="AD28" s="1281">
        <v>0.16825420121816981</v>
      </c>
      <c r="AE28" s="1337">
        <v>11464</v>
      </c>
      <c r="AF28" s="626">
        <v>0.17091302884404314</v>
      </c>
      <c r="AG28" s="1293">
        <v>11679</v>
      </c>
      <c r="AH28" s="1432">
        <v>0.17354</v>
      </c>
      <c r="AI28" s="1293">
        <v>11849</v>
      </c>
    </row>
    <row r="29" spans="1:35" x14ac:dyDescent="0.3">
      <c r="A29" s="126" t="s">
        <v>21</v>
      </c>
      <c r="B29" s="794">
        <v>0.16441106484235574</v>
      </c>
      <c r="C29" s="789">
        <v>4422</v>
      </c>
      <c r="D29" s="794">
        <v>0.16500332667997339</v>
      </c>
      <c r="E29" s="782">
        <v>4464</v>
      </c>
      <c r="F29" s="786">
        <v>0.16478089411417832</v>
      </c>
      <c r="G29" s="782">
        <v>4471</v>
      </c>
      <c r="H29" s="1259">
        <v>0.16715661056808995</v>
      </c>
      <c r="I29" s="1260">
        <v>4549</v>
      </c>
      <c r="J29" s="794">
        <v>0.16795035590436211</v>
      </c>
      <c r="K29" s="1264">
        <v>4601</v>
      </c>
      <c r="L29" s="794">
        <v>0.1692179035014362</v>
      </c>
      <c r="M29" s="1248">
        <v>4654</v>
      </c>
      <c r="N29" s="786">
        <v>0.17012658227848101</v>
      </c>
      <c r="O29" s="1248">
        <v>4704</v>
      </c>
      <c r="P29" s="786">
        <v>0.17151778344040483</v>
      </c>
      <c r="Q29" s="1296">
        <v>4779</v>
      </c>
      <c r="R29" s="1266">
        <v>0.17321496033245184</v>
      </c>
      <c r="S29" s="1313">
        <v>4585</v>
      </c>
      <c r="T29" s="1299">
        <v>0.1762364339629727</v>
      </c>
      <c r="U29" s="1304">
        <v>4693</v>
      </c>
      <c r="V29" s="25">
        <v>0.17937789741289067</v>
      </c>
      <c r="W29" s="1282">
        <v>4798</v>
      </c>
      <c r="X29" s="626">
        <v>0.17666156659327537</v>
      </c>
      <c r="Y29" s="1282">
        <v>4734</v>
      </c>
      <c r="Z29" s="626">
        <v>0.17802973977695166</v>
      </c>
      <c r="AA29" s="1320">
        <v>4789</v>
      </c>
      <c r="AB29" s="562">
        <v>0.17787362677873628</v>
      </c>
      <c r="AC29" s="1334">
        <v>4825</v>
      </c>
      <c r="AD29" s="1281">
        <v>0.17845031905195988</v>
      </c>
      <c r="AE29" s="1337">
        <v>4894</v>
      </c>
      <c r="AF29" s="626">
        <v>0.17924046942196953</v>
      </c>
      <c r="AG29" s="1293">
        <v>4918</v>
      </c>
      <c r="AH29" s="1432">
        <v>0.18059</v>
      </c>
      <c r="AI29" s="1293">
        <v>4964</v>
      </c>
    </row>
    <row r="30" spans="1:35" x14ac:dyDescent="0.3">
      <c r="A30" s="126" t="s">
        <v>22</v>
      </c>
      <c r="B30" s="794">
        <v>0.10614071982214746</v>
      </c>
      <c r="C30" s="789">
        <v>3533</v>
      </c>
      <c r="D30" s="794">
        <v>0.11104797224548391</v>
      </c>
      <c r="E30" s="782">
        <v>3713</v>
      </c>
      <c r="F30" s="786">
        <v>0.11438188313797278</v>
      </c>
      <c r="G30" s="782">
        <v>3874</v>
      </c>
      <c r="H30" s="1259">
        <v>0.11819412561068927</v>
      </c>
      <c r="I30" s="1260">
        <v>4016</v>
      </c>
      <c r="J30" s="794">
        <v>0.12392099487929774</v>
      </c>
      <c r="K30" s="1264">
        <v>4235</v>
      </c>
      <c r="L30" s="794">
        <v>0.13091500988257179</v>
      </c>
      <c r="M30" s="1248">
        <v>4504</v>
      </c>
      <c r="N30" s="786">
        <v>0.13497978047371462</v>
      </c>
      <c r="O30" s="1248">
        <v>4673</v>
      </c>
      <c r="P30" s="786">
        <v>0.14074052845761448</v>
      </c>
      <c r="Q30" s="1296">
        <v>4911</v>
      </c>
      <c r="R30" s="1266">
        <v>0.14712610809265084</v>
      </c>
      <c r="S30" s="1313">
        <v>5145</v>
      </c>
      <c r="T30" s="1299">
        <v>0.15010854661791589</v>
      </c>
      <c r="U30" s="1304">
        <v>5255</v>
      </c>
      <c r="V30" s="25">
        <v>0.15095251634916121</v>
      </c>
      <c r="W30" s="1282">
        <v>5309</v>
      </c>
      <c r="X30" s="626">
        <v>0.15067318411800018</v>
      </c>
      <c r="Y30" s="1282">
        <v>5271</v>
      </c>
      <c r="Z30" s="626">
        <v>0.15120823942255573</v>
      </c>
      <c r="AA30" s="1320">
        <v>5300</v>
      </c>
      <c r="AB30" s="562">
        <v>0.15178267287385033</v>
      </c>
      <c r="AC30" s="1334">
        <v>5347</v>
      </c>
      <c r="AD30" s="1281">
        <v>0.15313414359666891</v>
      </c>
      <c r="AE30" s="1337">
        <v>5443</v>
      </c>
      <c r="AF30" s="626">
        <v>0.1550701940824431</v>
      </c>
      <c r="AG30" s="1293">
        <v>5545</v>
      </c>
      <c r="AH30" s="1432">
        <v>0.15813999999999998</v>
      </c>
      <c r="AI30" s="1293">
        <v>5665</v>
      </c>
    </row>
    <row r="31" spans="1:35" x14ac:dyDescent="0.3">
      <c r="A31" s="126" t="s">
        <v>23</v>
      </c>
      <c r="B31" s="794">
        <v>0.12590451570880445</v>
      </c>
      <c r="C31" s="789">
        <v>12371</v>
      </c>
      <c r="D31" s="794">
        <v>0.12803616273229532</v>
      </c>
      <c r="E31" s="782">
        <v>12746</v>
      </c>
      <c r="F31" s="786">
        <v>0.11300569701428728</v>
      </c>
      <c r="G31" s="782">
        <v>11366</v>
      </c>
      <c r="H31" s="1259">
        <v>0.13003688290171792</v>
      </c>
      <c r="I31" s="1260">
        <v>13186</v>
      </c>
      <c r="J31" s="794">
        <v>0.13151561399389528</v>
      </c>
      <c r="K31" s="1264">
        <v>13443</v>
      </c>
      <c r="L31" s="794">
        <v>0.13350519943226255</v>
      </c>
      <c r="M31" s="1248">
        <v>13827</v>
      </c>
      <c r="N31" s="786">
        <v>0.13483887629487218</v>
      </c>
      <c r="O31" s="1248">
        <v>14097</v>
      </c>
      <c r="P31" s="786">
        <v>0.13542632285892658</v>
      </c>
      <c r="Q31" s="1296">
        <v>14317</v>
      </c>
      <c r="R31" s="1266">
        <v>0.13565582607554352</v>
      </c>
      <c r="S31" s="1313">
        <v>14470</v>
      </c>
      <c r="T31" s="1299">
        <v>0.13622523114512861</v>
      </c>
      <c r="U31" s="1304">
        <v>14719</v>
      </c>
      <c r="V31" s="25">
        <v>0.13800434356300456</v>
      </c>
      <c r="W31" s="1282">
        <v>15060</v>
      </c>
      <c r="X31" s="626">
        <v>0.1372992288198939</v>
      </c>
      <c r="Y31" s="1282">
        <v>15062</v>
      </c>
      <c r="Z31" s="626">
        <v>0.13778773533769378</v>
      </c>
      <c r="AA31" s="1320">
        <v>15252</v>
      </c>
      <c r="AB31" s="562">
        <v>0.14121823416849974</v>
      </c>
      <c r="AC31" s="1334">
        <v>15793</v>
      </c>
      <c r="AD31" s="1281">
        <v>0.14301781855538631</v>
      </c>
      <c r="AE31" s="1337">
        <v>16149</v>
      </c>
      <c r="AF31" s="626">
        <v>0.14507148628236202</v>
      </c>
      <c r="AG31" s="1293">
        <v>16519</v>
      </c>
      <c r="AH31" s="1432">
        <v>0.14537</v>
      </c>
      <c r="AI31" s="1293">
        <v>16666</v>
      </c>
    </row>
    <row r="32" spans="1:35" x14ac:dyDescent="0.3">
      <c r="A32" s="126" t="s">
        <v>24</v>
      </c>
      <c r="B32" s="794">
        <v>0.1097821548738856</v>
      </c>
      <c r="C32" s="789">
        <v>4470</v>
      </c>
      <c r="D32" s="794">
        <v>0.11515900717471399</v>
      </c>
      <c r="E32" s="782">
        <v>4751</v>
      </c>
      <c r="F32" s="786">
        <v>0.11592982118360569</v>
      </c>
      <c r="G32" s="782">
        <v>4817</v>
      </c>
      <c r="H32" s="1259">
        <v>0.11772691547383714</v>
      </c>
      <c r="I32" s="1260">
        <v>4943</v>
      </c>
      <c r="J32" s="794">
        <v>0.11961756373937676</v>
      </c>
      <c r="K32" s="1264">
        <v>5067</v>
      </c>
      <c r="L32" s="794">
        <v>0.12109457154207463</v>
      </c>
      <c r="M32" s="1248">
        <v>5182</v>
      </c>
      <c r="N32" s="786">
        <v>0.12517945630528413</v>
      </c>
      <c r="O32" s="1248">
        <v>5406</v>
      </c>
      <c r="P32" s="786">
        <v>0.1276136702701462</v>
      </c>
      <c r="Q32" s="1296">
        <v>5560</v>
      </c>
      <c r="R32" s="1266">
        <v>0.12953462389128304</v>
      </c>
      <c r="S32" s="1313">
        <v>5681</v>
      </c>
      <c r="T32" s="1299">
        <v>0.13457318038869659</v>
      </c>
      <c r="U32" s="1304">
        <v>5948</v>
      </c>
      <c r="V32" s="25">
        <v>0.13629732701932357</v>
      </c>
      <c r="W32" s="1282">
        <v>6073</v>
      </c>
      <c r="X32" s="626">
        <v>0.13462865282321781</v>
      </c>
      <c r="Y32" s="1282">
        <v>6049</v>
      </c>
      <c r="Z32" s="626">
        <v>0.13387634372999579</v>
      </c>
      <c r="AA32" s="1320">
        <v>6065</v>
      </c>
      <c r="AB32" s="562">
        <v>0.13767639582785521</v>
      </c>
      <c r="AC32" s="1334">
        <v>6283</v>
      </c>
      <c r="AD32" s="1281">
        <v>0.14098916136319209</v>
      </c>
      <c r="AE32" s="1337">
        <v>6491</v>
      </c>
      <c r="AF32" s="626">
        <v>0.14290438501730637</v>
      </c>
      <c r="AG32" s="1293">
        <v>6482</v>
      </c>
      <c r="AH32" s="1432">
        <v>0.14263000000000001</v>
      </c>
      <c r="AI32" s="1293">
        <v>6505</v>
      </c>
    </row>
    <row r="33" spans="1:35" x14ac:dyDescent="0.3">
      <c r="A33" s="126" t="s">
        <v>25</v>
      </c>
      <c r="B33" s="794">
        <v>0.12952252858103563</v>
      </c>
      <c r="C33" s="789">
        <v>2889</v>
      </c>
      <c r="D33" s="794">
        <v>0.13148742643124667</v>
      </c>
      <c r="E33" s="782">
        <v>2949</v>
      </c>
      <c r="F33" s="786">
        <v>0.1309708608684082</v>
      </c>
      <c r="G33" s="782">
        <v>2953</v>
      </c>
      <c r="H33" s="1259">
        <v>0.13334808585970348</v>
      </c>
      <c r="I33" s="1260">
        <v>3013</v>
      </c>
      <c r="J33" s="794">
        <v>0.13421191819464035</v>
      </c>
      <c r="K33" s="1264">
        <v>3045</v>
      </c>
      <c r="L33" s="794">
        <v>0.13611160007041015</v>
      </c>
      <c r="M33" s="1248">
        <v>3093</v>
      </c>
      <c r="N33" s="786">
        <v>0.1405990016638935</v>
      </c>
      <c r="O33" s="1248">
        <v>3211</v>
      </c>
      <c r="P33" s="786">
        <v>0.14889721907418707</v>
      </c>
      <c r="Q33" s="1296">
        <v>3416</v>
      </c>
      <c r="R33" s="1266">
        <v>0.15310711365494686</v>
      </c>
      <c r="S33" s="1313">
        <v>3745</v>
      </c>
      <c r="T33" s="1299">
        <v>0.15851319923293483</v>
      </c>
      <c r="U33" s="1304">
        <v>3885</v>
      </c>
      <c r="V33" s="25">
        <v>0.15970895492053169</v>
      </c>
      <c r="W33" s="1282">
        <v>3929</v>
      </c>
      <c r="X33" s="626">
        <v>0.16073022312373225</v>
      </c>
      <c r="Y33" s="1282">
        <v>3962</v>
      </c>
      <c r="Z33" s="626">
        <v>0.16288476317598996</v>
      </c>
      <c r="AA33" s="1320">
        <v>4027</v>
      </c>
      <c r="AB33" s="562">
        <v>0.16564789701655669</v>
      </c>
      <c r="AC33" s="1334">
        <v>4092</v>
      </c>
      <c r="AD33" s="1281">
        <v>0.1679712717882505</v>
      </c>
      <c r="AE33" s="1337">
        <v>4163</v>
      </c>
      <c r="AF33" s="626">
        <v>0.17061553985872854</v>
      </c>
      <c r="AG33" s="1293">
        <v>4227</v>
      </c>
      <c r="AH33" s="1432">
        <v>0.17194999999999999</v>
      </c>
      <c r="AI33" s="1293">
        <v>4242</v>
      </c>
    </row>
    <row r="34" spans="1:35" x14ac:dyDescent="0.3">
      <c r="A34" s="126" t="s">
        <v>26</v>
      </c>
      <c r="B34" s="794">
        <v>0.11513588613351725</v>
      </c>
      <c r="C34" s="789">
        <v>11519</v>
      </c>
      <c r="D34" s="794">
        <v>0.11695819891279684</v>
      </c>
      <c r="E34" s="782">
        <v>11855</v>
      </c>
      <c r="F34" s="786">
        <v>0.11753369993673658</v>
      </c>
      <c r="G34" s="782">
        <v>12076</v>
      </c>
      <c r="H34" s="1259">
        <v>0.11794407292489738</v>
      </c>
      <c r="I34" s="1260">
        <v>12240</v>
      </c>
      <c r="J34" s="794">
        <v>0.11994776176313582</v>
      </c>
      <c r="K34" s="1264">
        <v>12583</v>
      </c>
      <c r="L34" s="794">
        <v>0.12129321636214581</v>
      </c>
      <c r="M34" s="1248">
        <v>12872</v>
      </c>
      <c r="N34" s="786">
        <v>0.12272298628423106</v>
      </c>
      <c r="O34" s="1248">
        <v>13144</v>
      </c>
      <c r="P34" s="786">
        <v>0.12479053447270236</v>
      </c>
      <c r="Q34" s="1296">
        <v>13479</v>
      </c>
      <c r="R34" s="1266">
        <v>0.1264342453662842</v>
      </c>
      <c r="S34" s="1313">
        <v>13752</v>
      </c>
      <c r="T34" s="1299">
        <v>0.12851892720026994</v>
      </c>
      <c r="U34" s="1304">
        <v>14093</v>
      </c>
      <c r="V34" s="25">
        <v>0.12926201760324982</v>
      </c>
      <c r="W34" s="1282">
        <v>14319</v>
      </c>
      <c r="X34" s="626">
        <v>0.12880416692904886</v>
      </c>
      <c r="Y34" s="1282">
        <v>14318</v>
      </c>
      <c r="Z34" s="626">
        <v>0.1296392305491991</v>
      </c>
      <c r="AA34" s="1320">
        <v>14503</v>
      </c>
      <c r="AB34" s="562">
        <v>0.13198456861455315</v>
      </c>
      <c r="AC34" s="1334">
        <v>14848</v>
      </c>
      <c r="AD34" s="1281">
        <v>0.13487115912512176</v>
      </c>
      <c r="AE34" s="1337">
        <v>15231</v>
      </c>
      <c r="AF34" s="626">
        <v>0.13703024747937673</v>
      </c>
      <c r="AG34" s="1293">
        <v>15548</v>
      </c>
      <c r="AH34" s="1432">
        <v>0.13875000000000001</v>
      </c>
      <c r="AI34" s="1293">
        <v>15811</v>
      </c>
    </row>
    <row r="35" spans="1:35" x14ac:dyDescent="0.3">
      <c r="A35" s="126" t="s">
        <v>27</v>
      </c>
      <c r="B35" s="794">
        <v>0.13712670773478505</v>
      </c>
      <c r="C35" s="789">
        <v>10529</v>
      </c>
      <c r="D35" s="794">
        <v>0.13891283026718579</v>
      </c>
      <c r="E35" s="782">
        <v>9348</v>
      </c>
      <c r="F35" s="786">
        <v>0.1392943679451569</v>
      </c>
      <c r="G35" s="782">
        <v>9428</v>
      </c>
      <c r="H35" s="1259">
        <v>0.13944398085115728</v>
      </c>
      <c r="I35" s="1260">
        <v>9525</v>
      </c>
      <c r="J35" s="794">
        <v>0.14049743134486925</v>
      </c>
      <c r="K35" s="1264">
        <v>9654</v>
      </c>
      <c r="L35" s="794">
        <v>0.14104012748080544</v>
      </c>
      <c r="M35" s="1248">
        <v>9736</v>
      </c>
      <c r="N35" s="786">
        <v>0.14108170310701956</v>
      </c>
      <c r="O35" s="1248">
        <v>9808</v>
      </c>
      <c r="P35" s="786">
        <v>0.14194875898432477</v>
      </c>
      <c r="Q35" s="1296">
        <v>9934</v>
      </c>
      <c r="R35" s="1266">
        <v>0.14097950242528556</v>
      </c>
      <c r="S35" s="1313">
        <v>9911</v>
      </c>
      <c r="T35" s="1299">
        <v>0.14105601624640379</v>
      </c>
      <c r="U35" s="1304">
        <v>10002</v>
      </c>
      <c r="V35" s="25">
        <v>0.14292710228067723</v>
      </c>
      <c r="W35" s="1282">
        <v>10215</v>
      </c>
      <c r="X35" s="626">
        <v>0.14103979981267387</v>
      </c>
      <c r="Y35" s="1282">
        <v>10089</v>
      </c>
      <c r="Z35" s="626">
        <v>0.14071114328674056</v>
      </c>
      <c r="AA35" s="1320">
        <v>10107</v>
      </c>
      <c r="AB35" s="562">
        <v>0.14077065641337722</v>
      </c>
      <c r="AC35" s="1334">
        <v>10178</v>
      </c>
      <c r="AD35" s="1281">
        <v>0.14086458019036124</v>
      </c>
      <c r="AE35" s="1337">
        <v>10271</v>
      </c>
      <c r="AF35" s="626">
        <v>0.14125386469811088</v>
      </c>
      <c r="AG35" s="1293">
        <v>10371</v>
      </c>
      <c r="AH35" s="1432">
        <v>0.14313999999999999</v>
      </c>
      <c r="AI35" s="1293">
        <v>10559</v>
      </c>
    </row>
    <row r="36" spans="1:35" x14ac:dyDescent="0.3">
      <c r="A36" s="126" t="s">
        <v>28</v>
      </c>
      <c r="B36" s="794">
        <v>0.12946908732781298</v>
      </c>
      <c r="C36" s="789">
        <v>9991</v>
      </c>
      <c r="D36" s="794">
        <v>0.13004415039452175</v>
      </c>
      <c r="E36" s="782">
        <v>10103</v>
      </c>
      <c r="F36" s="786">
        <v>0.12957328765372128</v>
      </c>
      <c r="G36" s="782">
        <v>10136</v>
      </c>
      <c r="H36" s="1259">
        <v>0.13042151440015259</v>
      </c>
      <c r="I36" s="1260">
        <v>10257</v>
      </c>
      <c r="J36" s="794">
        <v>0.13116268475399878</v>
      </c>
      <c r="K36" s="1264">
        <v>10365</v>
      </c>
      <c r="L36" s="794">
        <v>0.13352714149666683</v>
      </c>
      <c r="M36" s="1248">
        <v>10656</v>
      </c>
      <c r="N36" s="786">
        <v>0.13431424982276341</v>
      </c>
      <c r="O36" s="1248">
        <v>10799</v>
      </c>
      <c r="P36" s="786">
        <v>0.13448203404076486</v>
      </c>
      <c r="Q36" s="1296">
        <v>10880</v>
      </c>
      <c r="R36" s="1266">
        <v>0.1357894219425875</v>
      </c>
      <c r="S36" s="1313">
        <v>11050</v>
      </c>
      <c r="T36" s="1299">
        <v>0.13714647633431584</v>
      </c>
      <c r="U36" s="1304">
        <v>11260</v>
      </c>
      <c r="V36" s="25">
        <v>0.1389190231672332</v>
      </c>
      <c r="W36" s="1282">
        <v>11525</v>
      </c>
      <c r="X36" s="626">
        <v>0.13777141895303821</v>
      </c>
      <c r="Y36" s="1282">
        <v>11459</v>
      </c>
      <c r="Z36" s="626">
        <v>0.13811983347846313</v>
      </c>
      <c r="AA36" s="1320">
        <v>11579</v>
      </c>
      <c r="AB36" s="562">
        <v>0.14063612627581296</v>
      </c>
      <c r="AC36" s="1334">
        <v>11850</v>
      </c>
      <c r="AD36" s="1281">
        <v>0.14354840613234826</v>
      </c>
      <c r="AE36" s="1337">
        <v>12163</v>
      </c>
      <c r="AF36" s="626">
        <v>0.14577047255650133</v>
      </c>
      <c r="AG36" s="1293">
        <v>12416</v>
      </c>
      <c r="AH36" s="1432">
        <v>0.14899000000000001</v>
      </c>
      <c r="AI36" s="1293">
        <v>12717</v>
      </c>
    </row>
    <row r="37" spans="1:35" x14ac:dyDescent="0.3">
      <c r="A37" s="126" t="s">
        <v>29</v>
      </c>
      <c r="B37" s="794">
        <v>0.11940020142489463</v>
      </c>
      <c r="C37" s="789">
        <v>6402</v>
      </c>
      <c r="D37" s="794">
        <v>0.12268056479633326</v>
      </c>
      <c r="E37" s="782">
        <v>6638</v>
      </c>
      <c r="F37" s="786">
        <v>0.12602774922918808</v>
      </c>
      <c r="G37" s="782">
        <v>6867</v>
      </c>
      <c r="H37" s="1259">
        <v>0.13092728705757281</v>
      </c>
      <c r="I37" s="1260">
        <v>7143</v>
      </c>
      <c r="J37" s="794">
        <v>0.13425909007856751</v>
      </c>
      <c r="K37" s="1264">
        <v>7348</v>
      </c>
      <c r="L37" s="794">
        <v>0.13607704188243844</v>
      </c>
      <c r="M37" s="1248">
        <v>7489</v>
      </c>
      <c r="N37" s="786">
        <v>0.13709458603910787</v>
      </c>
      <c r="O37" s="1248">
        <v>7579</v>
      </c>
      <c r="P37" s="786">
        <v>0.1395637396824255</v>
      </c>
      <c r="Q37" s="1296">
        <v>7761</v>
      </c>
      <c r="R37" s="1266">
        <v>0.14216651745747538</v>
      </c>
      <c r="S37" s="1313">
        <v>7940</v>
      </c>
      <c r="T37" s="1299">
        <v>0.14309590697343622</v>
      </c>
      <c r="U37" s="1304">
        <v>8048</v>
      </c>
      <c r="V37" s="25">
        <v>0.14417026090645549</v>
      </c>
      <c r="W37" s="1282">
        <v>8156</v>
      </c>
      <c r="X37" s="626">
        <v>0.14444444444444443</v>
      </c>
      <c r="Y37" s="1282">
        <v>8190</v>
      </c>
      <c r="Z37" s="626">
        <v>0.14788620329932634</v>
      </c>
      <c r="AA37" s="1320">
        <v>8364</v>
      </c>
      <c r="AB37" s="562">
        <v>0.15179405800934498</v>
      </c>
      <c r="AC37" s="1334">
        <v>8609</v>
      </c>
      <c r="AD37" s="1281">
        <v>0.15578277903687696</v>
      </c>
      <c r="AE37" s="1337">
        <v>8867</v>
      </c>
      <c r="AF37" s="626">
        <v>0.1579959107351939</v>
      </c>
      <c r="AG37" s="1293">
        <v>9041</v>
      </c>
      <c r="AH37" s="1432">
        <v>0.15972</v>
      </c>
      <c r="AI37" s="1293">
        <v>9198</v>
      </c>
    </row>
    <row r="38" spans="1:35" ht="15" thickBot="1" x14ac:dyDescent="0.35">
      <c r="A38" s="126" t="s">
        <v>30</v>
      </c>
      <c r="B38" s="795">
        <v>0.13025730404072833</v>
      </c>
      <c r="C38" s="790">
        <v>5680</v>
      </c>
      <c r="D38" s="795">
        <v>0.13169744382789048</v>
      </c>
      <c r="E38" s="783">
        <v>5791</v>
      </c>
      <c r="F38" s="787">
        <v>0.13420736815886602</v>
      </c>
      <c r="G38" s="783">
        <v>5927</v>
      </c>
      <c r="H38" s="1261">
        <v>0.1357454856576755</v>
      </c>
      <c r="I38" s="1262">
        <v>6029</v>
      </c>
      <c r="J38" s="795">
        <v>0.13836111173422463</v>
      </c>
      <c r="K38" s="1265">
        <v>6168</v>
      </c>
      <c r="L38" s="795">
        <v>0.13909380641422808</v>
      </c>
      <c r="M38" s="1249">
        <v>6241</v>
      </c>
      <c r="N38" s="787">
        <v>0.14110184528034067</v>
      </c>
      <c r="O38" s="1249">
        <v>6362</v>
      </c>
      <c r="P38" s="787">
        <v>0.14669963127943902</v>
      </c>
      <c r="Q38" s="1297">
        <v>6883</v>
      </c>
      <c r="R38" s="1269">
        <v>0.14960930055269678</v>
      </c>
      <c r="S38" s="1315">
        <v>7065</v>
      </c>
      <c r="T38" s="1300">
        <v>0.1519691510209242</v>
      </c>
      <c r="U38" s="1301">
        <v>7212</v>
      </c>
      <c r="V38" s="1288">
        <v>0.15414656558695153</v>
      </c>
      <c r="W38" s="1286">
        <v>7381</v>
      </c>
      <c r="X38" s="1278">
        <v>0.15279482432235653</v>
      </c>
      <c r="Y38" s="1286">
        <v>7345</v>
      </c>
      <c r="Z38" s="1278">
        <v>0.15148531101263746</v>
      </c>
      <c r="AA38" s="1317">
        <v>7384</v>
      </c>
      <c r="AB38" s="748">
        <v>0.15389311734299321</v>
      </c>
      <c r="AC38" s="1335">
        <v>7562</v>
      </c>
      <c r="AD38" s="1276">
        <v>0.15648415567628704</v>
      </c>
      <c r="AE38" s="1338">
        <v>7748</v>
      </c>
      <c r="AF38" s="1287">
        <v>0.16232774898557711</v>
      </c>
      <c r="AG38" s="1273">
        <v>8081</v>
      </c>
      <c r="AH38" s="1432">
        <v>0.16832</v>
      </c>
      <c r="AI38" s="1293">
        <v>8421</v>
      </c>
    </row>
    <row r="39" spans="1:35" ht="15" thickBot="1" x14ac:dyDescent="0.35">
      <c r="A39" s="801" t="s">
        <v>293</v>
      </c>
      <c r="B39" s="480"/>
      <c r="C39" s="784"/>
      <c r="D39" s="480"/>
      <c r="E39" s="784"/>
      <c r="F39" s="480"/>
      <c r="G39" s="784"/>
      <c r="H39" s="426"/>
      <c r="I39" s="1250"/>
      <c r="J39" s="480"/>
      <c r="K39" s="1250"/>
      <c r="L39" s="467"/>
      <c r="M39" s="1250"/>
      <c r="N39" s="467"/>
      <c r="O39" s="791"/>
      <c r="P39" s="1275"/>
      <c r="Q39" s="1256"/>
      <c r="R39"/>
      <c r="S39"/>
      <c r="T39" s="1289"/>
      <c r="U39" s="1305"/>
      <c r="V39" s="1290"/>
      <c r="W39" s="1289"/>
      <c r="X39" s="1291"/>
      <c r="Y39" s="1289"/>
      <c r="Z39" s="1316"/>
      <c r="AA39" s="805"/>
      <c r="AB39" s="807"/>
      <c r="AC39"/>
      <c r="AD39" s="25"/>
      <c r="AF39" s="626"/>
      <c r="AH39" s="1378"/>
    </row>
    <row r="40" spans="1:35" x14ac:dyDescent="0.3">
      <c r="A40" s="356" t="s">
        <v>58</v>
      </c>
      <c r="B40" s="793">
        <v>0.1290480583197956</v>
      </c>
      <c r="C40" s="788">
        <v>15808</v>
      </c>
      <c r="D40" s="785">
        <v>0.13025787872904937</v>
      </c>
      <c r="E40" s="781">
        <v>16103</v>
      </c>
      <c r="F40" s="785">
        <v>0.13043902994977166</v>
      </c>
      <c r="G40" s="781">
        <v>16023</v>
      </c>
      <c r="H40" s="1257">
        <v>0.13226202198582704</v>
      </c>
      <c r="I40" s="1258">
        <v>16387</v>
      </c>
      <c r="J40" s="793">
        <v>0.1336650322084415</v>
      </c>
      <c r="K40" s="1247">
        <v>16683</v>
      </c>
      <c r="L40" s="785">
        <v>0.13633722549885782</v>
      </c>
      <c r="M40" s="1251">
        <v>17129</v>
      </c>
      <c r="N40" s="793">
        <v>0.13739855369943474</v>
      </c>
      <c r="O40" s="1247">
        <v>17404</v>
      </c>
      <c r="P40" s="785">
        <v>0.13835221485764426</v>
      </c>
      <c r="Q40" s="1295">
        <v>17659</v>
      </c>
      <c r="R40" s="1270">
        <v>0.1382261996557391</v>
      </c>
      <c r="S40" s="1311">
        <v>17747</v>
      </c>
      <c r="T40" s="25">
        <v>0.13854948305881265</v>
      </c>
      <c r="U40" s="1306">
        <v>17984</v>
      </c>
      <c r="V40" s="25">
        <v>0.14058432166618456</v>
      </c>
      <c r="W40" s="1283">
        <v>18468</v>
      </c>
      <c r="X40" s="626">
        <v>0.13858763708116723</v>
      </c>
      <c r="Y40" s="1283">
        <v>18261</v>
      </c>
      <c r="Z40" s="1280">
        <v>0.13863840109687287</v>
      </c>
      <c r="AA40" s="1328">
        <v>18403</v>
      </c>
      <c r="AB40" s="1327">
        <v>0.13916000000000001</v>
      </c>
      <c r="AC40" s="1324">
        <v>18675</v>
      </c>
      <c r="AD40" s="1284">
        <v>0.14075687448951807</v>
      </c>
      <c r="AE40" s="1292">
        <v>19129</v>
      </c>
      <c r="AF40" s="1284">
        <v>0.14220393565130157</v>
      </c>
      <c r="AG40" s="1292">
        <v>19562</v>
      </c>
      <c r="AH40" s="1433">
        <v>0.14380000000000001</v>
      </c>
      <c r="AI40" s="1324">
        <v>19967</v>
      </c>
    </row>
    <row r="41" spans="1:35" x14ac:dyDescent="0.3">
      <c r="A41" s="356" t="s">
        <v>399</v>
      </c>
      <c r="B41" s="794">
        <v>0.12364006913294105</v>
      </c>
      <c r="C41" s="789">
        <v>24752</v>
      </c>
      <c r="D41" s="786">
        <v>0</v>
      </c>
      <c r="E41" s="782">
        <v>25338</v>
      </c>
      <c r="F41" s="786">
        <v>0.13309214146244078</v>
      </c>
      <c r="G41" s="782">
        <v>27333</v>
      </c>
      <c r="H41" s="1259">
        <v>0.12650207348828238</v>
      </c>
      <c r="I41" s="1260">
        <v>26234</v>
      </c>
      <c r="J41" s="794">
        <v>0.12860168377371842</v>
      </c>
      <c r="K41" s="1248">
        <v>26900</v>
      </c>
      <c r="L41" s="786">
        <v>0.12991377153941636</v>
      </c>
      <c r="M41" s="1252">
        <v>27526</v>
      </c>
      <c r="N41" s="794">
        <v>0.13044531282748728</v>
      </c>
      <c r="O41" s="1248">
        <v>28007</v>
      </c>
      <c r="P41" s="786">
        <v>0.13072915228337614</v>
      </c>
      <c r="Q41" s="1296">
        <v>28403</v>
      </c>
      <c r="R41" s="1266">
        <v>0.13148442640930028</v>
      </c>
      <c r="S41" s="1313">
        <v>28773</v>
      </c>
      <c r="T41" s="25">
        <v>0.13458264664867703</v>
      </c>
      <c r="U41" s="1307">
        <v>29725</v>
      </c>
      <c r="V41" s="25">
        <v>0.13593149514354613</v>
      </c>
      <c r="W41" s="1282">
        <v>30383</v>
      </c>
      <c r="X41" s="626">
        <v>0.13410101369375776</v>
      </c>
      <c r="Y41" s="1282">
        <v>30162</v>
      </c>
      <c r="Z41" s="25">
        <v>0.13395740325739797</v>
      </c>
      <c r="AA41" s="1329">
        <v>30366</v>
      </c>
      <c r="AB41" s="1331">
        <v>0.13657</v>
      </c>
      <c r="AC41" s="1325">
        <v>31241</v>
      </c>
      <c r="AD41" s="626">
        <v>0.14017675816348182</v>
      </c>
      <c r="AE41" s="1293">
        <v>32372</v>
      </c>
      <c r="AF41" s="626">
        <v>0.14202031559116482</v>
      </c>
      <c r="AG41" s="1293">
        <v>33094</v>
      </c>
      <c r="AH41" s="1434">
        <v>0.14305000000000001</v>
      </c>
      <c r="AI41" s="1325">
        <v>33543</v>
      </c>
    </row>
    <row r="42" spans="1:35" x14ac:dyDescent="0.3">
      <c r="A42" s="356" t="s">
        <v>1</v>
      </c>
      <c r="B42" s="794">
        <v>0.11955037771912259</v>
      </c>
      <c r="C42" s="789">
        <v>49913</v>
      </c>
      <c r="D42" s="786">
        <v>0.12143553482846255</v>
      </c>
      <c r="E42" s="782">
        <v>50698</v>
      </c>
      <c r="F42" s="786">
        <v>0.12253567951366626</v>
      </c>
      <c r="G42" s="782">
        <v>51601</v>
      </c>
      <c r="H42" s="1259">
        <v>0.12315604693418743</v>
      </c>
      <c r="I42" s="1260">
        <v>51987</v>
      </c>
      <c r="J42" s="794">
        <v>0.12406886999690901</v>
      </c>
      <c r="K42" s="1248">
        <v>52582</v>
      </c>
      <c r="L42" s="786">
        <v>0.1242030076422158</v>
      </c>
      <c r="M42" s="1252">
        <v>52966</v>
      </c>
      <c r="N42" s="794">
        <v>0.12481346986910781</v>
      </c>
      <c r="O42" s="1248">
        <v>53447</v>
      </c>
      <c r="P42" s="786">
        <v>0.12530155304186896</v>
      </c>
      <c r="Q42" s="1296">
        <v>53758</v>
      </c>
      <c r="R42" s="1266">
        <v>0.12671601662232335</v>
      </c>
      <c r="S42" s="1313">
        <v>54247</v>
      </c>
      <c r="T42" s="25">
        <v>0.12798008236963956</v>
      </c>
      <c r="U42" s="1307">
        <v>55002</v>
      </c>
      <c r="V42" s="25">
        <v>0.12943897724480952</v>
      </c>
      <c r="W42" s="1282">
        <v>55848</v>
      </c>
      <c r="X42" s="626">
        <v>0.1283639028134777</v>
      </c>
      <c r="Y42" s="1282">
        <v>55183</v>
      </c>
      <c r="Z42" s="25">
        <v>0.12797831425791206</v>
      </c>
      <c r="AA42" s="1329">
        <v>55238</v>
      </c>
      <c r="AB42" s="1331">
        <v>0.12875</v>
      </c>
      <c r="AC42" s="1325">
        <v>55942</v>
      </c>
      <c r="AD42" s="626">
        <v>0.12959812060943346</v>
      </c>
      <c r="AE42" s="1293">
        <v>56821</v>
      </c>
      <c r="AF42" s="626">
        <v>0.13079067950936182</v>
      </c>
      <c r="AG42" s="1293">
        <v>57601</v>
      </c>
      <c r="AH42" s="1434">
        <v>0.13156000000000001</v>
      </c>
      <c r="AI42" s="1325">
        <v>58230</v>
      </c>
    </row>
    <row r="43" spans="1:35" x14ac:dyDescent="0.3">
      <c r="A43" s="356" t="s">
        <v>59</v>
      </c>
      <c r="B43" s="794">
        <v>0.12352107012085424</v>
      </c>
      <c r="C43" s="789">
        <v>17508</v>
      </c>
      <c r="D43" s="786">
        <v>0.12611746544102168</v>
      </c>
      <c r="E43" s="782">
        <v>17973</v>
      </c>
      <c r="F43" s="786">
        <v>0.12814149174236455</v>
      </c>
      <c r="G43" s="782">
        <v>18381</v>
      </c>
      <c r="H43" s="1259">
        <v>0.13087558243696487</v>
      </c>
      <c r="I43" s="1260">
        <v>18847</v>
      </c>
      <c r="J43" s="794">
        <v>0.13512055815625887</v>
      </c>
      <c r="K43" s="1248">
        <v>19541</v>
      </c>
      <c r="L43" s="786">
        <v>0.13848682174806951</v>
      </c>
      <c r="M43" s="1252">
        <v>20140</v>
      </c>
      <c r="N43" s="794">
        <v>0.14250181082669364</v>
      </c>
      <c r="O43" s="1248">
        <v>20854</v>
      </c>
      <c r="P43" s="786">
        <v>0.14658242154786788</v>
      </c>
      <c r="Q43" s="1296">
        <v>21529</v>
      </c>
      <c r="R43" s="1266">
        <v>0.15287319162692961</v>
      </c>
      <c r="S43" s="1313">
        <v>22698</v>
      </c>
      <c r="T43" s="25">
        <v>0.15595812826073818</v>
      </c>
      <c r="U43" s="1307">
        <v>23227</v>
      </c>
      <c r="V43" s="25">
        <v>0.15716041302111858</v>
      </c>
      <c r="W43" s="1282">
        <v>23531</v>
      </c>
      <c r="X43" s="626">
        <v>0.15652539657106232</v>
      </c>
      <c r="Y43" s="1282">
        <v>23445</v>
      </c>
      <c r="Z43" s="25">
        <v>0.15715303249169568</v>
      </c>
      <c r="AA43" s="1329">
        <v>23608</v>
      </c>
      <c r="AB43" s="1331">
        <v>0.15906000000000001</v>
      </c>
      <c r="AC43" s="1325">
        <v>23989</v>
      </c>
      <c r="AD43" s="626">
        <v>0.16094027786923026</v>
      </c>
      <c r="AE43" s="1293">
        <v>24442</v>
      </c>
      <c r="AF43" s="626">
        <v>0.16354677866376627</v>
      </c>
      <c r="AG43" s="1293">
        <v>24961</v>
      </c>
      <c r="AH43" s="1434">
        <v>0.16572000000000001</v>
      </c>
      <c r="AI43" s="1325">
        <v>25377</v>
      </c>
    </row>
    <row r="44" spans="1:35" x14ac:dyDescent="0.3">
      <c r="A44" s="356" t="s">
        <v>400</v>
      </c>
      <c r="B44" s="794">
        <v>0.11299393983423843</v>
      </c>
      <c r="C44" s="789">
        <v>18664</v>
      </c>
      <c r="D44" s="786">
        <v>0.1161273627768985</v>
      </c>
      <c r="E44" s="782">
        <v>19297</v>
      </c>
      <c r="F44" s="786">
        <v>0.11793610319484026</v>
      </c>
      <c r="G44" s="782">
        <v>19657</v>
      </c>
      <c r="H44" s="1259">
        <v>0.11937647987371744</v>
      </c>
      <c r="I44" s="1260">
        <v>19965</v>
      </c>
      <c r="J44" s="794">
        <v>0.12228972046190258</v>
      </c>
      <c r="K44" s="1248">
        <v>20513</v>
      </c>
      <c r="L44" s="786">
        <v>0.12380991976052884</v>
      </c>
      <c r="M44" s="1252">
        <v>20846</v>
      </c>
      <c r="N44" s="794">
        <v>0.1260282559714247</v>
      </c>
      <c r="O44" s="1248">
        <v>21311</v>
      </c>
      <c r="P44" s="786">
        <v>0.12859660795368327</v>
      </c>
      <c r="Q44" s="1296">
        <v>22034</v>
      </c>
      <c r="R44" s="1266">
        <v>0.13056400573446625</v>
      </c>
      <c r="S44" s="1313">
        <v>22404</v>
      </c>
      <c r="T44" s="25">
        <v>0.13217312506897932</v>
      </c>
      <c r="U44" s="1307">
        <v>22754</v>
      </c>
      <c r="V44" s="25">
        <v>0.13389097202192096</v>
      </c>
      <c r="W44" s="1282">
        <v>23210</v>
      </c>
      <c r="X44" s="626">
        <v>0.13324810982316121</v>
      </c>
      <c r="Y44" s="1282">
        <v>23140</v>
      </c>
      <c r="Z44" s="25">
        <v>0.13358963959074785</v>
      </c>
      <c r="AA44" s="1329">
        <v>23385</v>
      </c>
      <c r="AB44" s="1331">
        <v>0.13600000000000001</v>
      </c>
      <c r="AC44" s="1325">
        <v>23945</v>
      </c>
      <c r="AD44" s="626">
        <v>0.13889467608885386</v>
      </c>
      <c r="AE44" s="1293">
        <v>24667</v>
      </c>
      <c r="AF44" s="626">
        <v>0.14241054950954624</v>
      </c>
      <c r="AG44" s="1293">
        <v>25465</v>
      </c>
      <c r="AH44" s="1434">
        <v>0.14596999999999999</v>
      </c>
      <c r="AI44" s="1325">
        <v>26237</v>
      </c>
    </row>
    <row r="45" spans="1:35" x14ac:dyDescent="0.3">
      <c r="A45" s="356" t="s">
        <v>60</v>
      </c>
      <c r="B45" s="794">
        <v>0.12847813981742404</v>
      </c>
      <c r="C45" s="789">
        <v>15228</v>
      </c>
      <c r="D45" s="786">
        <v>0.13104710641569992</v>
      </c>
      <c r="E45" s="782">
        <v>15679</v>
      </c>
      <c r="F45" s="786">
        <v>0.13372035080725533</v>
      </c>
      <c r="G45" s="782">
        <v>16101</v>
      </c>
      <c r="H45" s="1259">
        <v>0.13709430559347413</v>
      </c>
      <c r="I45" s="1260">
        <v>16571</v>
      </c>
      <c r="J45" s="794">
        <v>0.13946839364577154</v>
      </c>
      <c r="K45" s="1248">
        <v>16927</v>
      </c>
      <c r="L45" s="786">
        <v>0.14131014397637312</v>
      </c>
      <c r="M45" s="1252">
        <v>17225</v>
      </c>
      <c r="N45" s="794">
        <v>0.14308711889060496</v>
      </c>
      <c r="O45" s="1248">
        <v>17510</v>
      </c>
      <c r="P45" s="786">
        <v>0.14463711104344462</v>
      </c>
      <c r="Q45" s="1296">
        <v>17575</v>
      </c>
      <c r="R45" s="1266">
        <v>0.14862154564434726</v>
      </c>
      <c r="S45" s="1313">
        <v>18081</v>
      </c>
      <c r="T45" s="25">
        <v>0.15093353797421852</v>
      </c>
      <c r="U45" s="1307">
        <v>18488</v>
      </c>
      <c r="V45" s="25">
        <v>0.15335242902003424</v>
      </c>
      <c r="W45" s="1282">
        <v>18899</v>
      </c>
      <c r="X45" s="626">
        <v>0.15324277943271597</v>
      </c>
      <c r="Y45" s="1282">
        <v>18931</v>
      </c>
      <c r="Z45" s="25">
        <v>0.15533730270631743</v>
      </c>
      <c r="AA45" s="1329">
        <v>19280</v>
      </c>
      <c r="AB45" s="1331">
        <v>0.15956000000000001</v>
      </c>
      <c r="AC45" s="1325">
        <v>19863</v>
      </c>
      <c r="AD45" s="626">
        <v>0.16257776640491309</v>
      </c>
      <c r="AE45" s="1293">
        <v>20331</v>
      </c>
      <c r="AF45" s="626">
        <v>0.16502596450986015</v>
      </c>
      <c r="AG45" s="1293">
        <v>20720</v>
      </c>
      <c r="AH45" s="1434">
        <v>0.16722000000000001</v>
      </c>
      <c r="AI45" s="1325">
        <v>21047</v>
      </c>
    </row>
    <row r="46" spans="1:35" x14ac:dyDescent="0.3">
      <c r="A46" s="356" t="s">
        <v>61</v>
      </c>
      <c r="B46" s="794">
        <v>0.13149604037192733</v>
      </c>
      <c r="C46" s="789">
        <v>13732</v>
      </c>
      <c r="D46" s="786">
        <v>0.13308598617876968</v>
      </c>
      <c r="E46" s="782">
        <v>14097</v>
      </c>
      <c r="F46" s="786">
        <v>0.1185258406848574</v>
      </c>
      <c r="G46" s="782">
        <v>12710</v>
      </c>
      <c r="H46" s="1259">
        <v>0.13423829677133195</v>
      </c>
      <c r="I46" s="1260">
        <v>14527</v>
      </c>
      <c r="J46" s="794">
        <v>0.13564908489970062</v>
      </c>
      <c r="K46" s="1248">
        <v>14816</v>
      </c>
      <c r="L46" s="786">
        <v>0.13713795129004563</v>
      </c>
      <c r="M46" s="1252">
        <v>15175</v>
      </c>
      <c r="N46" s="794">
        <v>0.13747111670190651</v>
      </c>
      <c r="O46" s="1248">
        <v>15409</v>
      </c>
      <c r="P46" s="786">
        <v>0.13728393755894616</v>
      </c>
      <c r="Q46" s="1296">
        <v>15575</v>
      </c>
      <c r="R46" s="1266">
        <v>0.13714665082637409</v>
      </c>
      <c r="S46" s="1313">
        <v>15700</v>
      </c>
      <c r="T46" s="25">
        <v>0.13704296082275652</v>
      </c>
      <c r="U46" s="1307">
        <v>15937</v>
      </c>
      <c r="V46" s="25">
        <v>0.13820648717405129</v>
      </c>
      <c r="W46" s="1282">
        <v>16298</v>
      </c>
      <c r="X46" s="626">
        <v>0.13720683380509502</v>
      </c>
      <c r="Y46" s="1282">
        <v>16287</v>
      </c>
      <c r="Z46" s="25">
        <v>0.13677558132748602</v>
      </c>
      <c r="AA46" s="1329">
        <v>16405</v>
      </c>
      <c r="AB46" s="1331">
        <v>0.14091000000000001</v>
      </c>
      <c r="AC46" s="1325">
        <v>17058</v>
      </c>
      <c r="AD46" s="626">
        <v>0.14263999215455525</v>
      </c>
      <c r="AE46" s="1293">
        <v>17454</v>
      </c>
      <c r="AF46" s="626">
        <v>0.14418604651162792</v>
      </c>
      <c r="AG46" s="1293">
        <v>17825</v>
      </c>
      <c r="AH46" s="1434">
        <v>0.14471999999999999</v>
      </c>
      <c r="AI46" s="1325">
        <v>18037</v>
      </c>
    </row>
    <row r="47" spans="1:35" x14ac:dyDescent="0.3">
      <c r="A47" s="356" t="s">
        <v>62</v>
      </c>
      <c r="B47" s="794">
        <v>0.14271034231121502</v>
      </c>
      <c r="C47" s="789">
        <v>19165</v>
      </c>
      <c r="D47" s="786">
        <v>0.14317636960961316</v>
      </c>
      <c r="E47" s="782">
        <v>19350</v>
      </c>
      <c r="F47" s="786">
        <v>0.14432075156151156</v>
      </c>
      <c r="G47" s="782">
        <v>19848</v>
      </c>
      <c r="H47" s="1259">
        <v>0.14533495419615333</v>
      </c>
      <c r="I47" s="1260">
        <v>20085</v>
      </c>
      <c r="J47" s="794">
        <v>0.14610455069124423</v>
      </c>
      <c r="K47" s="1248">
        <v>20291</v>
      </c>
      <c r="L47" s="786">
        <v>0.14703026841804684</v>
      </c>
      <c r="M47" s="1252">
        <v>20596</v>
      </c>
      <c r="N47" s="794">
        <v>0.14801515634406318</v>
      </c>
      <c r="O47" s="1248">
        <v>20899</v>
      </c>
      <c r="P47" s="786">
        <v>0.14810106132655282</v>
      </c>
      <c r="Q47" s="1296">
        <v>21085</v>
      </c>
      <c r="R47" s="1266">
        <v>0.14846518998535582</v>
      </c>
      <c r="S47" s="1313">
        <v>20986</v>
      </c>
      <c r="T47" s="25">
        <v>0.1499957895918711</v>
      </c>
      <c r="U47" s="1307">
        <v>21375</v>
      </c>
      <c r="V47" s="25">
        <v>0.15253576253952336</v>
      </c>
      <c r="W47" s="1282">
        <v>21902</v>
      </c>
      <c r="X47" s="626">
        <v>0.15110851808634773</v>
      </c>
      <c r="Y47" s="1282">
        <v>21756</v>
      </c>
      <c r="Z47" s="25">
        <v>0.15225521031348288</v>
      </c>
      <c r="AA47" s="1329">
        <v>22026</v>
      </c>
      <c r="AB47" s="1331">
        <v>0.15506999999999999</v>
      </c>
      <c r="AC47" s="1325">
        <v>22591</v>
      </c>
      <c r="AD47" s="626">
        <v>0.15719353298315028</v>
      </c>
      <c r="AE47" s="1293">
        <v>23043</v>
      </c>
      <c r="AF47" s="626">
        <v>0.15860800411160852</v>
      </c>
      <c r="AG47" s="1293">
        <v>23454</v>
      </c>
      <c r="AH47" s="1434">
        <v>0.16015000000000001</v>
      </c>
      <c r="AI47" s="1325">
        <v>23781</v>
      </c>
    </row>
    <row r="48" spans="1:35" x14ac:dyDescent="0.3">
      <c r="A48" s="356" t="s">
        <v>63</v>
      </c>
      <c r="B48" s="794">
        <v>0.11743538013578578</v>
      </c>
      <c r="C48" s="789">
        <v>16415</v>
      </c>
      <c r="D48" s="786">
        <v>0.1195950862172491</v>
      </c>
      <c r="E48" s="782">
        <v>16930</v>
      </c>
      <c r="F48" s="786">
        <v>0.12024008933556672</v>
      </c>
      <c r="G48" s="782">
        <v>17228</v>
      </c>
      <c r="H48" s="1259">
        <v>0.12134758486316183</v>
      </c>
      <c r="I48" s="1260">
        <v>17563</v>
      </c>
      <c r="J48" s="794">
        <v>0.12309268492589304</v>
      </c>
      <c r="K48" s="1248">
        <v>18022</v>
      </c>
      <c r="L48" s="786">
        <v>0.12342786932834662</v>
      </c>
      <c r="M48" s="1252">
        <v>18283</v>
      </c>
      <c r="N48" s="794">
        <v>0.12535056456716517</v>
      </c>
      <c r="O48" s="1248">
        <v>18817</v>
      </c>
      <c r="P48" s="786">
        <v>0.12629372288950122</v>
      </c>
      <c r="Q48" s="1296">
        <v>19158</v>
      </c>
      <c r="R48" s="1266">
        <v>0.12757990927359966</v>
      </c>
      <c r="S48" s="1313">
        <v>19490</v>
      </c>
      <c r="T48" s="25">
        <v>0.1291829702739006</v>
      </c>
      <c r="U48" s="1307">
        <v>19908</v>
      </c>
      <c r="V48" s="25">
        <v>0.13104193882607323</v>
      </c>
      <c r="W48" s="1282">
        <v>20363</v>
      </c>
      <c r="X48" s="626">
        <v>0.12974046779878246</v>
      </c>
      <c r="Y48" s="1282">
        <v>20246</v>
      </c>
      <c r="Z48" s="25">
        <v>0.12999134705927265</v>
      </c>
      <c r="AA48" s="1329">
        <v>20431</v>
      </c>
      <c r="AB48" s="1331">
        <v>0.13381999999999999</v>
      </c>
      <c r="AC48" s="1325">
        <v>21202</v>
      </c>
      <c r="AD48" s="626">
        <v>0.1364804992199688</v>
      </c>
      <c r="AE48" s="1293">
        <v>21871</v>
      </c>
      <c r="AF48" s="626">
        <v>0.13931915421343088</v>
      </c>
      <c r="AG48" s="1293">
        <v>22468</v>
      </c>
      <c r="AH48" s="1434">
        <v>0.14033999999999999</v>
      </c>
      <c r="AI48" s="1325">
        <v>22738</v>
      </c>
    </row>
    <row r="49" spans="1:35" x14ac:dyDescent="0.3">
      <c r="A49" s="356" t="s">
        <v>64</v>
      </c>
      <c r="B49" s="794">
        <v>0.1222017366480314</v>
      </c>
      <c r="C49" s="789">
        <v>20547</v>
      </c>
      <c r="D49" s="786">
        <v>0.12458152493170373</v>
      </c>
      <c r="E49" s="782">
        <v>21844</v>
      </c>
      <c r="F49" s="786">
        <v>0.12521455350286825</v>
      </c>
      <c r="G49" s="782">
        <v>22177</v>
      </c>
      <c r="H49" s="1259">
        <v>0.12556583239610786</v>
      </c>
      <c r="I49" s="1260">
        <v>22441</v>
      </c>
      <c r="J49" s="794">
        <v>0.1274342462564978</v>
      </c>
      <c r="K49" s="1248">
        <v>22995</v>
      </c>
      <c r="L49" s="786">
        <v>0.12951025257414414</v>
      </c>
      <c r="M49" s="1252">
        <v>23546</v>
      </c>
      <c r="N49" s="794">
        <v>0.13117633262609019</v>
      </c>
      <c r="O49" s="1248">
        <v>24050</v>
      </c>
      <c r="P49" s="786">
        <v>0.13353959994374548</v>
      </c>
      <c r="Q49" s="1296">
        <v>24688</v>
      </c>
      <c r="R49" s="1266">
        <v>0.13560378169316717</v>
      </c>
      <c r="S49" s="1313">
        <v>25244</v>
      </c>
      <c r="T49" s="25">
        <v>0.13731588864414426</v>
      </c>
      <c r="U49" s="1307">
        <v>25871</v>
      </c>
      <c r="V49" s="25">
        <v>0.13904010519395135</v>
      </c>
      <c r="W49" s="1282">
        <v>26435</v>
      </c>
      <c r="X49" s="626">
        <v>0.13849262646515303</v>
      </c>
      <c r="Y49" s="1282">
        <v>26455</v>
      </c>
      <c r="Z49" s="25">
        <v>0.13844388245252351</v>
      </c>
      <c r="AA49" s="1329">
        <v>26660</v>
      </c>
      <c r="AB49" s="1331">
        <v>0.13982</v>
      </c>
      <c r="AC49" s="1325">
        <v>27102</v>
      </c>
      <c r="AD49" s="626">
        <v>0.14179651273012342</v>
      </c>
      <c r="AE49" s="1293">
        <v>27674</v>
      </c>
      <c r="AF49" s="626">
        <v>0.14416305732484078</v>
      </c>
      <c r="AG49" s="1293">
        <v>28292</v>
      </c>
      <c r="AH49" s="1434">
        <v>0.14607000000000001</v>
      </c>
      <c r="AI49" s="1325">
        <v>28807</v>
      </c>
    </row>
    <row r="50" spans="1:35" ht="15" thickBot="1" x14ac:dyDescent="0.35">
      <c r="A50" s="356" t="s">
        <v>401</v>
      </c>
      <c r="B50" s="795">
        <v>0.13345088793348259</v>
      </c>
      <c r="C50" s="790">
        <v>20207</v>
      </c>
      <c r="D50" s="787">
        <v>0.13479522946384007</v>
      </c>
      <c r="E50" s="783">
        <v>20525</v>
      </c>
      <c r="F50" s="787">
        <v>0.13536073989889094</v>
      </c>
      <c r="G50" s="783">
        <v>20724</v>
      </c>
      <c r="H50" s="1261">
        <v>0.13721134171294944</v>
      </c>
      <c r="I50" s="1262">
        <v>21123</v>
      </c>
      <c r="J50" s="795">
        <v>0.13861565307309506</v>
      </c>
      <c r="K50" s="1249">
        <v>21448</v>
      </c>
      <c r="L50" s="787">
        <v>0.14072084660697001</v>
      </c>
      <c r="M50" s="1253">
        <v>21954</v>
      </c>
      <c r="N50" s="795">
        <v>0.14225450837953227</v>
      </c>
      <c r="O50" s="1249">
        <v>22324</v>
      </c>
      <c r="P50" s="787">
        <v>0.14358695514725409</v>
      </c>
      <c r="Q50" s="1297">
        <v>22710</v>
      </c>
      <c r="R50" s="1269">
        <v>0.14490747440681059</v>
      </c>
      <c r="S50" s="1315">
        <v>23030</v>
      </c>
      <c r="T50" s="1276">
        <v>0.14714785793479751</v>
      </c>
      <c r="U50" s="1308">
        <v>23624</v>
      </c>
      <c r="V50" s="1288">
        <v>0.14998270879134451</v>
      </c>
      <c r="W50" s="1286">
        <v>24287</v>
      </c>
      <c r="X50" s="1278">
        <v>0.14906599253286096</v>
      </c>
      <c r="Y50" s="1286">
        <v>24235</v>
      </c>
      <c r="Z50" s="1288">
        <v>0.14931054644675615</v>
      </c>
      <c r="AA50" s="1330">
        <v>24515</v>
      </c>
      <c r="AB50" s="1332">
        <v>0.1512</v>
      </c>
      <c r="AC50" s="1326">
        <v>24995</v>
      </c>
      <c r="AD50" s="1287">
        <v>0.15414559828213942</v>
      </c>
      <c r="AE50" s="1273">
        <v>25699</v>
      </c>
      <c r="AF50" s="1287">
        <v>0.15760218762846062</v>
      </c>
      <c r="AG50" s="1273">
        <v>26454</v>
      </c>
      <c r="AH50" s="1435">
        <v>0.16128000000000001</v>
      </c>
      <c r="AI50" s="1326">
        <v>27188</v>
      </c>
    </row>
    <row r="51" spans="1:35" x14ac:dyDescent="0.3">
      <c r="A51" s="1144" t="s">
        <v>806</v>
      </c>
      <c r="B51" s="467"/>
      <c r="C51" s="791"/>
      <c r="D51" s="467"/>
      <c r="E51" s="791"/>
      <c r="F51" s="467"/>
      <c r="G51" s="791"/>
      <c r="H51" s="426"/>
      <c r="I51" s="791"/>
      <c r="J51" s="467"/>
      <c r="K51" s="791"/>
      <c r="L51" s="467"/>
      <c r="M51" s="1250"/>
      <c r="N51" s="467"/>
      <c r="O51" s="791"/>
      <c r="P51" s="1275"/>
      <c r="Q51" s="1256"/>
      <c r="R51"/>
      <c r="S51"/>
      <c r="T51" s="1289"/>
      <c r="U51" s="1305"/>
      <c r="V51" s="1290"/>
      <c r="W51" s="1289"/>
      <c r="X51" s="1291"/>
      <c r="Y51" s="1289"/>
      <c r="Z51" s="1316"/>
      <c r="AA51" s="805"/>
      <c r="AB51"/>
      <c r="AC51"/>
      <c r="AH51" s="1434"/>
    </row>
    <row r="52" spans="1:35" x14ac:dyDescent="0.3">
      <c r="A52" s="1145" t="s">
        <v>443</v>
      </c>
      <c r="B52" s="793"/>
      <c r="C52" s="792"/>
      <c r="D52" s="793"/>
      <c r="E52" s="792"/>
      <c r="F52" s="793"/>
      <c r="G52" s="792"/>
      <c r="H52" s="1274"/>
      <c r="I52" s="792"/>
      <c r="J52" s="785">
        <v>0.11820635250155699</v>
      </c>
      <c r="K52" s="1251">
        <v>2847</v>
      </c>
      <c r="L52" s="785">
        <v>0.12873648287488179</v>
      </c>
      <c r="M52" s="1251">
        <v>3131</v>
      </c>
      <c r="N52" s="793">
        <v>0.12936294849890165</v>
      </c>
      <c r="O52" s="1247">
        <v>3180</v>
      </c>
      <c r="P52" s="785">
        <v>0.12857142857142856</v>
      </c>
      <c r="Q52" s="1295">
        <v>3204</v>
      </c>
      <c r="R52" s="1272">
        <v>0.12938080618795103</v>
      </c>
      <c r="S52" s="1271">
        <v>3245</v>
      </c>
      <c r="T52" s="25">
        <v>0.12863973875519963</v>
      </c>
      <c r="U52" s="1309">
        <v>3309</v>
      </c>
      <c r="V52" s="25">
        <v>0.12984803810387843</v>
      </c>
      <c r="W52" s="1283">
        <v>3435</v>
      </c>
      <c r="X52" s="626">
        <v>0.12778047777487009</v>
      </c>
      <c r="Y52" s="1292">
        <v>3418</v>
      </c>
      <c r="Z52" s="1284">
        <v>0.12778636062679322</v>
      </c>
      <c r="AA52" s="1333">
        <v>3474</v>
      </c>
      <c r="AB52" s="1327">
        <v>0.12881000000000001</v>
      </c>
      <c r="AC52" s="1333">
        <v>3576</v>
      </c>
      <c r="AD52" s="1280">
        <v>0.1310080816673756</v>
      </c>
      <c r="AE52" s="1292">
        <v>3696</v>
      </c>
      <c r="AF52" s="1284">
        <v>0.13270175194176448</v>
      </c>
      <c r="AG52" s="1292">
        <v>3810</v>
      </c>
      <c r="AH52" s="1433">
        <v>0.13522999999999999</v>
      </c>
      <c r="AI52" s="1324">
        <v>3932</v>
      </c>
    </row>
    <row r="53" spans="1:35" x14ac:dyDescent="0.3">
      <c r="A53" s="1145" t="s">
        <v>5</v>
      </c>
      <c r="B53" s="794"/>
      <c r="D53" s="794"/>
      <c r="F53" s="794"/>
      <c r="H53"/>
      <c r="I53"/>
      <c r="J53" s="786">
        <v>0.13381649731022116</v>
      </c>
      <c r="K53" s="1252">
        <v>3582</v>
      </c>
      <c r="L53" s="786">
        <v>0.13636868817841663</v>
      </c>
      <c r="M53" s="1252">
        <v>3681</v>
      </c>
      <c r="N53" s="794">
        <v>0.14000073241293443</v>
      </c>
      <c r="O53" s="1248">
        <v>3823</v>
      </c>
      <c r="P53" s="786">
        <v>0.14153208206023571</v>
      </c>
      <c r="Q53" s="1296">
        <v>3891</v>
      </c>
      <c r="R53" s="1268">
        <v>0.1437010727747173</v>
      </c>
      <c r="S53" s="1267">
        <v>3965</v>
      </c>
      <c r="T53" s="25">
        <v>0.14405714901102057</v>
      </c>
      <c r="U53" s="1310">
        <v>4013</v>
      </c>
      <c r="V53" s="25">
        <v>0.14740415900410242</v>
      </c>
      <c r="W53" s="1282">
        <v>4168</v>
      </c>
      <c r="X53" s="626">
        <v>0.14591412254107031</v>
      </c>
      <c r="Y53" s="1293">
        <v>4139</v>
      </c>
      <c r="Z53" s="626">
        <v>0.14668153931957614</v>
      </c>
      <c r="AA53" s="1334">
        <v>4208</v>
      </c>
      <c r="AB53" s="1331">
        <v>0.14788999999999999</v>
      </c>
      <c r="AC53" s="1334">
        <v>4325</v>
      </c>
      <c r="AD53" s="1281">
        <v>0.15152021942000871</v>
      </c>
      <c r="AE53" s="1293">
        <v>4530</v>
      </c>
      <c r="AF53" s="626">
        <v>0.1552148649092282</v>
      </c>
      <c r="AG53" s="1293">
        <v>4728</v>
      </c>
      <c r="AH53" s="1434">
        <v>0.15618000000000001</v>
      </c>
      <c r="AI53" s="1325">
        <v>4841</v>
      </c>
    </row>
    <row r="54" spans="1:35" x14ac:dyDescent="0.3">
      <c r="A54" s="1145" t="s">
        <v>444</v>
      </c>
      <c r="B54" s="794"/>
      <c r="D54" s="794"/>
      <c r="F54" s="794"/>
      <c r="H54"/>
      <c r="I54"/>
      <c r="J54" s="786">
        <v>0.12987710697736887</v>
      </c>
      <c r="K54" s="1252">
        <v>1934</v>
      </c>
      <c r="L54" s="786">
        <v>0.13007584401637695</v>
      </c>
      <c r="M54" s="1252">
        <v>1938</v>
      </c>
      <c r="N54" s="794">
        <v>0.12851058165845866</v>
      </c>
      <c r="O54" s="1248">
        <v>1931</v>
      </c>
      <c r="P54" s="786">
        <v>0.12904727079316536</v>
      </c>
      <c r="Q54" s="1296">
        <v>1941</v>
      </c>
      <c r="R54" s="1268">
        <v>0.12755135742122994</v>
      </c>
      <c r="S54" s="1267">
        <v>1931</v>
      </c>
      <c r="T54" s="25">
        <v>0.12805038047756495</v>
      </c>
      <c r="U54" s="1310">
        <v>1952</v>
      </c>
      <c r="V54" s="25">
        <v>0.13274394237066142</v>
      </c>
      <c r="W54" s="1282">
        <v>2027</v>
      </c>
      <c r="X54" s="626">
        <v>0.13172906694642975</v>
      </c>
      <c r="Y54" s="1293">
        <v>2009</v>
      </c>
      <c r="Z54" s="626">
        <v>0.1337680300335902</v>
      </c>
      <c r="AA54" s="1334">
        <v>2031</v>
      </c>
      <c r="AB54" s="1331">
        <v>0.13541</v>
      </c>
      <c r="AC54" s="1334">
        <v>2058</v>
      </c>
      <c r="AD54" s="1281">
        <v>0.13845849541768313</v>
      </c>
      <c r="AE54" s="1293">
        <v>2100</v>
      </c>
      <c r="AF54" s="626">
        <v>0.14015027768703039</v>
      </c>
      <c r="AG54" s="1293">
        <v>2145</v>
      </c>
      <c r="AH54" s="1434">
        <v>0.14308999999999999</v>
      </c>
      <c r="AI54" s="1325">
        <v>2203</v>
      </c>
    </row>
    <row r="55" spans="1:35" x14ac:dyDescent="0.3">
      <c r="A55" s="1145" t="s">
        <v>445</v>
      </c>
      <c r="B55" s="794"/>
      <c r="D55" s="794"/>
      <c r="F55" s="794"/>
      <c r="H55"/>
      <c r="I55"/>
      <c r="J55" s="786">
        <v>0.1223064348342993</v>
      </c>
      <c r="K55" s="1252">
        <v>1646</v>
      </c>
      <c r="L55" s="786">
        <v>0.11980583952342429</v>
      </c>
      <c r="M55" s="1252">
        <v>1629</v>
      </c>
      <c r="N55" s="794">
        <v>0.11951987118495205</v>
      </c>
      <c r="O55" s="1248">
        <v>1633</v>
      </c>
      <c r="P55" s="786">
        <v>0.11941056910569106</v>
      </c>
      <c r="Q55" s="1296">
        <v>1645</v>
      </c>
      <c r="R55" s="1268">
        <v>0.11871256404705204</v>
      </c>
      <c r="S55" s="1267">
        <v>1645</v>
      </c>
      <c r="T55" s="25">
        <v>0.11943493150684932</v>
      </c>
      <c r="U55" s="1310">
        <v>1674</v>
      </c>
      <c r="V55" s="25">
        <v>0.11991222481772493</v>
      </c>
      <c r="W55" s="1282">
        <v>1694</v>
      </c>
      <c r="X55" s="626">
        <v>0.11684380938973746</v>
      </c>
      <c r="Y55" s="1293">
        <v>1660</v>
      </c>
      <c r="Z55" s="626">
        <v>0.11580343431523105</v>
      </c>
      <c r="AA55" s="1334">
        <v>1659</v>
      </c>
      <c r="AB55" s="1331">
        <v>0.11366</v>
      </c>
      <c r="AC55" s="1334">
        <v>1637</v>
      </c>
      <c r="AD55" s="1281">
        <v>0.11603084974521416</v>
      </c>
      <c r="AE55" s="1293">
        <v>1685</v>
      </c>
      <c r="AF55" s="626">
        <v>0.11666666666666667</v>
      </c>
      <c r="AG55" s="1293">
        <v>1729</v>
      </c>
      <c r="AH55" s="1434">
        <v>0.11772000000000001</v>
      </c>
      <c r="AI55" s="1325">
        <v>1763</v>
      </c>
    </row>
    <row r="56" spans="1:35" x14ac:dyDescent="0.3">
      <c r="A56" s="1145" t="s">
        <v>446</v>
      </c>
      <c r="B56" s="794"/>
      <c r="D56" s="794"/>
      <c r="F56" s="794"/>
      <c r="H56"/>
      <c r="I56"/>
      <c r="J56" s="786">
        <v>0.14819608477592622</v>
      </c>
      <c r="K56" s="1252">
        <v>2748</v>
      </c>
      <c r="L56" s="786">
        <v>0.14928655723634804</v>
      </c>
      <c r="M56" s="1252">
        <v>2783</v>
      </c>
      <c r="N56" s="794">
        <v>0.14923787774178129</v>
      </c>
      <c r="O56" s="1248">
        <v>2810</v>
      </c>
      <c r="P56" s="786">
        <v>0.15086683880486906</v>
      </c>
      <c r="Q56" s="1296">
        <v>2863</v>
      </c>
      <c r="R56" s="1268">
        <v>0.14866833125260093</v>
      </c>
      <c r="S56" s="1267">
        <v>2858</v>
      </c>
      <c r="T56" s="25">
        <v>0.15087573410945376</v>
      </c>
      <c r="U56" s="1310">
        <v>2903</v>
      </c>
      <c r="V56" s="25">
        <v>0.15279509559434745</v>
      </c>
      <c r="W56" s="1282">
        <v>2941</v>
      </c>
      <c r="X56" s="626">
        <v>0.15269648829431437</v>
      </c>
      <c r="Y56" s="1293">
        <v>2922</v>
      </c>
      <c r="Z56" s="626">
        <v>0.15171195510988725</v>
      </c>
      <c r="AA56" s="1334">
        <v>2920</v>
      </c>
      <c r="AB56" s="1331">
        <v>0.14896000000000001</v>
      </c>
      <c r="AC56" s="1334">
        <v>2864</v>
      </c>
      <c r="AD56" s="1281">
        <v>0.14858917939425317</v>
      </c>
      <c r="AE56" s="1293">
        <v>2870</v>
      </c>
      <c r="AF56" s="626">
        <v>0.1483931454763269</v>
      </c>
      <c r="AG56" s="1293">
        <v>2849</v>
      </c>
      <c r="AH56" s="1434">
        <v>0.15265999999999999</v>
      </c>
      <c r="AI56" s="1325">
        <v>2913</v>
      </c>
    </row>
    <row r="57" spans="1:35" x14ac:dyDescent="0.3">
      <c r="A57" s="1145" t="s">
        <v>447</v>
      </c>
      <c r="B57" s="794"/>
      <c r="D57" s="794"/>
      <c r="F57" s="794"/>
      <c r="H57"/>
      <c r="I57"/>
      <c r="J57" s="786">
        <v>0.1450474747847933</v>
      </c>
      <c r="K57" s="1252">
        <v>3926</v>
      </c>
      <c r="L57" s="786">
        <v>0.14592606216663601</v>
      </c>
      <c r="M57" s="1252">
        <v>3967</v>
      </c>
      <c r="N57" s="794">
        <v>0.14772018634679579</v>
      </c>
      <c r="O57" s="1248">
        <v>4027</v>
      </c>
      <c r="P57" s="786">
        <v>0.15000729075532226</v>
      </c>
      <c r="Q57" s="1296">
        <v>4115</v>
      </c>
      <c r="R57" s="1268">
        <v>0.14921085169830534</v>
      </c>
      <c r="S57" s="1267">
        <v>4103</v>
      </c>
      <c r="T57" s="25">
        <v>0.14909274557194907</v>
      </c>
      <c r="U57" s="1310">
        <v>4133</v>
      </c>
      <c r="V57" s="25">
        <v>0.15015540709513772</v>
      </c>
      <c r="W57" s="1282">
        <v>4203</v>
      </c>
      <c r="X57" s="626">
        <v>0.14659965782720275</v>
      </c>
      <c r="Y57" s="1293">
        <v>4113</v>
      </c>
      <c r="Z57" s="626">
        <v>0.14624168474974208</v>
      </c>
      <c r="AA57" s="1334">
        <v>4111</v>
      </c>
      <c r="AB57" s="1331">
        <v>0.14861000000000002</v>
      </c>
      <c r="AC57" s="1334">
        <v>4215</v>
      </c>
      <c r="AD57" s="1281">
        <v>0.14756148395164653</v>
      </c>
      <c r="AE57" s="1293">
        <v>4248</v>
      </c>
      <c r="AF57" s="626">
        <v>0.14796848659992431</v>
      </c>
      <c r="AG57" s="1293">
        <v>4301</v>
      </c>
      <c r="AH57" s="1434">
        <v>0.14712999999999998</v>
      </c>
      <c r="AI57" s="1325">
        <v>4315</v>
      </c>
    </row>
    <row r="58" spans="1:35" x14ac:dyDescent="0.3">
      <c r="A58" s="1145" t="s">
        <v>7</v>
      </c>
      <c r="B58" s="794"/>
      <c r="D58" s="794"/>
      <c r="F58" s="794"/>
      <c r="H58"/>
      <c r="I58"/>
      <c r="J58" s="786">
        <v>0.1203917470655423</v>
      </c>
      <c r="K58" s="1252">
        <v>4954</v>
      </c>
      <c r="L58" s="786">
        <v>0.12315116419350947</v>
      </c>
      <c r="M58" s="1252">
        <v>5104</v>
      </c>
      <c r="N58" s="794">
        <v>0.12461490698063191</v>
      </c>
      <c r="O58" s="1248">
        <v>5218</v>
      </c>
      <c r="P58" s="786">
        <v>0.12572565931331897</v>
      </c>
      <c r="Q58" s="1296">
        <v>5306</v>
      </c>
      <c r="R58" s="1268">
        <v>0.12557344817900945</v>
      </c>
      <c r="S58" s="1267">
        <v>5365</v>
      </c>
      <c r="T58" s="25">
        <v>0.13393886301811977</v>
      </c>
      <c r="U58" s="1310">
        <v>5810</v>
      </c>
      <c r="V58" s="25">
        <v>0.13517514690475105</v>
      </c>
      <c r="W58" s="1282">
        <v>5935</v>
      </c>
      <c r="X58" s="626">
        <v>0.13462498298470893</v>
      </c>
      <c r="Y58" s="1293">
        <v>5934</v>
      </c>
      <c r="Z58" s="626">
        <v>0.1371459670287308</v>
      </c>
      <c r="AA58" s="1334">
        <v>6048</v>
      </c>
      <c r="AB58" s="1331">
        <v>0.14174</v>
      </c>
      <c r="AC58" s="1334">
        <v>6286</v>
      </c>
      <c r="AD58" s="1281">
        <v>0.14574176130658872</v>
      </c>
      <c r="AE58" s="1293">
        <v>6532</v>
      </c>
      <c r="AF58" s="626">
        <v>0.14878701430814481</v>
      </c>
      <c r="AG58" s="1293">
        <v>6728</v>
      </c>
      <c r="AH58" s="1434">
        <v>0.15131</v>
      </c>
      <c r="AI58" s="1325">
        <v>6877</v>
      </c>
    </row>
    <row r="59" spans="1:35" x14ac:dyDescent="0.3">
      <c r="A59" s="1145" t="s">
        <v>10</v>
      </c>
      <c r="B59" s="794"/>
      <c r="D59" s="794"/>
      <c r="F59" s="794"/>
      <c r="H59"/>
      <c r="I59"/>
      <c r="J59" s="786">
        <v>0.12988918901673863</v>
      </c>
      <c r="K59" s="1252">
        <v>6107</v>
      </c>
      <c r="L59" s="786">
        <v>0.13050516092413125</v>
      </c>
      <c r="M59" s="1252">
        <v>6208</v>
      </c>
      <c r="N59" s="794">
        <v>0.131360063056149</v>
      </c>
      <c r="O59" s="1248">
        <v>6333</v>
      </c>
      <c r="P59" s="786">
        <v>0.13142670237340801</v>
      </c>
      <c r="Q59" s="1296">
        <v>6429</v>
      </c>
      <c r="R59" s="1268">
        <v>0.13184350775193798</v>
      </c>
      <c r="S59" s="1267">
        <v>6531</v>
      </c>
      <c r="T59" s="25">
        <v>0.1330017388491245</v>
      </c>
      <c r="U59" s="1310">
        <v>6578</v>
      </c>
      <c r="V59" s="25">
        <v>0.13430304481423841</v>
      </c>
      <c r="W59" s="1282">
        <v>6731</v>
      </c>
      <c r="X59" s="626">
        <v>0.13362308486147495</v>
      </c>
      <c r="Y59" s="1293">
        <v>6733</v>
      </c>
      <c r="Z59" s="626">
        <v>0.13350759615573593</v>
      </c>
      <c r="AA59" s="1334">
        <v>6793</v>
      </c>
      <c r="AB59" s="1331">
        <v>0.13503000000000001</v>
      </c>
      <c r="AC59" s="1334">
        <v>6941</v>
      </c>
      <c r="AD59" s="1281">
        <v>0.13975521568475802</v>
      </c>
      <c r="AE59" s="1293">
        <v>7228</v>
      </c>
      <c r="AF59" s="626">
        <v>0.1413947782080282</v>
      </c>
      <c r="AG59" s="1293">
        <v>7376</v>
      </c>
      <c r="AH59" s="1434">
        <v>0.14244000000000001</v>
      </c>
      <c r="AI59" s="1325">
        <v>7494</v>
      </c>
    </row>
    <row r="60" spans="1:35" x14ac:dyDescent="0.3">
      <c r="A60" s="1145" t="s">
        <v>16</v>
      </c>
      <c r="B60" s="794"/>
      <c r="D60" s="794"/>
      <c r="F60" s="794"/>
      <c r="H60"/>
      <c r="I60"/>
      <c r="J60" s="786">
        <v>0.12183581736456116</v>
      </c>
      <c r="K60" s="1252">
        <v>1030</v>
      </c>
      <c r="L60" s="786">
        <v>0.11989228427584592</v>
      </c>
      <c r="M60" s="1252">
        <v>1024</v>
      </c>
      <c r="N60" s="794">
        <v>0.11837537607035409</v>
      </c>
      <c r="O60" s="1248">
        <v>1023</v>
      </c>
      <c r="P60" s="786">
        <v>0.11633412242137302</v>
      </c>
      <c r="Q60" s="1296">
        <v>1032</v>
      </c>
      <c r="R60" s="1268">
        <v>0.11270105379922352</v>
      </c>
      <c r="S60" s="1267">
        <v>1016</v>
      </c>
      <c r="T60" s="25">
        <v>0.12275742089811895</v>
      </c>
      <c r="U60" s="1310">
        <v>1129</v>
      </c>
      <c r="V60" s="25">
        <v>0.12115948322657692</v>
      </c>
      <c r="W60" s="1282">
        <v>1116</v>
      </c>
      <c r="X60" s="626">
        <v>0.11853585869333901</v>
      </c>
      <c r="Y60" s="1293">
        <v>1114</v>
      </c>
      <c r="Z60" s="626">
        <v>0.115364610423385</v>
      </c>
      <c r="AA60" s="1334">
        <v>1109</v>
      </c>
      <c r="AB60" s="1331">
        <v>0.12173</v>
      </c>
      <c r="AC60" s="1334">
        <v>1187</v>
      </c>
      <c r="AD60" s="1281">
        <v>0.12392513909964593</v>
      </c>
      <c r="AE60" s="1293">
        <v>1225</v>
      </c>
      <c r="AF60" s="626">
        <v>0.12233567958758798</v>
      </c>
      <c r="AG60" s="1293">
        <v>1234</v>
      </c>
      <c r="AH60" s="1434">
        <v>0.11921999999999999</v>
      </c>
      <c r="AI60" s="1325">
        <v>1234</v>
      </c>
    </row>
    <row r="61" spans="1:35" x14ac:dyDescent="0.3">
      <c r="A61" s="1145" t="s">
        <v>448</v>
      </c>
      <c r="B61" s="794"/>
      <c r="D61" s="794"/>
      <c r="F61" s="794"/>
      <c r="H61"/>
      <c r="I61"/>
      <c r="J61" s="786">
        <v>0.15686673448626653</v>
      </c>
      <c r="K61" s="1252">
        <v>2313</v>
      </c>
      <c r="L61" s="786">
        <v>0.15576135829810081</v>
      </c>
      <c r="M61" s="1252">
        <v>2321</v>
      </c>
      <c r="N61" s="794">
        <v>0.15619365609348915</v>
      </c>
      <c r="O61" s="1248">
        <v>2339</v>
      </c>
      <c r="P61" s="786">
        <v>0.15524963772888947</v>
      </c>
      <c r="Q61" s="1296">
        <v>2357</v>
      </c>
      <c r="R61" s="1268">
        <v>0.15559934318555008</v>
      </c>
      <c r="S61" s="1267">
        <v>2369</v>
      </c>
      <c r="T61" s="25">
        <v>0.15691506671005531</v>
      </c>
      <c r="U61" s="1310">
        <v>2411</v>
      </c>
      <c r="V61" s="25">
        <v>0.15640481245576787</v>
      </c>
      <c r="W61" s="1282">
        <v>2431</v>
      </c>
      <c r="X61" s="626">
        <v>0.15282476859240346</v>
      </c>
      <c r="Y61" s="1293">
        <v>2394</v>
      </c>
      <c r="Z61" s="626">
        <v>0.15313770325203252</v>
      </c>
      <c r="AA61" s="1334">
        <v>2411</v>
      </c>
      <c r="AB61" s="1331">
        <v>0.15684999999999999</v>
      </c>
      <c r="AC61" s="1334">
        <v>2480</v>
      </c>
      <c r="AD61" s="1281">
        <v>0.16066829972991648</v>
      </c>
      <c r="AE61" s="1293">
        <v>2558</v>
      </c>
      <c r="AF61" s="626">
        <v>0.1658351004116253</v>
      </c>
      <c r="AG61" s="1293">
        <v>2659</v>
      </c>
      <c r="AH61" s="1434">
        <v>0.16641</v>
      </c>
      <c r="AI61" s="1325">
        <v>2678</v>
      </c>
    </row>
    <row r="62" spans="1:35" x14ac:dyDescent="0.3">
      <c r="A62" s="1145" t="s">
        <v>449</v>
      </c>
      <c r="B62" s="794"/>
      <c r="D62" s="794"/>
      <c r="F62" s="794"/>
      <c r="H62"/>
      <c r="I62"/>
      <c r="J62" s="786">
        <v>0.13255930504510524</v>
      </c>
      <c r="K62" s="1252">
        <v>1587</v>
      </c>
      <c r="L62" s="786">
        <v>0.1339189525151239</v>
      </c>
      <c r="M62" s="1252">
        <v>1616</v>
      </c>
      <c r="N62" s="794">
        <v>0.13402743348206908</v>
      </c>
      <c r="O62" s="1248">
        <v>1622</v>
      </c>
      <c r="P62" s="786">
        <v>0.13696152581387702</v>
      </c>
      <c r="Q62" s="1296">
        <v>1666</v>
      </c>
      <c r="R62" s="1268">
        <v>0.14113695937090431</v>
      </c>
      <c r="S62" s="1267">
        <v>1723</v>
      </c>
      <c r="T62" s="25">
        <v>0.14470493128536782</v>
      </c>
      <c r="U62" s="1310">
        <v>1790</v>
      </c>
      <c r="V62" s="25">
        <v>0.15039704820726718</v>
      </c>
      <c r="W62" s="1282">
        <v>1875</v>
      </c>
      <c r="X62" s="626">
        <v>0.14656403745437235</v>
      </c>
      <c r="Y62" s="1293">
        <v>1847</v>
      </c>
      <c r="Z62" s="626">
        <v>0.1462958635195139</v>
      </c>
      <c r="AA62" s="1334">
        <v>1878</v>
      </c>
      <c r="AB62" s="1331">
        <v>0.14896000000000001</v>
      </c>
      <c r="AC62" s="1334">
        <v>1924</v>
      </c>
      <c r="AD62" s="1281">
        <v>0.14787160341775074</v>
      </c>
      <c r="AE62" s="1293">
        <v>1921</v>
      </c>
      <c r="AF62" s="626">
        <v>0.15424204616344353</v>
      </c>
      <c r="AG62" s="1293">
        <v>1978</v>
      </c>
      <c r="AH62" s="1434">
        <v>0.15997</v>
      </c>
      <c r="AI62" s="1325">
        <v>2035</v>
      </c>
    </row>
    <row r="63" spans="1:35" x14ac:dyDescent="0.3">
      <c r="A63" s="1145" t="s">
        <v>450</v>
      </c>
      <c r="B63" s="794"/>
      <c r="D63" s="794"/>
      <c r="F63" s="794"/>
      <c r="H63"/>
      <c r="I63"/>
      <c r="J63" s="786">
        <v>0.12927959230947417</v>
      </c>
      <c r="K63" s="1252">
        <v>5581</v>
      </c>
      <c r="L63" s="786">
        <v>0.131512962664765</v>
      </c>
      <c r="M63" s="1252">
        <v>5717</v>
      </c>
      <c r="N63" s="794">
        <v>0.13270325666135277</v>
      </c>
      <c r="O63" s="1248">
        <v>5827</v>
      </c>
      <c r="P63" s="786">
        <v>0.13320563380281691</v>
      </c>
      <c r="Q63" s="1296">
        <v>5911</v>
      </c>
      <c r="R63" s="1268">
        <v>0.13400628084342756</v>
      </c>
      <c r="S63" s="1267">
        <v>5974</v>
      </c>
      <c r="T63" s="25">
        <v>0.13420047944597355</v>
      </c>
      <c r="U63" s="1310">
        <v>6046</v>
      </c>
      <c r="V63" s="25">
        <v>0.13507472498575623</v>
      </c>
      <c r="W63" s="1282">
        <v>6164</v>
      </c>
      <c r="X63" s="626">
        <v>0.13168805097320416</v>
      </c>
      <c r="Y63" s="1293">
        <v>6035</v>
      </c>
      <c r="Z63" s="626">
        <v>0.12919408430516646</v>
      </c>
      <c r="AA63" s="1334">
        <v>5949</v>
      </c>
      <c r="AB63" s="1331">
        <v>0.13215000000000002</v>
      </c>
      <c r="AC63" s="1334">
        <v>6141</v>
      </c>
      <c r="AD63" s="1281">
        <v>0.13329929584955433</v>
      </c>
      <c r="AE63" s="1293">
        <v>6266</v>
      </c>
      <c r="AF63" s="626">
        <v>0.13534817062889901</v>
      </c>
      <c r="AG63" s="1293">
        <v>6422</v>
      </c>
      <c r="AH63" s="1434">
        <v>0.13682</v>
      </c>
      <c r="AI63" s="1325">
        <v>6516</v>
      </c>
    </row>
    <row r="64" spans="1:35" x14ac:dyDescent="0.3">
      <c r="A64" s="1145" t="s">
        <v>451</v>
      </c>
      <c r="B64" s="794"/>
      <c r="D64" s="794"/>
      <c r="F64" s="794"/>
      <c r="H64"/>
      <c r="I64"/>
      <c r="J64" s="786">
        <v>0.12487695120236254</v>
      </c>
      <c r="K64" s="1252">
        <v>5328</v>
      </c>
      <c r="L64" s="786">
        <v>0.12614788652159051</v>
      </c>
      <c r="M64" s="1252">
        <v>5536</v>
      </c>
      <c r="N64" s="794">
        <v>0.12547232718381862</v>
      </c>
      <c r="O64" s="1248">
        <v>5645</v>
      </c>
      <c r="P64" s="786">
        <v>0.1251701277604601</v>
      </c>
      <c r="Q64" s="1296">
        <v>5702</v>
      </c>
      <c r="R64" s="1268">
        <v>0.12723959248199543</v>
      </c>
      <c r="S64" s="1267">
        <v>5795</v>
      </c>
      <c r="T64" s="25">
        <v>0.12945187630298818</v>
      </c>
      <c r="U64" s="1310">
        <v>5961</v>
      </c>
      <c r="V64" s="25">
        <v>0.13145932501393714</v>
      </c>
      <c r="W64" s="1282">
        <v>6131</v>
      </c>
      <c r="X64" s="626">
        <v>0.13000149059858179</v>
      </c>
      <c r="Y64" s="1293">
        <v>6105</v>
      </c>
      <c r="Z64" s="626">
        <v>0.13016454922781956</v>
      </c>
      <c r="AA64" s="1334">
        <v>6178</v>
      </c>
      <c r="AB64" s="1331">
        <v>0.13072999999999999</v>
      </c>
      <c r="AC64" s="1334">
        <v>6282</v>
      </c>
      <c r="AD64" s="1281">
        <v>0.1366807284700072</v>
      </c>
      <c r="AE64" s="1293">
        <v>6642</v>
      </c>
      <c r="AF64" s="626">
        <v>0.13599350187836329</v>
      </c>
      <c r="AG64" s="1293">
        <v>6697</v>
      </c>
      <c r="AH64" s="1434">
        <v>0.13516999999999998</v>
      </c>
      <c r="AI64" s="1325">
        <v>6709</v>
      </c>
    </row>
    <row r="65" spans="1:35" x14ac:dyDescent="0.3">
      <c r="A65" s="1145" t="s">
        <v>452</v>
      </c>
      <c r="B65" s="794"/>
      <c r="D65" s="794"/>
      <c r="F65" s="794"/>
      <c r="H65"/>
      <c r="I65"/>
      <c r="J65" s="786">
        <v>0.13454243101387517</v>
      </c>
      <c r="K65" s="1252">
        <v>2589</v>
      </c>
      <c r="L65" s="786">
        <v>0.13200862600123228</v>
      </c>
      <c r="M65" s="1252">
        <v>2571</v>
      </c>
      <c r="N65" s="794">
        <v>0.12933860938383268</v>
      </c>
      <c r="O65" s="1248">
        <v>2288</v>
      </c>
      <c r="P65" s="786">
        <v>0.13086787268147471</v>
      </c>
      <c r="Q65" s="1296">
        <v>2286</v>
      </c>
      <c r="R65" s="1268">
        <v>0.13689962611446649</v>
      </c>
      <c r="S65" s="1267">
        <v>2380</v>
      </c>
      <c r="T65" s="25">
        <v>0.13982731645129512</v>
      </c>
      <c r="U65" s="1310">
        <v>2413</v>
      </c>
      <c r="V65" s="25">
        <v>0.1409975809238567</v>
      </c>
      <c r="W65" s="1282">
        <v>2448</v>
      </c>
      <c r="X65" s="626">
        <v>0.14281602578862537</v>
      </c>
      <c r="Y65" s="1293">
        <v>2481</v>
      </c>
      <c r="Z65" s="626">
        <v>0.14136665902315981</v>
      </c>
      <c r="AA65" s="1334">
        <v>2466</v>
      </c>
      <c r="AB65" s="1331">
        <v>0.14427000000000001</v>
      </c>
      <c r="AC65" s="1334">
        <v>2536</v>
      </c>
      <c r="AD65" s="1281">
        <v>0.14661377160668745</v>
      </c>
      <c r="AE65" s="1293">
        <v>2587</v>
      </c>
      <c r="AF65" s="626">
        <v>0.14986437613019893</v>
      </c>
      <c r="AG65" s="1293">
        <v>2652</v>
      </c>
      <c r="AH65" s="1434">
        <v>0.15243000000000001</v>
      </c>
      <c r="AI65" s="1325">
        <v>2711</v>
      </c>
    </row>
    <row r="66" spans="1:35" x14ac:dyDescent="0.3">
      <c r="A66" s="1145" t="s">
        <v>453</v>
      </c>
      <c r="B66" s="794"/>
      <c r="D66" s="794"/>
      <c r="F66" s="794"/>
      <c r="H66"/>
      <c r="I66"/>
      <c r="J66" s="786">
        <v>0.11156265874721581</v>
      </c>
      <c r="K66" s="1252">
        <v>2855</v>
      </c>
      <c r="L66" s="786">
        <v>0.11185159203398418</v>
      </c>
      <c r="M66" s="1252">
        <v>2870</v>
      </c>
      <c r="N66" s="794">
        <v>0.11191406249999999</v>
      </c>
      <c r="O66" s="1248">
        <v>2865</v>
      </c>
      <c r="P66" s="786">
        <v>0.11396089846976909</v>
      </c>
      <c r="Q66" s="1296">
        <v>2897</v>
      </c>
      <c r="R66" s="1268">
        <v>0.11625433343838638</v>
      </c>
      <c r="S66" s="1267">
        <v>2951</v>
      </c>
      <c r="T66" s="25">
        <v>0.12178475619378255</v>
      </c>
      <c r="U66" s="1310">
        <v>3087</v>
      </c>
      <c r="V66" s="25">
        <v>0.1229014887551473</v>
      </c>
      <c r="W66" s="1282">
        <v>3104</v>
      </c>
      <c r="X66" s="626">
        <v>0.12135652450162815</v>
      </c>
      <c r="Y66" s="1293">
        <v>3056</v>
      </c>
      <c r="Z66" s="626">
        <v>0.12018194876705769</v>
      </c>
      <c r="AA66" s="1334">
        <v>3012</v>
      </c>
      <c r="AB66" s="1331">
        <v>0.12056</v>
      </c>
      <c r="AC66" s="1334">
        <v>3023</v>
      </c>
      <c r="AD66" s="1281">
        <v>0.12123960099357331</v>
      </c>
      <c r="AE66" s="1293">
        <v>3075</v>
      </c>
      <c r="AF66" s="626">
        <v>0.12236204470845709</v>
      </c>
      <c r="AG66" s="1293">
        <v>3131</v>
      </c>
      <c r="AH66" s="1434">
        <v>0.12822999999999998</v>
      </c>
      <c r="AI66" s="1325">
        <v>3309</v>
      </c>
    </row>
    <row r="67" spans="1:35" ht="16.2" x14ac:dyDescent="0.3">
      <c r="A67" s="1145" t="s">
        <v>814</v>
      </c>
      <c r="B67" s="794"/>
      <c r="D67" s="794"/>
      <c r="F67" s="794"/>
      <c r="H67"/>
      <c r="I67"/>
      <c r="J67" s="786">
        <v>0.10263863148491353</v>
      </c>
      <c r="K67" s="1252">
        <v>7698</v>
      </c>
      <c r="L67" s="786">
        <v>0.10382693319305629</v>
      </c>
      <c r="M67" s="1252">
        <v>7895</v>
      </c>
      <c r="N67" s="794">
        <v>0.10437213433830157</v>
      </c>
      <c r="O67" s="1248">
        <v>7990</v>
      </c>
      <c r="P67" s="786">
        <v>0.10592147134080607</v>
      </c>
      <c r="Q67" s="1296">
        <v>8155</v>
      </c>
      <c r="R67" s="1268">
        <v>0.10722126238942077</v>
      </c>
      <c r="S67" s="1267">
        <v>8254</v>
      </c>
      <c r="T67" s="25">
        <v>0.1064630509082065</v>
      </c>
      <c r="U67" s="1310">
        <v>8317</v>
      </c>
      <c r="V67" s="25">
        <v>0.10712516355229228</v>
      </c>
      <c r="W67" s="1282">
        <v>8433</v>
      </c>
      <c r="X67" s="626">
        <v>0.10834959433090274</v>
      </c>
      <c r="Y67" s="1293">
        <v>8440</v>
      </c>
      <c r="Z67" s="626">
        <v>0.10838391164382691</v>
      </c>
      <c r="AA67" s="1334">
        <v>8518</v>
      </c>
      <c r="AB67" s="1331">
        <v>0.10659</v>
      </c>
      <c r="AC67" s="1334">
        <v>8576</v>
      </c>
      <c r="AD67" s="1281">
        <v>0.10548590106351839</v>
      </c>
      <c r="AE67" s="1293">
        <v>8649</v>
      </c>
      <c r="AF67" s="626">
        <v>0.10701062215477997</v>
      </c>
      <c r="AG67" s="1293">
        <v>8815</v>
      </c>
      <c r="AH67" s="1434">
        <v>0.10529000000000001</v>
      </c>
      <c r="AI67" s="1325">
        <v>8802</v>
      </c>
    </row>
    <row r="68" spans="1:35" x14ac:dyDescent="0.3">
      <c r="A68" s="1145" t="s">
        <v>454</v>
      </c>
      <c r="B68" s="794"/>
      <c r="D68" s="794"/>
      <c r="F68" s="794"/>
      <c r="H68"/>
      <c r="I68"/>
      <c r="J68" s="786">
        <v>0.12300924821792936</v>
      </c>
      <c r="K68" s="1252">
        <v>4642</v>
      </c>
      <c r="L68" s="786">
        <v>0.12501987386718957</v>
      </c>
      <c r="M68" s="1252">
        <v>4718</v>
      </c>
      <c r="N68" s="794">
        <v>0.12617787188988883</v>
      </c>
      <c r="O68" s="1248">
        <v>4767</v>
      </c>
      <c r="P68" s="786">
        <v>0.1282429867116642</v>
      </c>
      <c r="Q68" s="1296">
        <v>4864</v>
      </c>
      <c r="R68" s="1268">
        <v>0.13105843673772405</v>
      </c>
      <c r="S68" s="1267">
        <v>4943</v>
      </c>
      <c r="T68" s="25">
        <v>0.13148167705143099</v>
      </c>
      <c r="U68" s="1310">
        <v>4980</v>
      </c>
      <c r="V68" s="25">
        <v>0.13143485892431428</v>
      </c>
      <c r="W68" s="1282">
        <v>5017</v>
      </c>
      <c r="X68" s="626">
        <v>0.12972124067530427</v>
      </c>
      <c r="Y68" s="1293">
        <v>4956</v>
      </c>
      <c r="Z68" s="626">
        <v>0.13058070558851076</v>
      </c>
      <c r="AA68" s="1334">
        <v>5019</v>
      </c>
      <c r="AB68" s="1331">
        <v>0.13106999999999999</v>
      </c>
      <c r="AC68" s="1334">
        <v>5092</v>
      </c>
      <c r="AD68" s="1281">
        <v>0.1322882427307206</v>
      </c>
      <c r="AE68" s="1293">
        <v>5232</v>
      </c>
      <c r="AF68" s="626">
        <v>0.13322339654698548</v>
      </c>
      <c r="AG68" s="1293">
        <v>5332</v>
      </c>
      <c r="AH68" s="1434">
        <v>0.1343</v>
      </c>
      <c r="AI68" s="1325">
        <v>5454</v>
      </c>
    </row>
    <row r="69" spans="1:35" x14ac:dyDescent="0.3">
      <c r="A69" s="1145" t="s">
        <v>455</v>
      </c>
      <c r="B69" s="794"/>
      <c r="D69" s="794"/>
      <c r="F69" s="794"/>
      <c r="H69"/>
      <c r="I69"/>
      <c r="J69" s="786">
        <v>0.109375</v>
      </c>
      <c r="K69" s="1252">
        <v>2471</v>
      </c>
      <c r="L69" s="786">
        <v>0.11115954664341761</v>
      </c>
      <c r="M69" s="1252">
        <v>2550</v>
      </c>
      <c r="N69" s="794">
        <v>0.11506294188653216</v>
      </c>
      <c r="O69" s="1248">
        <v>2669</v>
      </c>
      <c r="P69" s="786">
        <v>0.11720210776814551</v>
      </c>
      <c r="Q69" s="1296">
        <v>2758</v>
      </c>
      <c r="R69" s="1268">
        <v>0.11863335720604963</v>
      </c>
      <c r="S69" s="1267">
        <v>2816</v>
      </c>
      <c r="T69" s="25">
        <v>0.1204914618908788</v>
      </c>
      <c r="U69" s="1310">
        <v>2893</v>
      </c>
      <c r="V69" s="25">
        <v>0.12104306141003389</v>
      </c>
      <c r="W69" s="1282">
        <v>2929</v>
      </c>
      <c r="X69" s="626">
        <v>0.12130432994777746</v>
      </c>
      <c r="Y69" s="1293">
        <v>2950</v>
      </c>
      <c r="Z69" s="626">
        <v>0.12220820959277491</v>
      </c>
      <c r="AA69" s="1334">
        <v>3004</v>
      </c>
      <c r="AB69" s="1331">
        <v>0.12504000000000001</v>
      </c>
      <c r="AC69" s="1334">
        <v>3115</v>
      </c>
      <c r="AD69" s="1281">
        <v>0.12727200728626301</v>
      </c>
      <c r="AE69" s="1293">
        <v>3214</v>
      </c>
      <c r="AF69" s="626">
        <v>0.12898200794454401</v>
      </c>
      <c r="AG69" s="1293">
        <v>3312</v>
      </c>
      <c r="AH69" s="1434">
        <v>0.12949000000000002</v>
      </c>
      <c r="AI69" s="1325">
        <v>3369</v>
      </c>
    </row>
    <row r="70" spans="1:35" ht="16.2" x14ac:dyDescent="0.3">
      <c r="A70" s="1145" t="s">
        <v>815</v>
      </c>
      <c r="B70" s="794"/>
      <c r="D70" s="794"/>
      <c r="F70" s="794"/>
      <c r="H70"/>
      <c r="I70"/>
      <c r="J70" s="786">
        <v>0.14031019674186945</v>
      </c>
      <c r="K70" s="1252">
        <v>11860</v>
      </c>
      <c r="L70" s="786">
        <v>0.14079435211617963</v>
      </c>
      <c r="M70" s="1252">
        <v>11886</v>
      </c>
      <c r="N70" s="794">
        <v>0.14091807391453559</v>
      </c>
      <c r="O70" s="1248">
        <v>11908</v>
      </c>
      <c r="P70" s="786">
        <v>0.13969335604770017</v>
      </c>
      <c r="Q70" s="1296">
        <v>11808</v>
      </c>
      <c r="R70" s="1268">
        <v>0.14213824534751235</v>
      </c>
      <c r="S70" s="1267">
        <v>11976</v>
      </c>
      <c r="T70" s="25">
        <v>0.14380344167350481</v>
      </c>
      <c r="U70" s="1310">
        <v>12092</v>
      </c>
      <c r="V70" s="25">
        <v>0.1440695089917155</v>
      </c>
      <c r="W70" s="1282">
        <v>12834</v>
      </c>
      <c r="X70" s="626">
        <v>0.14196654040404041</v>
      </c>
      <c r="Y70" s="1293">
        <v>12593</v>
      </c>
      <c r="Z70" s="626">
        <v>0.14211518702932177</v>
      </c>
      <c r="AA70" s="1334">
        <v>12587</v>
      </c>
      <c r="AB70" s="1331">
        <v>0.14361000000000002</v>
      </c>
      <c r="AC70" s="1334">
        <v>12698</v>
      </c>
      <c r="AD70" s="1281">
        <v>0.14531181068515775</v>
      </c>
      <c r="AE70" s="1293">
        <v>12846</v>
      </c>
      <c r="AF70" s="626">
        <v>0.14632377931347004</v>
      </c>
      <c r="AG70" s="1293">
        <v>12916</v>
      </c>
      <c r="AH70" s="1434">
        <v>0.14838999999999999</v>
      </c>
      <c r="AI70" s="1325">
        <v>12896</v>
      </c>
    </row>
    <row r="71" spans="1:35" x14ac:dyDescent="0.3">
      <c r="A71" s="1145" t="s">
        <v>456</v>
      </c>
      <c r="B71" s="794"/>
      <c r="D71" s="794"/>
      <c r="F71" s="794"/>
      <c r="H71"/>
      <c r="I71"/>
      <c r="J71" s="786">
        <v>0.15239228755058321</v>
      </c>
      <c r="K71" s="1252">
        <v>3201</v>
      </c>
      <c r="L71" s="786">
        <v>0.15109240518301334</v>
      </c>
      <c r="M71" s="1252">
        <v>3195</v>
      </c>
      <c r="N71" s="794">
        <v>0.15025751072961374</v>
      </c>
      <c r="O71" s="1248">
        <v>3501</v>
      </c>
      <c r="P71" s="786">
        <v>0.1492332733658871</v>
      </c>
      <c r="Q71" s="1296">
        <v>3484</v>
      </c>
      <c r="R71" s="1268">
        <v>0.15156371827081347</v>
      </c>
      <c r="S71" s="1267">
        <v>3499</v>
      </c>
      <c r="T71" s="25">
        <v>0.15575854194493516</v>
      </c>
      <c r="U71" s="1310">
        <v>3615</v>
      </c>
      <c r="V71" s="25">
        <v>0.1543093875459127</v>
      </c>
      <c r="W71" s="1282">
        <v>3613</v>
      </c>
      <c r="X71" s="626">
        <v>0.15105958296173611</v>
      </c>
      <c r="Y71" s="1293">
        <v>3557</v>
      </c>
      <c r="Z71" s="626">
        <v>0.1472509757339216</v>
      </c>
      <c r="AA71" s="1334">
        <v>3471</v>
      </c>
      <c r="AB71" s="1331">
        <v>0.14490999999999998</v>
      </c>
      <c r="AC71" s="1334">
        <v>3422</v>
      </c>
      <c r="AD71" s="1281">
        <v>0.14333025907604593</v>
      </c>
      <c r="AE71" s="1293">
        <v>3419</v>
      </c>
      <c r="AF71" s="626">
        <v>0.14146240132945576</v>
      </c>
      <c r="AG71" s="1293">
        <v>3405</v>
      </c>
      <c r="AH71" s="1434">
        <v>0.14474000000000001</v>
      </c>
      <c r="AI71" s="1325">
        <v>4087</v>
      </c>
    </row>
    <row r="72" spans="1:35" ht="16.2" x14ac:dyDescent="0.3">
      <c r="A72" s="1145" t="s">
        <v>816</v>
      </c>
      <c r="B72" s="794"/>
      <c r="D72" s="794"/>
      <c r="F72" s="794"/>
      <c r="H72"/>
      <c r="I72"/>
      <c r="J72" s="786">
        <v>0.12243216198716816</v>
      </c>
      <c r="K72" s="1252">
        <v>6240</v>
      </c>
      <c r="L72" s="786">
        <v>0.12110016420361248</v>
      </c>
      <c r="M72" s="1252">
        <v>6195</v>
      </c>
      <c r="N72" s="794">
        <v>0.12135355892648775</v>
      </c>
      <c r="O72" s="1248">
        <v>6240</v>
      </c>
      <c r="P72" s="786">
        <v>0.12164370768153164</v>
      </c>
      <c r="Q72" s="1296">
        <v>6252</v>
      </c>
      <c r="R72" s="1268">
        <v>0.12228282041293338</v>
      </c>
      <c r="S72" s="1267">
        <v>6278</v>
      </c>
      <c r="T72" s="25">
        <v>0.12351210769320684</v>
      </c>
      <c r="U72" s="1310">
        <v>6340</v>
      </c>
      <c r="V72" s="25">
        <v>0.12535841515335824</v>
      </c>
      <c r="W72" s="1282">
        <v>5771</v>
      </c>
      <c r="X72" s="626">
        <v>0.12357480383231456</v>
      </c>
      <c r="Y72" s="1293">
        <v>5701</v>
      </c>
      <c r="Z72" s="626">
        <v>0.12355204011065007</v>
      </c>
      <c r="AA72" s="1334">
        <v>5717</v>
      </c>
      <c r="AB72" s="1331">
        <v>0.12429000000000001</v>
      </c>
      <c r="AC72" s="1334">
        <v>5733</v>
      </c>
      <c r="AD72" s="1281">
        <v>0.12594294632792855</v>
      </c>
      <c r="AE72" s="1293">
        <v>5810</v>
      </c>
      <c r="AF72" s="626">
        <v>0.12991271116515396</v>
      </c>
      <c r="AG72" s="1293">
        <v>5983</v>
      </c>
      <c r="AH72" s="1434">
        <v>0.13037000000000001</v>
      </c>
      <c r="AI72" s="1325">
        <v>6126</v>
      </c>
    </row>
    <row r="73" spans="1:35" x14ac:dyDescent="0.3">
      <c r="A73" s="1145" t="s">
        <v>457</v>
      </c>
      <c r="B73" s="794"/>
      <c r="D73" s="794"/>
      <c r="F73" s="794"/>
      <c r="H73"/>
      <c r="I73"/>
      <c r="J73" s="786">
        <v>0.15221788758849877</v>
      </c>
      <c r="K73" s="1252">
        <v>2107</v>
      </c>
      <c r="L73" s="786">
        <v>0.1483044784661611</v>
      </c>
      <c r="M73" s="1252">
        <v>2073</v>
      </c>
      <c r="N73" s="794">
        <v>0.14539786012895911</v>
      </c>
      <c r="O73" s="1248">
        <v>2052</v>
      </c>
      <c r="P73" s="786">
        <v>0.14418277680140598</v>
      </c>
      <c r="Q73" s="1296">
        <v>2051</v>
      </c>
      <c r="R73" s="1268">
        <v>0.14109789188060948</v>
      </c>
      <c r="S73" s="1267">
        <v>2028</v>
      </c>
      <c r="T73" s="25">
        <v>0.14019669386901026</v>
      </c>
      <c r="U73" s="1310">
        <v>2010</v>
      </c>
      <c r="V73" s="25">
        <v>0.13922568200606228</v>
      </c>
      <c r="W73" s="1282">
        <v>2021</v>
      </c>
      <c r="X73" s="626">
        <v>0.13530093381500921</v>
      </c>
      <c r="Y73" s="1293">
        <v>1985</v>
      </c>
      <c r="Z73" s="626">
        <v>0.13185396308360478</v>
      </c>
      <c r="AA73" s="1334">
        <v>1943</v>
      </c>
      <c r="AB73" s="1331">
        <v>0.13263999999999998</v>
      </c>
      <c r="AC73" s="1334">
        <v>1989</v>
      </c>
      <c r="AD73" s="1281">
        <v>0.13136462954379924</v>
      </c>
      <c r="AE73" s="1293">
        <v>1984</v>
      </c>
      <c r="AF73" s="626">
        <v>0.13020010531858872</v>
      </c>
      <c r="AG73" s="1293">
        <v>1978</v>
      </c>
      <c r="AH73" s="1434">
        <v>0.13212000000000002</v>
      </c>
      <c r="AI73" s="1325">
        <v>2019</v>
      </c>
    </row>
    <row r="74" spans="1:35" ht="16.2" x14ac:dyDescent="0.3">
      <c r="A74" s="1145" t="s">
        <v>817</v>
      </c>
      <c r="B74" s="794"/>
      <c r="D74" s="794"/>
      <c r="F74" s="794"/>
      <c r="H74"/>
      <c r="I74"/>
      <c r="J74" s="786">
        <v>0.12166475691602553</v>
      </c>
      <c r="K74" s="1252">
        <v>8919</v>
      </c>
      <c r="L74" s="786">
        <v>0.12197366462317134</v>
      </c>
      <c r="M74" s="1252">
        <v>9013</v>
      </c>
      <c r="N74" s="794">
        <v>0.12377801782338645</v>
      </c>
      <c r="O74" s="1248">
        <v>9167</v>
      </c>
      <c r="P74" s="786">
        <v>0.12403967975847104</v>
      </c>
      <c r="Q74" s="1296">
        <v>9203</v>
      </c>
      <c r="R74" s="1268">
        <v>0.12353570509608483</v>
      </c>
      <c r="S74" s="1267">
        <v>9122</v>
      </c>
      <c r="T74" s="25">
        <v>0.12474054505755182</v>
      </c>
      <c r="U74" s="1310">
        <v>9255</v>
      </c>
      <c r="V74" s="25">
        <v>0.12954782748373625</v>
      </c>
      <c r="W74" s="1282">
        <v>9678</v>
      </c>
      <c r="X74" s="626">
        <v>0.12812563460366885</v>
      </c>
      <c r="Y74" s="1293">
        <v>9464</v>
      </c>
      <c r="Z74" s="626">
        <v>0.12777546162432588</v>
      </c>
      <c r="AA74" s="1334">
        <v>9501</v>
      </c>
      <c r="AB74" s="1331">
        <v>0.13100000000000001</v>
      </c>
      <c r="AC74" s="1334">
        <v>9758</v>
      </c>
      <c r="AD74" s="1281">
        <v>0.13314259099075121</v>
      </c>
      <c r="AE74" s="1293">
        <v>10005</v>
      </c>
      <c r="AF74" s="626">
        <v>0.13354094884707129</v>
      </c>
      <c r="AG74" s="1293">
        <v>10077</v>
      </c>
      <c r="AH74" s="1434">
        <v>0.13247</v>
      </c>
      <c r="AI74" s="1325">
        <v>9457</v>
      </c>
    </row>
    <row r="75" spans="1:35" x14ac:dyDescent="0.3">
      <c r="A75" s="1145" t="s">
        <v>9</v>
      </c>
      <c r="B75" s="794"/>
      <c r="D75" s="794"/>
      <c r="F75" s="794"/>
      <c r="H75"/>
      <c r="I75"/>
      <c r="J75" s="786">
        <v>0.1458864426419467</v>
      </c>
      <c r="K75" s="1252">
        <v>3777</v>
      </c>
      <c r="L75" s="786">
        <v>0.1475873671331345</v>
      </c>
      <c r="M75" s="1252">
        <v>3860</v>
      </c>
      <c r="N75" s="794">
        <v>0.14936344346771749</v>
      </c>
      <c r="O75" s="1248">
        <v>3942</v>
      </c>
      <c r="P75" s="786">
        <v>0.14948260347930414</v>
      </c>
      <c r="Q75" s="1296">
        <v>3987</v>
      </c>
      <c r="R75" s="1268">
        <v>0.15968645016797312</v>
      </c>
      <c r="S75" s="1267">
        <v>4278</v>
      </c>
      <c r="T75" s="25">
        <v>0.16124611053489407</v>
      </c>
      <c r="U75" s="1310">
        <v>4353</v>
      </c>
      <c r="V75" s="25">
        <v>0.16129150212081322</v>
      </c>
      <c r="W75" s="1282">
        <v>4411</v>
      </c>
      <c r="X75" s="626">
        <v>0.16010632487346613</v>
      </c>
      <c r="Y75" s="1293">
        <v>4397</v>
      </c>
      <c r="Z75" s="626">
        <v>0.16083408884859474</v>
      </c>
      <c r="AA75" s="1334">
        <v>4435</v>
      </c>
      <c r="AB75" s="1331">
        <v>0.16106999999999999</v>
      </c>
      <c r="AC75" s="1334">
        <v>4492</v>
      </c>
      <c r="AD75" s="1281">
        <v>0.16309468985794751</v>
      </c>
      <c r="AE75" s="1293">
        <v>4604</v>
      </c>
      <c r="AF75" s="626">
        <v>0.16275731690239462</v>
      </c>
      <c r="AG75" s="1293">
        <v>4649</v>
      </c>
      <c r="AH75" s="1434">
        <v>0.16331000000000001</v>
      </c>
      <c r="AI75" s="1325">
        <v>4724</v>
      </c>
    </row>
    <row r="76" spans="1:35" x14ac:dyDescent="0.3">
      <c r="A76" s="1145" t="s">
        <v>458</v>
      </c>
      <c r="B76" s="794"/>
      <c r="D76" s="794"/>
      <c r="F76" s="794"/>
      <c r="H76"/>
      <c r="I76"/>
      <c r="J76" s="786">
        <v>0.1326824793605032</v>
      </c>
      <c r="K76" s="1252">
        <v>2025</v>
      </c>
      <c r="L76" s="786">
        <v>0.1389177939646202</v>
      </c>
      <c r="M76" s="1252">
        <v>2136</v>
      </c>
      <c r="N76" s="794">
        <v>0.14044289044289043</v>
      </c>
      <c r="O76" s="1248">
        <v>2169</v>
      </c>
      <c r="P76" s="786">
        <v>0.14453968461689459</v>
      </c>
      <c r="Q76" s="1296">
        <v>2209</v>
      </c>
      <c r="R76" s="1268">
        <v>0.14827136333985649</v>
      </c>
      <c r="S76" s="1267">
        <v>2273</v>
      </c>
      <c r="T76" s="25">
        <v>0.15126541207008437</v>
      </c>
      <c r="U76" s="1310">
        <v>2331</v>
      </c>
      <c r="V76" s="25">
        <v>0.15459971454521862</v>
      </c>
      <c r="W76" s="1282">
        <v>2383</v>
      </c>
      <c r="X76" s="626">
        <v>0.15179837566069357</v>
      </c>
      <c r="Y76" s="1293">
        <v>2355</v>
      </c>
      <c r="Z76" s="626">
        <v>0.15065001274534795</v>
      </c>
      <c r="AA76" s="1334">
        <v>2364</v>
      </c>
      <c r="AB76" s="1331">
        <v>0.15396000000000001</v>
      </c>
      <c r="AC76" s="1334">
        <v>2433</v>
      </c>
      <c r="AD76" s="1281">
        <v>0.15682062298603652</v>
      </c>
      <c r="AE76" s="1293">
        <v>2482</v>
      </c>
      <c r="AF76" s="626">
        <v>0.16199298948422633</v>
      </c>
      <c r="AG76" s="1293">
        <v>2588</v>
      </c>
      <c r="AH76" s="1434">
        <v>0.16677</v>
      </c>
      <c r="AI76" s="1325">
        <v>2675</v>
      </c>
    </row>
    <row r="77" spans="1:35" x14ac:dyDescent="0.3">
      <c r="A77" s="1145" t="s">
        <v>459</v>
      </c>
      <c r="B77" s="794"/>
      <c r="D77" s="794"/>
      <c r="F77" s="794"/>
      <c r="H77"/>
      <c r="I77"/>
      <c r="J77" s="786">
        <v>9.7958272899698759E-2</v>
      </c>
      <c r="K77" s="1252">
        <v>878</v>
      </c>
      <c r="L77" s="786">
        <v>0.10121412803532009</v>
      </c>
      <c r="M77" s="1252">
        <v>917</v>
      </c>
      <c r="N77" s="794">
        <v>0.10448410970831519</v>
      </c>
      <c r="O77" s="1248">
        <v>960</v>
      </c>
      <c r="P77" s="786">
        <v>0.11094355881085739</v>
      </c>
      <c r="Q77" s="1296">
        <v>1030</v>
      </c>
      <c r="R77" s="1268">
        <v>0.11125306078994997</v>
      </c>
      <c r="S77" s="1267">
        <v>1045</v>
      </c>
      <c r="T77" s="25">
        <v>0.1145811352606035</v>
      </c>
      <c r="U77" s="1310">
        <v>1086</v>
      </c>
      <c r="V77" s="25">
        <v>0.11504056584148117</v>
      </c>
      <c r="W77" s="1282">
        <v>1106</v>
      </c>
      <c r="X77" s="626">
        <v>0.11361056650500465</v>
      </c>
      <c r="Y77" s="1293">
        <v>1101</v>
      </c>
      <c r="Z77" s="626">
        <v>0.11398330958681051</v>
      </c>
      <c r="AA77" s="1334">
        <v>1120</v>
      </c>
      <c r="AB77" s="1331">
        <v>0.1148</v>
      </c>
      <c r="AC77" s="1334">
        <v>1135</v>
      </c>
      <c r="AD77" s="1281">
        <v>0.11454983922829581</v>
      </c>
      <c r="AE77" s="1293">
        <v>1140</v>
      </c>
      <c r="AF77" s="626">
        <v>0.11384371281237604</v>
      </c>
      <c r="AG77" s="1293">
        <v>1148</v>
      </c>
      <c r="AH77" s="1434">
        <v>0.11395000000000001</v>
      </c>
      <c r="AI77" s="1325">
        <v>1159</v>
      </c>
    </row>
    <row r="78" spans="1:35" x14ac:dyDescent="0.3">
      <c r="A78" s="1145" t="s">
        <v>460</v>
      </c>
      <c r="B78" s="794"/>
      <c r="D78" s="794"/>
      <c r="F78" s="794"/>
      <c r="H78"/>
      <c r="I78"/>
      <c r="J78" s="786">
        <v>0.13753154393209452</v>
      </c>
      <c r="K78" s="1252">
        <v>2398</v>
      </c>
      <c r="L78" s="786">
        <v>0.13920018203538312</v>
      </c>
      <c r="M78" s="1252">
        <v>2447</v>
      </c>
      <c r="N78" s="794">
        <v>0.1433889891696751</v>
      </c>
      <c r="O78" s="1248">
        <v>2542</v>
      </c>
      <c r="P78" s="786">
        <v>0.14768523708104472</v>
      </c>
      <c r="Q78" s="1296">
        <v>2635</v>
      </c>
      <c r="R78" s="1268">
        <v>0.15236318407960198</v>
      </c>
      <c r="S78" s="1267">
        <v>2695</v>
      </c>
      <c r="T78" s="25">
        <v>0.1546298902336054</v>
      </c>
      <c r="U78" s="1310">
        <v>2747</v>
      </c>
      <c r="V78" s="25">
        <v>0.15588547189819724</v>
      </c>
      <c r="W78" s="1282">
        <v>2793</v>
      </c>
      <c r="X78" s="626">
        <v>0.15291128052148933</v>
      </c>
      <c r="Y78" s="1293">
        <v>2768</v>
      </c>
      <c r="Z78" s="626">
        <v>0.15207045566435096</v>
      </c>
      <c r="AA78" s="1334">
        <v>2780</v>
      </c>
      <c r="AB78" s="1331">
        <v>0.15231</v>
      </c>
      <c r="AC78" s="1334">
        <v>2789</v>
      </c>
      <c r="AD78" s="1281">
        <v>0.15490897269180753</v>
      </c>
      <c r="AE78" s="1293">
        <v>2859</v>
      </c>
      <c r="AF78" s="626">
        <v>0.16345579855646605</v>
      </c>
      <c r="AG78" s="1293">
        <v>3012</v>
      </c>
      <c r="AH78" s="1434">
        <v>0.16561000000000001</v>
      </c>
      <c r="AI78" s="1325">
        <v>3063</v>
      </c>
    </row>
    <row r="79" spans="1:35" x14ac:dyDescent="0.3">
      <c r="A79" s="1145" t="s">
        <v>14</v>
      </c>
      <c r="B79" s="794"/>
      <c r="D79" s="794"/>
      <c r="F79" s="794"/>
      <c r="H79"/>
      <c r="I79"/>
      <c r="J79" s="786">
        <v>0.14180852725285023</v>
      </c>
      <c r="K79" s="1252">
        <v>4540</v>
      </c>
      <c r="L79" s="786">
        <v>0.14289726625889401</v>
      </c>
      <c r="M79" s="1252">
        <v>4579</v>
      </c>
      <c r="N79" s="794">
        <v>0.14939818836083882</v>
      </c>
      <c r="O79" s="1248">
        <v>4816</v>
      </c>
      <c r="P79" s="786">
        <v>0.15189912730209013</v>
      </c>
      <c r="Q79" s="1296">
        <v>4891</v>
      </c>
      <c r="R79" s="1268">
        <v>0.15809577044904044</v>
      </c>
      <c r="S79" s="1267">
        <v>5091</v>
      </c>
      <c r="T79" s="25">
        <v>0.16110300282582368</v>
      </c>
      <c r="U79" s="1310">
        <v>5188</v>
      </c>
      <c r="V79" s="25">
        <v>0.16217136840801413</v>
      </c>
      <c r="W79" s="1282">
        <v>5237</v>
      </c>
      <c r="X79" s="626">
        <v>0.16214785992217898</v>
      </c>
      <c r="Y79" s="1293">
        <v>5209</v>
      </c>
      <c r="Z79" s="626">
        <v>0.16282123429000186</v>
      </c>
      <c r="AA79" s="1334">
        <v>5208</v>
      </c>
      <c r="AB79" s="1331">
        <v>0.16681000000000001</v>
      </c>
      <c r="AC79" s="1334">
        <v>5330</v>
      </c>
      <c r="AD79" s="1281">
        <v>0.16800074750054506</v>
      </c>
      <c r="AE79" s="1293">
        <v>5394</v>
      </c>
      <c r="AF79" s="626">
        <v>0.16879612975252745</v>
      </c>
      <c r="AG79" s="1293">
        <v>5443</v>
      </c>
      <c r="AH79" s="1434">
        <v>0.17021</v>
      </c>
      <c r="AI79" s="1325">
        <v>5503</v>
      </c>
    </row>
    <row r="80" spans="1:35" x14ac:dyDescent="0.3">
      <c r="A80" s="1145" t="s">
        <v>22</v>
      </c>
      <c r="B80" s="794"/>
      <c r="D80" s="794"/>
      <c r="F80" s="794"/>
      <c r="H80"/>
      <c r="I80"/>
      <c r="J80" s="786">
        <v>0.1331508805330795</v>
      </c>
      <c r="K80" s="1252">
        <v>3357</v>
      </c>
      <c r="L80" s="786">
        <v>0.14153251262626262</v>
      </c>
      <c r="M80" s="1252">
        <v>3587</v>
      </c>
      <c r="N80" s="794">
        <v>0.14599716892104436</v>
      </c>
      <c r="O80" s="1248">
        <v>3713</v>
      </c>
      <c r="P80" s="786">
        <v>0.15154236626317844</v>
      </c>
      <c r="Q80" s="1296">
        <v>3881</v>
      </c>
      <c r="R80" s="1268">
        <v>0.16030026977362474</v>
      </c>
      <c r="S80" s="1267">
        <v>4100</v>
      </c>
      <c r="T80" s="25">
        <v>0.16329808068938503</v>
      </c>
      <c r="U80" s="1310">
        <v>4169</v>
      </c>
      <c r="V80" s="25">
        <v>0.16446235717639693</v>
      </c>
      <c r="W80" s="1282">
        <v>4203</v>
      </c>
      <c r="X80" s="626">
        <v>0.16487426854341294</v>
      </c>
      <c r="Y80" s="1293">
        <v>4170</v>
      </c>
      <c r="Z80" s="626">
        <v>0.16570862239841427</v>
      </c>
      <c r="AA80" s="1334">
        <v>4180</v>
      </c>
      <c r="AB80" s="1331">
        <v>0.16621</v>
      </c>
      <c r="AC80" s="1334">
        <v>4212</v>
      </c>
      <c r="AD80" s="1281">
        <v>0.16813848077524227</v>
      </c>
      <c r="AE80" s="1293">
        <v>4303</v>
      </c>
      <c r="AF80" s="626">
        <v>0.17126275609566097</v>
      </c>
      <c r="AG80" s="1293">
        <v>4397</v>
      </c>
      <c r="AH80" s="1434">
        <v>0.17565999999999998</v>
      </c>
      <c r="AI80" s="1325">
        <v>4506</v>
      </c>
    </row>
    <row r="81" spans="1:35" x14ac:dyDescent="0.3">
      <c r="A81" s="1145" t="s">
        <v>461</v>
      </c>
      <c r="B81" s="794"/>
      <c r="D81" s="794"/>
      <c r="F81" s="794"/>
      <c r="H81"/>
      <c r="I81"/>
      <c r="J81" s="786">
        <v>0.12932815886296053</v>
      </c>
      <c r="K81" s="1252">
        <v>2566</v>
      </c>
      <c r="L81" s="786">
        <v>0.13154186795491143</v>
      </c>
      <c r="M81" s="1252">
        <v>2614</v>
      </c>
      <c r="N81" s="794">
        <v>0.13613091055114948</v>
      </c>
      <c r="O81" s="1248">
        <v>2712</v>
      </c>
      <c r="P81" s="786">
        <v>0.14492318470700094</v>
      </c>
      <c r="Q81" s="1296">
        <v>2896</v>
      </c>
      <c r="R81" s="1268">
        <v>0.1496092296241161</v>
      </c>
      <c r="S81" s="1267">
        <v>3216</v>
      </c>
      <c r="T81" s="25">
        <v>0.15559886769687689</v>
      </c>
      <c r="U81" s="1310">
        <v>3353</v>
      </c>
      <c r="V81" s="25">
        <v>0.15743143068939955</v>
      </c>
      <c r="W81" s="1282">
        <v>3398</v>
      </c>
      <c r="X81" s="626">
        <v>0.15951289530953372</v>
      </c>
      <c r="Y81" s="1293">
        <v>3445</v>
      </c>
      <c r="Z81" s="626">
        <v>0.16272298733709215</v>
      </c>
      <c r="AA81" s="1334">
        <v>3521</v>
      </c>
      <c r="AB81" s="1331">
        <v>0.1663</v>
      </c>
      <c r="AC81" s="1334">
        <v>3598</v>
      </c>
      <c r="AD81" s="1281">
        <v>0.16860920440410929</v>
      </c>
      <c r="AE81" s="1293">
        <v>3660</v>
      </c>
      <c r="AF81" s="626">
        <v>0.17199334934417143</v>
      </c>
      <c r="AG81" s="1293">
        <v>3724</v>
      </c>
      <c r="AH81" s="1434">
        <v>0.17413000000000001</v>
      </c>
      <c r="AI81" s="1325">
        <v>3747</v>
      </c>
    </row>
    <row r="82" spans="1:35" x14ac:dyDescent="0.3">
      <c r="A82" s="1145" t="s">
        <v>462</v>
      </c>
      <c r="B82" s="794"/>
      <c r="D82" s="794"/>
      <c r="F82" s="794"/>
      <c r="H82"/>
      <c r="I82"/>
      <c r="J82" s="786">
        <v>0.10712043199799071</v>
      </c>
      <c r="K82" s="1252">
        <v>853</v>
      </c>
      <c r="L82" s="786">
        <v>0.11053348186656764</v>
      </c>
      <c r="M82" s="1252">
        <v>893</v>
      </c>
      <c r="N82" s="794">
        <v>0.11087943088433705</v>
      </c>
      <c r="O82" s="1248">
        <v>904</v>
      </c>
      <c r="P82" s="786">
        <v>0.11247591522157996</v>
      </c>
      <c r="Q82" s="1296">
        <v>934</v>
      </c>
      <c r="R82" s="1268">
        <v>0.11408349328214971</v>
      </c>
      <c r="S82" s="1267">
        <v>951</v>
      </c>
      <c r="T82" s="25">
        <v>0.11515947915422291</v>
      </c>
      <c r="U82" s="1310">
        <v>964</v>
      </c>
      <c r="V82" s="25">
        <v>0.11297419431561423</v>
      </c>
      <c r="W82" s="1282">
        <v>950</v>
      </c>
      <c r="X82" s="626">
        <v>0.11232876712328767</v>
      </c>
      <c r="Y82" s="1293">
        <v>943</v>
      </c>
      <c r="Z82" s="626">
        <v>0.11335311572700296</v>
      </c>
      <c r="AA82" s="1334">
        <v>955</v>
      </c>
      <c r="AB82" s="1331">
        <v>0.11497</v>
      </c>
      <c r="AC82" s="1">
        <v>974</v>
      </c>
      <c r="AD82" s="1281">
        <v>0.1163889873567293</v>
      </c>
      <c r="AE82" s="1293">
        <v>985</v>
      </c>
      <c r="AF82" s="626">
        <v>0.11887863733144073</v>
      </c>
      <c r="AG82" s="1293">
        <v>1005</v>
      </c>
      <c r="AH82" s="1434">
        <v>0.11978</v>
      </c>
      <c r="AI82" s="1325">
        <v>1016</v>
      </c>
    </row>
    <row r="83" spans="1:35" x14ac:dyDescent="0.3">
      <c r="A83" s="1145" t="s">
        <v>463</v>
      </c>
      <c r="B83" s="794"/>
      <c r="D83" s="794"/>
      <c r="F83" s="794"/>
      <c r="H83"/>
      <c r="I83"/>
      <c r="J83" s="786">
        <v>0.14482054504044609</v>
      </c>
      <c r="K83" s="1252">
        <v>1844</v>
      </c>
      <c r="L83" s="786">
        <v>0.14728379644083672</v>
      </c>
      <c r="M83" s="1252">
        <v>1887</v>
      </c>
      <c r="N83" s="794">
        <v>0.14805956330530051</v>
      </c>
      <c r="O83" s="1248">
        <v>1919</v>
      </c>
      <c r="P83" s="786">
        <v>0.15591908770024437</v>
      </c>
      <c r="Q83" s="1296">
        <v>2297</v>
      </c>
      <c r="R83" s="1268">
        <v>0.15827145628470132</v>
      </c>
      <c r="S83" s="1267">
        <v>2366</v>
      </c>
      <c r="T83" s="25">
        <v>0.15925975059697534</v>
      </c>
      <c r="U83" s="1310">
        <v>2401</v>
      </c>
      <c r="V83" s="25">
        <v>0.16163063297733785</v>
      </c>
      <c r="W83" s="1282">
        <v>2482</v>
      </c>
      <c r="X83" s="626">
        <v>0.15835644713926336</v>
      </c>
      <c r="Y83" s="1293">
        <v>2455</v>
      </c>
      <c r="Z83" s="626">
        <v>0.15506408645388287</v>
      </c>
      <c r="AA83" s="1334">
        <v>2468</v>
      </c>
      <c r="AB83" s="1331">
        <v>0.15768000000000001</v>
      </c>
      <c r="AC83" s="1334">
        <v>2544</v>
      </c>
      <c r="AD83" s="1281">
        <v>0.15879513655526364</v>
      </c>
      <c r="AE83" s="1293">
        <v>2599</v>
      </c>
      <c r="AF83" s="626">
        <v>0.16270819553845228</v>
      </c>
      <c r="AG83" s="1293">
        <v>2706</v>
      </c>
      <c r="AH83" s="1434">
        <v>0.16731000000000001</v>
      </c>
      <c r="AI83" s="1325">
        <v>2814</v>
      </c>
    </row>
    <row r="84" spans="1:35" x14ac:dyDescent="0.3">
      <c r="A84" s="1145" t="s">
        <v>464</v>
      </c>
      <c r="B84" s="794"/>
      <c r="D84" s="794"/>
      <c r="F84" s="794"/>
      <c r="H84"/>
      <c r="I84"/>
      <c r="J84" s="786">
        <v>0.13113070273046307</v>
      </c>
      <c r="K84" s="1252">
        <v>1532</v>
      </c>
      <c r="L84" s="786">
        <v>0.13482574408547443</v>
      </c>
      <c r="M84" s="1252">
        <v>1590</v>
      </c>
      <c r="N84" s="794">
        <v>0.13793678592277542</v>
      </c>
      <c r="O84" s="1248">
        <v>1654</v>
      </c>
      <c r="P84" s="786">
        <v>0.13887070376432079</v>
      </c>
      <c r="Q84" s="1296">
        <v>1697</v>
      </c>
      <c r="R84" s="1268">
        <v>0.14065416768119471</v>
      </c>
      <c r="S84" s="1267">
        <v>1733</v>
      </c>
      <c r="T84" s="25">
        <v>0.14101227239913372</v>
      </c>
      <c r="U84" s="1310">
        <v>1758</v>
      </c>
      <c r="V84" s="25">
        <v>0.13934103955335378</v>
      </c>
      <c r="W84" s="1282">
        <v>1772</v>
      </c>
      <c r="X84" s="626">
        <v>0.13958024498712648</v>
      </c>
      <c r="Y84" s="1293">
        <v>1789</v>
      </c>
      <c r="Z84" s="626">
        <v>0.1400466562986003</v>
      </c>
      <c r="AA84" s="1334">
        <v>1801</v>
      </c>
      <c r="AB84" s="1331">
        <v>0.14312</v>
      </c>
      <c r="AC84" s="1334">
        <v>1866</v>
      </c>
      <c r="AD84" s="1281">
        <v>0.1470698864063793</v>
      </c>
      <c r="AE84" s="1293">
        <v>1955</v>
      </c>
      <c r="AF84" s="626">
        <v>0.15017064846416384</v>
      </c>
      <c r="AG84" s="1293">
        <v>2024</v>
      </c>
      <c r="AH84" s="1434">
        <v>0.15537999999999999</v>
      </c>
      <c r="AI84" s="1325">
        <v>2131</v>
      </c>
    </row>
    <row r="85" spans="1:35" ht="16.2" x14ac:dyDescent="0.3">
      <c r="A85" s="1145" t="s">
        <v>818</v>
      </c>
      <c r="B85" s="794"/>
      <c r="D85" s="794"/>
      <c r="F85" s="794"/>
      <c r="H85"/>
      <c r="I85"/>
      <c r="J85" s="786">
        <v>0.11539312855069969</v>
      </c>
      <c r="K85" s="1252">
        <v>4692</v>
      </c>
      <c r="L85" s="786">
        <v>0.1175320708613317</v>
      </c>
      <c r="M85" s="1252">
        <v>4810</v>
      </c>
      <c r="N85" s="794">
        <v>0.12064414578036081</v>
      </c>
      <c r="O85" s="1248">
        <v>4982</v>
      </c>
      <c r="P85" s="786">
        <v>0.12242873045835148</v>
      </c>
      <c r="Q85" s="1296">
        <v>5059</v>
      </c>
      <c r="R85" s="1268">
        <v>0.12462462462462462</v>
      </c>
      <c r="S85" s="1267">
        <v>5146</v>
      </c>
      <c r="T85" s="25">
        <v>0.1259225203861882</v>
      </c>
      <c r="U85" s="1310">
        <v>5204</v>
      </c>
      <c r="V85" s="25">
        <v>0.12612684910253324</v>
      </c>
      <c r="W85" s="1282">
        <v>4715</v>
      </c>
      <c r="X85" s="626">
        <v>0.12553322780565021</v>
      </c>
      <c r="Y85" s="1293">
        <v>4679</v>
      </c>
      <c r="Z85" s="626">
        <v>0.12616184073072081</v>
      </c>
      <c r="AA85" s="1334">
        <v>4710</v>
      </c>
      <c r="AB85" s="1331">
        <v>0.12994</v>
      </c>
      <c r="AC85" s="1334">
        <v>4838</v>
      </c>
      <c r="AD85" s="1281">
        <v>0.13195612138682039</v>
      </c>
      <c r="AE85" s="1293">
        <v>4944</v>
      </c>
      <c r="AF85" s="626">
        <v>0.13488075297120522</v>
      </c>
      <c r="AG85" s="1293">
        <v>5073</v>
      </c>
      <c r="AH85" s="1434">
        <v>0.13824</v>
      </c>
      <c r="AI85" s="1325">
        <v>5209</v>
      </c>
    </row>
    <row r="86" spans="1:35" x14ac:dyDescent="0.3">
      <c r="A86" s="1145" t="s">
        <v>465</v>
      </c>
      <c r="B86" s="794"/>
      <c r="D86" s="794"/>
      <c r="F86" s="794"/>
      <c r="H86"/>
      <c r="I86"/>
      <c r="J86" s="786">
        <v>0.13577843371224016</v>
      </c>
      <c r="K86" s="1252">
        <v>4324</v>
      </c>
      <c r="L86" s="786">
        <v>0.1358205696103815</v>
      </c>
      <c r="M86" s="1252">
        <v>4354</v>
      </c>
      <c r="N86" s="794">
        <v>0.13829489214679241</v>
      </c>
      <c r="O86" s="1248">
        <v>4443</v>
      </c>
      <c r="P86" s="786">
        <v>0.14247988318265137</v>
      </c>
      <c r="Q86" s="1296">
        <v>4586</v>
      </c>
      <c r="R86" s="1268">
        <v>0.1455970750449278</v>
      </c>
      <c r="S86" s="1267">
        <v>4699</v>
      </c>
      <c r="T86" s="25">
        <v>0.14857478150767425</v>
      </c>
      <c r="U86" s="1310">
        <v>4811</v>
      </c>
      <c r="V86" s="25">
        <v>0.15061333661266024</v>
      </c>
      <c r="W86" s="1282">
        <v>4899</v>
      </c>
      <c r="X86" s="626">
        <v>0.15014738393515106</v>
      </c>
      <c r="Y86" s="1293">
        <v>4890</v>
      </c>
      <c r="Z86" s="626">
        <v>0.14975021323260632</v>
      </c>
      <c r="AA86" s="1334">
        <v>4916</v>
      </c>
      <c r="AB86" s="1331">
        <v>0.15203999999999998</v>
      </c>
      <c r="AC86" s="1334">
        <v>5018</v>
      </c>
      <c r="AD86" s="1281">
        <v>0.15534302781632775</v>
      </c>
      <c r="AE86" s="1293">
        <v>5149</v>
      </c>
      <c r="AF86" s="626">
        <v>0.16213688878163554</v>
      </c>
      <c r="AG86" s="1293">
        <v>5375</v>
      </c>
      <c r="AH86" s="1434">
        <v>0.16883000000000001</v>
      </c>
      <c r="AI86" s="1325">
        <v>5607</v>
      </c>
    </row>
    <row r="87" spans="1:35" ht="16.2" x14ac:dyDescent="0.3">
      <c r="A87" s="1145" t="s">
        <v>819</v>
      </c>
      <c r="B87" s="794"/>
      <c r="D87" s="794"/>
      <c r="F87" s="794"/>
      <c r="H87"/>
      <c r="I87"/>
      <c r="J87" s="786">
        <v>0.11283652397776135</v>
      </c>
      <c r="K87" s="1252">
        <v>4120</v>
      </c>
      <c r="L87" s="786">
        <v>0.11441817084544906</v>
      </c>
      <c r="M87" s="1252">
        <v>4171</v>
      </c>
      <c r="N87" s="794">
        <v>0.11623246492985972</v>
      </c>
      <c r="O87" s="1248">
        <v>4234</v>
      </c>
      <c r="P87" s="786">
        <v>0.11693769915393913</v>
      </c>
      <c r="Q87" s="1296">
        <v>4257</v>
      </c>
      <c r="R87" s="1268">
        <v>0.11843333150354064</v>
      </c>
      <c r="S87" s="1267">
        <v>4315</v>
      </c>
      <c r="T87" s="25">
        <v>0.11976491912229149</v>
      </c>
      <c r="U87" s="1310">
        <v>4361</v>
      </c>
      <c r="V87" s="25">
        <v>0.12300453291288924</v>
      </c>
      <c r="W87" s="1282">
        <v>4993</v>
      </c>
      <c r="X87" s="626">
        <v>0.12268535595721136</v>
      </c>
      <c r="Y87" s="1293">
        <v>4989</v>
      </c>
      <c r="Z87" s="626">
        <v>0.12315619810491354</v>
      </c>
      <c r="AA87" s="1334">
        <v>5043</v>
      </c>
      <c r="AB87" s="1331">
        <v>0.12448000000000001</v>
      </c>
      <c r="AC87" s="1334">
        <v>5134</v>
      </c>
      <c r="AD87" s="1281">
        <v>0.12629374669041543</v>
      </c>
      <c r="AE87" s="1293">
        <v>5247</v>
      </c>
      <c r="AF87" s="626">
        <v>0.1286763826070309</v>
      </c>
      <c r="AG87" s="1293">
        <v>5377</v>
      </c>
      <c r="AH87" s="1434">
        <v>0.12968000000000002</v>
      </c>
      <c r="AI87" s="1325">
        <v>5432</v>
      </c>
    </row>
    <row r="88" spans="1:35" x14ac:dyDescent="0.3">
      <c r="A88" s="1145" t="s">
        <v>466</v>
      </c>
      <c r="B88" s="794"/>
      <c r="D88" s="794"/>
      <c r="F88" s="794"/>
      <c r="H88"/>
      <c r="I88"/>
      <c r="J88" s="786">
        <v>0.11950497304684535</v>
      </c>
      <c r="K88" s="1252">
        <v>3148</v>
      </c>
      <c r="L88" s="786">
        <v>0.11965258466344139</v>
      </c>
      <c r="M88" s="1252">
        <v>3141</v>
      </c>
      <c r="N88" s="794">
        <v>0.12144742378456948</v>
      </c>
      <c r="O88" s="1248">
        <v>3175</v>
      </c>
      <c r="P88" s="786">
        <v>0.12241623046651129</v>
      </c>
      <c r="Q88" s="1296">
        <v>3204</v>
      </c>
      <c r="R88" s="1268">
        <v>0.12290287825150069</v>
      </c>
      <c r="S88" s="1267">
        <v>3194</v>
      </c>
      <c r="T88" s="25">
        <v>0.1246266942338617</v>
      </c>
      <c r="U88" s="1310">
        <v>3255</v>
      </c>
      <c r="V88" s="25">
        <v>0.12891602821815976</v>
      </c>
      <c r="W88" s="1282">
        <v>3399</v>
      </c>
      <c r="X88" s="626">
        <v>0.12840393343419063</v>
      </c>
      <c r="Y88" s="1293">
        <v>3395</v>
      </c>
      <c r="Z88" s="626">
        <v>0.13058599154855841</v>
      </c>
      <c r="AA88" s="1334">
        <v>3492</v>
      </c>
      <c r="AB88" s="1331">
        <v>0.13252</v>
      </c>
      <c r="AC88" s="1334">
        <v>3571</v>
      </c>
      <c r="AD88" s="1281">
        <v>0.13868853659429575</v>
      </c>
      <c r="AE88" s="1293">
        <v>3788</v>
      </c>
      <c r="AF88" s="626">
        <v>0.14096455129593533</v>
      </c>
      <c r="AG88" s="1293">
        <v>3905</v>
      </c>
      <c r="AH88" s="1434">
        <v>0.14413999999999999</v>
      </c>
      <c r="AI88" s="1325">
        <v>4028</v>
      </c>
    </row>
    <row r="89" spans="1:35" x14ac:dyDescent="0.3">
      <c r="A89" s="1145" t="s">
        <v>467</v>
      </c>
      <c r="B89" s="794"/>
      <c r="D89" s="794"/>
      <c r="F89" s="794"/>
      <c r="H89"/>
      <c r="I89"/>
      <c r="J89" s="786">
        <v>0.13856730807222728</v>
      </c>
      <c r="K89" s="1252">
        <v>3507</v>
      </c>
      <c r="L89" s="786">
        <v>0.14040598374494484</v>
      </c>
      <c r="M89" s="1252">
        <v>3576</v>
      </c>
      <c r="N89" s="794">
        <v>0.14316004397675514</v>
      </c>
      <c r="O89" s="1248">
        <v>3646</v>
      </c>
      <c r="P89" s="786">
        <v>0.14525772792996991</v>
      </c>
      <c r="Q89" s="1296">
        <v>3717</v>
      </c>
      <c r="R89" s="1268">
        <v>0.15097230406599882</v>
      </c>
      <c r="S89" s="1267">
        <v>3843</v>
      </c>
      <c r="T89" s="25">
        <v>0.15261923377638781</v>
      </c>
      <c r="U89" s="1310">
        <v>3904</v>
      </c>
      <c r="V89" s="25">
        <v>0.15608793250251568</v>
      </c>
      <c r="W89" s="1282">
        <v>4033</v>
      </c>
      <c r="X89" s="626">
        <v>0.15598637876325361</v>
      </c>
      <c r="Y89" s="1293">
        <v>4031</v>
      </c>
      <c r="Z89" s="626">
        <v>0.15894268395611141</v>
      </c>
      <c r="AA89" s="1334">
        <v>4143</v>
      </c>
      <c r="AB89" s="1331">
        <v>0.16361000000000001</v>
      </c>
      <c r="AC89" s="1334">
        <v>4264</v>
      </c>
      <c r="AD89" s="1281">
        <v>0.16674251042851726</v>
      </c>
      <c r="AE89" s="1293">
        <v>4397</v>
      </c>
      <c r="AF89" s="626">
        <v>0.17061718192404493</v>
      </c>
      <c r="AG89" s="1293">
        <v>4542</v>
      </c>
      <c r="AH89" s="1434">
        <v>0.17319999999999999</v>
      </c>
      <c r="AI89" s="1325">
        <v>4621</v>
      </c>
    </row>
    <row r="90" spans="1:35" x14ac:dyDescent="0.3">
      <c r="A90" s="1145" t="s">
        <v>468</v>
      </c>
      <c r="B90" s="794"/>
      <c r="D90" s="794"/>
      <c r="F90" s="794"/>
      <c r="H90"/>
      <c r="I90"/>
      <c r="J90" s="786">
        <v>0.14122196442382057</v>
      </c>
      <c r="K90" s="1252">
        <v>2739</v>
      </c>
      <c r="L90" s="786">
        <v>0.1416551228772254</v>
      </c>
      <c r="M90" s="1252">
        <v>2761</v>
      </c>
      <c r="N90" s="794">
        <v>0.1444347870545529</v>
      </c>
      <c r="O90" s="1248">
        <v>2825</v>
      </c>
      <c r="P90" s="786">
        <v>0.14531003209863963</v>
      </c>
      <c r="Q90" s="1296">
        <v>2852</v>
      </c>
      <c r="R90" s="1268">
        <v>0.14669286182056321</v>
      </c>
      <c r="S90" s="1267">
        <v>3136</v>
      </c>
      <c r="T90" s="25">
        <v>0.14919897840724403</v>
      </c>
      <c r="U90" s="1310">
        <v>3213</v>
      </c>
      <c r="V90" s="25">
        <v>0.15302805127252461</v>
      </c>
      <c r="W90" s="1282">
        <v>3295</v>
      </c>
      <c r="X90" s="626">
        <v>0.1510341955485632</v>
      </c>
      <c r="Y90" s="1293">
        <v>3264</v>
      </c>
      <c r="Z90" s="626">
        <v>0.15065982404692083</v>
      </c>
      <c r="AA90" s="1334">
        <v>3288</v>
      </c>
      <c r="AB90" s="1331">
        <v>0.15456999999999999</v>
      </c>
      <c r="AC90" s="1334">
        <v>3377</v>
      </c>
      <c r="AD90" s="1281">
        <v>0.15547525386515415</v>
      </c>
      <c r="AE90" s="1293">
        <v>3399</v>
      </c>
      <c r="AF90" s="626">
        <v>0.15664586010648063</v>
      </c>
      <c r="AG90" s="1293">
        <v>3413</v>
      </c>
      <c r="AH90" s="1434">
        <v>0.15927000000000002</v>
      </c>
      <c r="AI90" s="1325">
        <v>3456</v>
      </c>
    </row>
    <row r="91" spans="1:35" x14ac:dyDescent="0.3">
      <c r="A91" s="1145" t="s">
        <v>469</v>
      </c>
      <c r="B91" s="794"/>
      <c r="D91" s="794"/>
      <c r="F91" s="794"/>
      <c r="H91"/>
      <c r="I91"/>
      <c r="J91" s="786">
        <v>0.14643532271131515</v>
      </c>
      <c r="K91" s="1252">
        <v>2169</v>
      </c>
      <c r="L91" s="786">
        <v>0.14950730547060823</v>
      </c>
      <c r="M91" s="1252">
        <v>2200</v>
      </c>
      <c r="N91" s="794">
        <v>0.15154375084265875</v>
      </c>
      <c r="O91" s="1248">
        <v>2248</v>
      </c>
      <c r="P91" s="786">
        <v>0.15241301907968574</v>
      </c>
      <c r="Q91" s="1296">
        <v>2037</v>
      </c>
      <c r="R91" s="1268">
        <v>0.16330785267546907</v>
      </c>
      <c r="S91" s="1267">
        <v>1880</v>
      </c>
      <c r="T91" s="25">
        <v>0.17282551856370926</v>
      </c>
      <c r="U91" s="1310">
        <v>1983</v>
      </c>
      <c r="V91" s="25">
        <v>0.18109409190371992</v>
      </c>
      <c r="W91" s="1282">
        <v>2069</v>
      </c>
      <c r="X91" s="626">
        <v>0.18196160925585064</v>
      </c>
      <c r="Y91" s="1293">
        <v>2076</v>
      </c>
      <c r="Z91" s="626">
        <v>0.1826722338204593</v>
      </c>
      <c r="AA91" s="1334">
        <v>2100</v>
      </c>
      <c r="AB91" s="1331">
        <v>0.19041</v>
      </c>
      <c r="AC91" s="1334">
        <v>2195</v>
      </c>
      <c r="AD91" s="1281">
        <v>0.19351181651696173</v>
      </c>
      <c r="AE91" s="1293">
        <v>2219</v>
      </c>
      <c r="AF91" s="626">
        <v>0.19825918762088976</v>
      </c>
      <c r="AG91" s="1293">
        <v>2255</v>
      </c>
      <c r="AH91" s="1434">
        <v>0.20182</v>
      </c>
      <c r="AI91" s="1325">
        <v>2289</v>
      </c>
    </row>
    <row r="92" spans="1:35" x14ac:dyDescent="0.3">
      <c r="A92" s="1145" t="s">
        <v>470</v>
      </c>
      <c r="B92" s="794"/>
      <c r="D92" s="794"/>
      <c r="F92" s="794"/>
      <c r="H92"/>
      <c r="I92"/>
      <c r="J92" s="786">
        <v>0.16343723673125526</v>
      </c>
      <c r="K92" s="1252">
        <v>1164</v>
      </c>
      <c r="L92" s="786">
        <v>0.16687543493389004</v>
      </c>
      <c r="M92" s="1252">
        <v>1199</v>
      </c>
      <c r="N92" s="794">
        <v>0.16765804398948678</v>
      </c>
      <c r="O92" s="1248">
        <v>1212</v>
      </c>
      <c r="P92" s="786">
        <v>0.16500478076765468</v>
      </c>
      <c r="Q92" s="1296">
        <v>1208</v>
      </c>
      <c r="R92" s="1268">
        <v>0.17178078520702131</v>
      </c>
      <c r="S92" s="1267">
        <v>1282</v>
      </c>
      <c r="T92" s="25">
        <v>0.17493472584856398</v>
      </c>
      <c r="U92" s="1310">
        <v>1340</v>
      </c>
      <c r="V92" s="25">
        <v>0.17098577235772358</v>
      </c>
      <c r="W92" s="1282">
        <v>1346</v>
      </c>
      <c r="X92" s="626">
        <v>0.17180837722598444</v>
      </c>
      <c r="Y92" s="1293">
        <v>1370</v>
      </c>
      <c r="Z92" s="626">
        <v>0.16943968681184243</v>
      </c>
      <c r="AA92" s="1334">
        <v>1385</v>
      </c>
      <c r="AB92" s="1331">
        <v>0.17013</v>
      </c>
      <c r="AC92" s="1334">
        <v>1418</v>
      </c>
      <c r="AD92" s="1281">
        <v>0.17176386913229019</v>
      </c>
      <c r="AE92" s="1293">
        <v>1449</v>
      </c>
      <c r="AF92" s="626">
        <v>0.17181286549707603</v>
      </c>
      <c r="AG92" s="1293">
        <v>1469</v>
      </c>
      <c r="AH92" s="1434">
        <v>0.17333000000000001</v>
      </c>
      <c r="AI92" s="1325">
        <v>1483</v>
      </c>
    </row>
    <row r="93" spans="1:35" ht="16.2" x14ac:dyDescent="0.3">
      <c r="A93" s="1145" t="s">
        <v>820</v>
      </c>
      <c r="B93" s="794"/>
      <c r="D93" s="794"/>
      <c r="F93" s="794"/>
      <c r="H93"/>
      <c r="I93"/>
      <c r="J93" s="786">
        <v>0.12170339079803631</v>
      </c>
      <c r="K93" s="1252">
        <v>1066</v>
      </c>
      <c r="L93" s="786">
        <v>0.12653244854347093</v>
      </c>
      <c r="M93" s="1252">
        <v>1125</v>
      </c>
      <c r="N93" s="794">
        <v>0.13041551246537397</v>
      </c>
      <c r="O93" s="1248">
        <v>1177</v>
      </c>
      <c r="P93" s="786">
        <v>0.13466361356449677</v>
      </c>
      <c r="Q93" s="1296">
        <v>1235</v>
      </c>
      <c r="R93" s="1268">
        <v>0.13829212997948828</v>
      </c>
      <c r="S93" s="1267">
        <v>1281</v>
      </c>
      <c r="T93" s="25">
        <v>0.13810387117414952</v>
      </c>
      <c r="U93" s="1310">
        <v>1295</v>
      </c>
      <c r="V93" s="25">
        <v>0.14943184637522949</v>
      </c>
      <c r="W93" s="1282">
        <v>6023</v>
      </c>
      <c r="X93" s="626">
        <v>0.15016424213984045</v>
      </c>
      <c r="Y93" s="1293">
        <v>6080</v>
      </c>
      <c r="Z93" s="626">
        <v>0.15342304292309203</v>
      </c>
      <c r="AA93" s="1334">
        <v>6248</v>
      </c>
      <c r="AB93" s="1331">
        <v>0.15725999999999998</v>
      </c>
      <c r="AC93" s="1334">
        <v>6445</v>
      </c>
      <c r="AD93" s="1281">
        <v>0.1613137977876965</v>
      </c>
      <c r="AE93" s="1293">
        <v>6650</v>
      </c>
      <c r="AF93" s="626">
        <v>0.16344189400312462</v>
      </c>
      <c r="AG93" s="1293">
        <v>6800</v>
      </c>
      <c r="AH93" s="1434">
        <v>0.16506999999999999</v>
      </c>
      <c r="AI93" s="1325">
        <v>6926</v>
      </c>
    </row>
    <row r="94" spans="1:35" ht="16.2" x14ac:dyDescent="0.3">
      <c r="A94" s="1145" t="s">
        <v>821</v>
      </c>
      <c r="B94" s="794"/>
      <c r="D94" s="794"/>
      <c r="F94" s="794"/>
      <c r="H94"/>
      <c r="I94"/>
      <c r="J94" s="786">
        <v>0.13759894459102903</v>
      </c>
      <c r="K94" s="1252">
        <v>4172</v>
      </c>
      <c r="L94" s="786">
        <v>0.13976656255137268</v>
      </c>
      <c r="M94" s="1252">
        <v>4251</v>
      </c>
      <c r="N94" s="794">
        <v>0.14035836177474403</v>
      </c>
      <c r="O94" s="1248">
        <v>4277</v>
      </c>
      <c r="P94" s="786">
        <v>0.14321254378212053</v>
      </c>
      <c r="Q94" s="1296">
        <v>4375</v>
      </c>
      <c r="R94" s="1268">
        <v>0.14711742609831782</v>
      </c>
      <c r="S94" s="1267">
        <v>4504</v>
      </c>
      <c r="T94" s="25">
        <v>0.14997562164797659</v>
      </c>
      <c r="U94" s="1310">
        <v>4614</v>
      </c>
      <c r="V94" s="25"/>
      <c r="W94" s="1282"/>
      <c r="X94" s="626"/>
      <c r="Y94" s="1294"/>
      <c r="Z94" s="626"/>
      <c r="AA94" s="4"/>
      <c r="AB94" s="1331"/>
      <c r="AC94"/>
      <c r="AD94" s="1281"/>
      <c r="AE94" s="1293"/>
      <c r="AF94" s="626"/>
      <c r="AG94" s="1293"/>
      <c r="AH94" s="1434"/>
      <c r="AI94" s="24"/>
    </row>
    <row r="95" spans="1:35" x14ac:dyDescent="0.3">
      <c r="A95" s="1145" t="s">
        <v>471</v>
      </c>
      <c r="B95" s="794"/>
      <c r="D95" s="794"/>
      <c r="F95" s="794"/>
      <c r="H95"/>
      <c r="I95"/>
      <c r="J95" s="786">
        <v>0.13481566673056034</v>
      </c>
      <c r="K95" s="1252">
        <v>2110</v>
      </c>
      <c r="L95" s="786">
        <v>0.13433784728844808</v>
      </c>
      <c r="M95" s="1252">
        <v>2113</v>
      </c>
      <c r="N95" s="794">
        <v>0.13461294818193337</v>
      </c>
      <c r="O95" s="1248">
        <v>2125</v>
      </c>
      <c r="P95" s="786">
        <v>0.1353766756875826</v>
      </c>
      <c r="Q95" s="1296">
        <v>2151</v>
      </c>
      <c r="R95" s="1268">
        <v>0.134923616328575</v>
      </c>
      <c r="S95" s="1267">
        <v>2155</v>
      </c>
      <c r="T95" s="25">
        <v>0.13285714285714287</v>
      </c>
      <c r="U95" s="1310">
        <v>2139</v>
      </c>
      <c r="V95" s="25">
        <v>0.13113242345997786</v>
      </c>
      <c r="W95" s="1282">
        <v>2133</v>
      </c>
      <c r="X95" s="626">
        <v>0.13015853432854235</v>
      </c>
      <c r="Y95" s="1293">
        <v>2110</v>
      </c>
      <c r="Z95" s="626">
        <v>0.13364491884039664</v>
      </c>
      <c r="AA95" s="1334">
        <v>2116</v>
      </c>
      <c r="AB95" s="1331">
        <v>0.13756000000000002</v>
      </c>
      <c r="AC95" s="1334">
        <v>2164</v>
      </c>
      <c r="AD95" s="1281">
        <v>0.14125517680790062</v>
      </c>
      <c r="AE95" s="1293">
        <v>2217</v>
      </c>
      <c r="AF95" s="626">
        <v>0.1434882827506723</v>
      </c>
      <c r="AG95" s="1293">
        <v>2241</v>
      </c>
      <c r="AH95" s="1434">
        <v>0.14538000000000001</v>
      </c>
      <c r="AI95" s="1325">
        <v>2272</v>
      </c>
    </row>
    <row r="96" spans="1:35" x14ac:dyDescent="0.3">
      <c r="A96" s="1145" t="s">
        <v>472</v>
      </c>
      <c r="B96" s="794"/>
      <c r="D96" s="794"/>
      <c r="F96" s="794"/>
      <c r="H96"/>
      <c r="I96"/>
      <c r="J96" s="786">
        <v>0.13924235775925115</v>
      </c>
      <c r="K96" s="1252">
        <v>952</v>
      </c>
      <c r="L96" s="786">
        <v>0.13977256369655966</v>
      </c>
      <c r="M96" s="1252">
        <v>971</v>
      </c>
      <c r="N96" s="794">
        <v>0.13914525060343605</v>
      </c>
      <c r="O96" s="1248">
        <v>980</v>
      </c>
      <c r="P96" s="786">
        <v>0.13658673397840415</v>
      </c>
      <c r="Q96" s="1296">
        <v>974</v>
      </c>
      <c r="R96" s="1268">
        <v>0.1358981455853861</v>
      </c>
      <c r="S96" s="1267">
        <v>982</v>
      </c>
      <c r="T96" s="25">
        <v>0.13446296802405028</v>
      </c>
      <c r="U96" s="1310">
        <v>984</v>
      </c>
      <c r="V96" s="25">
        <v>0.1354407957487396</v>
      </c>
      <c r="W96" s="1282">
        <v>994</v>
      </c>
      <c r="X96" s="626">
        <v>0.13261988620969928</v>
      </c>
      <c r="Y96" s="1293">
        <v>979</v>
      </c>
      <c r="Z96" s="626">
        <v>0.13005701873472714</v>
      </c>
      <c r="AA96" s="1334">
        <v>958</v>
      </c>
      <c r="AB96" s="1331">
        <v>0.13244</v>
      </c>
      <c r="AC96" s="1">
        <v>970</v>
      </c>
      <c r="AD96" s="1281">
        <v>0.13662630709961476</v>
      </c>
      <c r="AE96" s="1293">
        <v>993</v>
      </c>
      <c r="AF96" s="626">
        <v>0.1392822769146157</v>
      </c>
      <c r="AG96" s="1293">
        <v>1013</v>
      </c>
      <c r="AH96" s="1434">
        <v>0.14927000000000001</v>
      </c>
      <c r="AI96" s="1325">
        <v>1061</v>
      </c>
    </row>
    <row r="97" spans="1:35" x14ac:dyDescent="0.3">
      <c r="A97" s="1145" t="s">
        <v>473</v>
      </c>
      <c r="B97" s="794"/>
      <c r="D97" s="794"/>
      <c r="F97" s="794"/>
      <c r="H97"/>
      <c r="I97"/>
      <c r="J97" s="786">
        <v>0.13392081419883331</v>
      </c>
      <c r="K97" s="1252">
        <v>2158</v>
      </c>
      <c r="L97" s="786">
        <v>0.13243491577335376</v>
      </c>
      <c r="M97" s="1252">
        <v>2162</v>
      </c>
      <c r="N97" s="794">
        <v>0.12962962962962962</v>
      </c>
      <c r="O97" s="1248">
        <v>2184</v>
      </c>
      <c r="P97" s="786">
        <v>0.12882757014786356</v>
      </c>
      <c r="Q97" s="1296">
        <v>2213</v>
      </c>
      <c r="R97" s="1268">
        <v>0.1276925728071687</v>
      </c>
      <c r="S97" s="1267">
        <v>2223</v>
      </c>
      <c r="T97" s="25">
        <v>0.12672682709447416</v>
      </c>
      <c r="U97" s="1310">
        <v>2275</v>
      </c>
      <c r="V97" s="25">
        <v>0.12458292971693036</v>
      </c>
      <c r="W97" s="1282">
        <v>2315</v>
      </c>
      <c r="X97" s="626">
        <v>0.12259092115741969</v>
      </c>
      <c r="Y97" s="1293">
        <v>2309</v>
      </c>
      <c r="Z97" s="626">
        <v>0.11925510945118788</v>
      </c>
      <c r="AA97" s="1334">
        <v>2299</v>
      </c>
      <c r="AB97" s="1331">
        <v>0.12612000000000001</v>
      </c>
      <c r="AC97" s="1334">
        <v>2468</v>
      </c>
      <c r="AD97" s="1281">
        <v>0.12675565295348143</v>
      </c>
      <c r="AE97" s="1293">
        <v>2545</v>
      </c>
      <c r="AF97" s="626">
        <v>0.12618158902515875</v>
      </c>
      <c r="AG97" s="1293">
        <v>2603</v>
      </c>
      <c r="AH97" s="1434">
        <v>0.12587999999999999</v>
      </c>
      <c r="AI97" s="1325">
        <v>2672</v>
      </c>
    </row>
    <row r="98" spans="1:35" x14ac:dyDescent="0.3">
      <c r="A98" s="1145" t="s">
        <v>474</v>
      </c>
      <c r="B98" s="794"/>
      <c r="D98" s="794"/>
      <c r="F98" s="794"/>
      <c r="H98"/>
      <c r="I98"/>
      <c r="J98" s="786">
        <v>0.1248592518453647</v>
      </c>
      <c r="K98" s="1252">
        <v>998</v>
      </c>
      <c r="L98" s="786">
        <v>0.12727499376714035</v>
      </c>
      <c r="M98" s="1252">
        <v>1021</v>
      </c>
      <c r="N98" s="794">
        <v>0.12955112219451373</v>
      </c>
      <c r="O98" s="1248">
        <v>1039</v>
      </c>
      <c r="P98" s="786">
        <v>0.12957920792079208</v>
      </c>
      <c r="Q98" s="1296">
        <v>1047</v>
      </c>
      <c r="R98" s="1268">
        <v>0.12902037809968084</v>
      </c>
      <c r="S98" s="1267">
        <v>1051</v>
      </c>
      <c r="T98" s="25">
        <v>0.12714817930537195</v>
      </c>
      <c r="U98" s="1310">
        <v>1058</v>
      </c>
      <c r="V98" s="25">
        <v>0.12625298329355608</v>
      </c>
      <c r="W98" s="1282">
        <v>1058</v>
      </c>
      <c r="X98" s="626">
        <v>0.1237664962549043</v>
      </c>
      <c r="Y98" s="1293">
        <v>1041</v>
      </c>
      <c r="Z98" s="626">
        <v>0.12111947318908749</v>
      </c>
      <c r="AA98" s="1334">
        <v>1030</v>
      </c>
      <c r="AB98" s="1331">
        <v>0.12401000000000001</v>
      </c>
      <c r="AC98" s="1334">
        <v>1063</v>
      </c>
      <c r="AD98" s="1281">
        <v>0.12569142050135343</v>
      </c>
      <c r="AE98" s="1293">
        <v>1068</v>
      </c>
      <c r="AF98" s="626">
        <v>0.12635207417092595</v>
      </c>
      <c r="AG98" s="1293">
        <v>1063</v>
      </c>
      <c r="AH98" s="1434">
        <v>0.12504000000000001</v>
      </c>
      <c r="AI98" s="1325">
        <v>1058</v>
      </c>
    </row>
    <row r="99" spans="1:35" x14ac:dyDescent="0.3">
      <c r="A99" s="1145" t="s">
        <v>475</v>
      </c>
      <c r="B99" s="794"/>
      <c r="D99" s="794"/>
      <c r="F99" s="794"/>
      <c r="H99"/>
      <c r="I99"/>
      <c r="J99" s="786">
        <v>0.13308899324246937</v>
      </c>
      <c r="K99" s="1252">
        <v>2324</v>
      </c>
      <c r="L99" s="786">
        <v>0.13225499524262607</v>
      </c>
      <c r="M99" s="1252">
        <v>2363</v>
      </c>
      <c r="N99" s="794">
        <v>0.13056008700380642</v>
      </c>
      <c r="O99" s="1248">
        <v>2401</v>
      </c>
      <c r="P99" s="786">
        <v>0.12668179180077033</v>
      </c>
      <c r="Q99" s="1296">
        <v>2401</v>
      </c>
      <c r="R99" s="1268">
        <v>0.1263653776466325</v>
      </c>
      <c r="S99" s="1267">
        <v>2441</v>
      </c>
      <c r="T99" s="25">
        <v>0.12612841058930926</v>
      </c>
      <c r="U99" s="1310">
        <v>2487</v>
      </c>
      <c r="V99" s="25">
        <v>0.12873106530916315</v>
      </c>
      <c r="W99" s="1282">
        <v>2592</v>
      </c>
      <c r="X99" s="626">
        <v>0.12837405968828358</v>
      </c>
      <c r="Y99" s="1293">
        <v>2611</v>
      </c>
      <c r="Z99" s="626">
        <v>0.12812287352969767</v>
      </c>
      <c r="AA99" s="1334">
        <v>2636</v>
      </c>
      <c r="AB99" s="1331">
        <v>0.13241</v>
      </c>
      <c r="AC99" s="1334">
        <v>2757</v>
      </c>
      <c r="AD99" s="1281">
        <v>0.13297169811320755</v>
      </c>
      <c r="AE99" s="1293">
        <v>2819</v>
      </c>
      <c r="AF99" s="626">
        <v>0.13476699164995101</v>
      </c>
      <c r="AG99" s="1293">
        <v>2889</v>
      </c>
      <c r="AH99" s="1434">
        <v>0.13638</v>
      </c>
      <c r="AI99" s="1325">
        <v>2935</v>
      </c>
    </row>
    <row r="100" spans="1:35" x14ac:dyDescent="0.3">
      <c r="A100" s="1145" t="s">
        <v>476</v>
      </c>
      <c r="B100" s="794"/>
      <c r="D100" s="794"/>
      <c r="F100" s="794"/>
      <c r="H100"/>
      <c r="I100"/>
      <c r="J100" s="786">
        <v>0.11493526997158193</v>
      </c>
      <c r="K100" s="1252">
        <v>1092</v>
      </c>
      <c r="L100" s="786">
        <v>0.12277968214397009</v>
      </c>
      <c r="M100" s="1252">
        <v>1182</v>
      </c>
      <c r="N100" s="794">
        <v>0.12646755921730174</v>
      </c>
      <c r="O100" s="1248">
        <v>1228</v>
      </c>
      <c r="P100" s="786">
        <v>0.12775912928491506</v>
      </c>
      <c r="Q100" s="1296">
        <v>1256</v>
      </c>
      <c r="R100" s="1268">
        <v>0.12852822580645162</v>
      </c>
      <c r="S100" s="1267">
        <v>1275</v>
      </c>
      <c r="T100" s="25">
        <v>0.13115243114248781</v>
      </c>
      <c r="U100" s="1310">
        <v>1319</v>
      </c>
      <c r="V100" s="25">
        <v>0.13881928435401422</v>
      </c>
      <c r="W100" s="1282">
        <v>1385</v>
      </c>
      <c r="X100" s="626">
        <v>0.13768332834480695</v>
      </c>
      <c r="Y100" s="1293">
        <v>1380</v>
      </c>
      <c r="Z100" s="626">
        <v>0.13819144762652019</v>
      </c>
      <c r="AA100" s="1334">
        <v>1409</v>
      </c>
      <c r="AB100" s="1331">
        <v>0.14196999999999999</v>
      </c>
      <c r="AC100" s="1334">
        <v>1490</v>
      </c>
      <c r="AD100" s="1281">
        <v>0.14140661387983233</v>
      </c>
      <c r="AE100" s="1293">
        <v>1518</v>
      </c>
      <c r="AF100" s="626">
        <v>0.14085020981572705</v>
      </c>
      <c r="AG100" s="1293">
        <v>1544</v>
      </c>
      <c r="AH100" s="1434">
        <v>0.13819999999999999</v>
      </c>
      <c r="AI100" s="1325">
        <v>1536</v>
      </c>
    </row>
    <row r="101" spans="1:35" x14ac:dyDescent="0.3">
      <c r="A101" s="1145" t="s">
        <v>477</v>
      </c>
      <c r="B101" s="794"/>
      <c r="D101" s="794"/>
      <c r="F101" s="794"/>
      <c r="H101"/>
      <c r="I101"/>
      <c r="J101" s="786">
        <v>0.14209992984644165</v>
      </c>
      <c r="K101" s="1252">
        <v>7292</v>
      </c>
      <c r="L101" s="786">
        <v>0.14413789114465844</v>
      </c>
      <c r="M101" s="1252">
        <v>7476</v>
      </c>
      <c r="N101" s="794">
        <v>0.1454932985137678</v>
      </c>
      <c r="O101" s="1248">
        <v>7577</v>
      </c>
      <c r="P101" s="786">
        <v>0.14698343471441142</v>
      </c>
      <c r="Q101" s="1296">
        <v>7684</v>
      </c>
      <c r="R101" s="1268">
        <v>0.14731785428342675</v>
      </c>
      <c r="S101" s="1267">
        <v>7728</v>
      </c>
      <c r="T101" s="25">
        <v>0.14764010127347618</v>
      </c>
      <c r="U101" s="1310">
        <v>7814</v>
      </c>
      <c r="V101" s="25">
        <v>0.14863955748243385</v>
      </c>
      <c r="W101" s="1282">
        <v>7954</v>
      </c>
      <c r="X101" s="626">
        <v>0.14832259746062479</v>
      </c>
      <c r="Y101" s="1293">
        <v>7967</v>
      </c>
      <c r="Z101" s="626">
        <v>0.14943635118375506</v>
      </c>
      <c r="AA101" s="1334">
        <v>8073</v>
      </c>
      <c r="AB101" s="1331">
        <v>0.15311000000000002</v>
      </c>
      <c r="AC101" s="1334">
        <v>8310</v>
      </c>
      <c r="AD101" s="1281">
        <v>0.1559191001355659</v>
      </c>
      <c r="AE101" s="1293">
        <v>8511</v>
      </c>
      <c r="AF101" s="626">
        <v>0.15867494673198448</v>
      </c>
      <c r="AG101" s="1293">
        <v>8713</v>
      </c>
      <c r="AH101" s="1434">
        <v>0.15896000000000002</v>
      </c>
      <c r="AI101" s="1325">
        <v>8775</v>
      </c>
    </row>
    <row r="102" spans="1:35" x14ac:dyDescent="0.3">
      <c r="A102" s="1145" t="s">
        <v>8</v>
      </c>
      <c r="B102" s="794"/>
      <c r="D102" s="794"/>
      <c r="F102" s="794"/>
      <c r="H102"/>
      <c r="I102"/>
      <c r="J102" s="786">
        <v>0.12653933484706825</v>
      </c>
      <c r="K102" s="1252">
        <v>4737</v>
      </c>
      <c r="L102" s="786">
        <v>0.12732870224186929</v>
      </c>
      <c r="M102" s="1252">
        <v>4839</v>
      </c>
      <c r="N102" s="794">
        <v>0.12820645830631566</v>
      </c>
      <c r="O102" s="1248">
        <v>4943</v>
      </c>
      <c r="P102" s="786">
        <v>0.12823472083301274</v>
      </c>
      <c r="Q102" s="1296">
        <v>5000</v>
      </c>
      <c r="R102" s="1268">
        <v>0.1295560058481032</v>
      </c>
      <c r="S102" s="1267">
        <v>5051</v>
      </c>
      <c r="T102" s="25">
        <v>0.13063983253890191</v>
      </c>
      <c r="U102" s="1310">
        <v>5180</v>
      </c>
      <c r="V102" s="25">
        <v>0.13247039383090059</v>
      </c>
      <c r="W102" s="1282">
        <v>5291</v>
      </c>
      <c r="X102" s="626">
        <v>0.13269466469896696</v>
      </c>
      <c r="Y102" s="1293">
        <v>5305</v>
      </c>
      <c r="Z102" s="626">
        <v>0.1352138624707464</v>
      </c>
      <c r="AA102" s="1334">
        <v>5431</v>
      </c>
      <c r="AB102" s="1331">
        <v>0.14001</v>
      </c>
      <c r="AC102" s="1334">
        <v>5664</v>
      </c>
      <c r="AD102" s="1281">
        <v>0.14251582551294367</v>
      </c>
      <c r="AE102" s="1293">
        <v>5786</v>
      </c>
      <c r="AF102" s="626">
        <v>0.14359637774902975</v>
      </c>
      <c r="AG102" s="1293">
        <v>5883</v>
      </c>
      <c r="AH102" s="1434">
        <v>0.14502999999999999</v>
      </c>
      <c r="AI102" s="1325">
        <v>5960</v>
      </c>
    </row>
    <row r="103" spans="1:35" x14ac:dyDescent="0.3">
      <c r="A103" s="1145" t="s">
        <v>478</v>
      </c>
      <c r="B103" s="794"/>
      <c r="D103" s="794"/>
      <c r="F103" s="794"/>
      <c r="H103"/>
      <c r="I103"/>
      <c r="J103" s="786">
        <v>0.14799002409434839</v>
      </c>
      <c r="K103" s="1252">
        <v>3501</v>
      </c>
      <c r="L103" s="786">
        <v>0.14882648784576696</v>
      </c>
      <c r="M103" s="1252">
        <v>3551</v>
      </c>
      <c r="N103" s="794">
        <v>0.15073068893528183</v>
      </c>
      <c r="O103" s="1248">
        <v>3610</v>
      </c>
      <c r="P103" s="786">
        <v>0.14849717701760212</v>
      </c>
      <c r="Q103" s="1296">
        <v>3577</v>
      </c>
      <c r="R103" s="1268">
        <v>0.14814354898795479</v>
      </c>
      <c r="S103" s="1267">
        <v>3579</v>
      </c>
      <c r="T103" s="25">
        <v>0.14970282317979197</v>
      </c>
      <c r="U103" s="1310">
        <v>3627</v>
      </c>
      <c r="V103" s="25">
        <v>0.15306959947472096</v>
      </c>
      <c r="W103" s="1282">
        <v>3730</v>
      </c>
      <c r="X103" s="626">
        <v>0.15192260391899648</v>
      </c>
      <c r="Y103" s="1293">
        <v>3706</v>
      </c>
      <c r="Z103" s="626">
        <v>0.15164135227829495</v>
      </c>
      <c r="AA103" s="1334">
        <v>3714</v>
      </c>
      <c r="AB103" s="1331">
        <v>0.15784999999999999</v>
      </c>
      <c r="AC103" s="1334">
        <v>3881</v>
      </c>
      <c r="AD103" s="1281">
        <v>0.16134003893575599</v>
      </c>
      <c r="AE103" s="1293">
        <v>3978</v>
      </c>
      <c r="AF103" s="626">
        <v>0.16051756599767655</v>
      </c>
      <c r="AG103" s="1293">
        <v>4007</v>
      </c>
      <c r="AH103" s="1434">
        <v>0.16008</v>
      </c>
      <c r="AI103" s="1325">
        <v>3998</v>
      </c>
    </row>
    <row r="104" spans="1:35" x14ac:dyDescent="0.3">
      <c r="A104" s="1145" t="s">
        <v>479</v>
      </c>
      <c r="B104" s="794"/>
      <c r="D104" s="794"/>
      <c r="F104" s="794"/>
      <c r="H104"/>
      <c r="I104"/>
      <c r="J104" s="786">
        <v>0.15729001584786054</v>
      </c>
      <c r="K104" s="1252">
        <v>1588</v>
      </c>
      <c r="L104" s="786">
        <v>0.15668613283183214</v>
      </c>
      <c r="M104" s="1252">
        <v>1583</v>
      </c>
      <c r="N104" s="794">
        <v>0.15828677839851024</v>
      </c>
      <c r="O104" s="1248">
        <v>1615</v>
      </c>
      <c r="P104" s="786">
        <v>0.15861669242658424</v>
      </c>
      <c r="Q104" s="1296">
        <v>1642</v>
      </c>
      <c r="R104" s="1268">
        <v>0.15762004175365343</v>
      </c>
      <c r="S104" s="1267">
        <v>1661</v>
      </c>
      <c r="T104" s="25">
        <v>0.15628230429470916</v>
      </c>
      <c r="U104" s="1310">
        <v>1663</v>
      </c>
      <c r="V104" s="25">
        <v>0.15471945956089322</v>
      </c>
      <c r="W104" s="1282">
        <v>1649</v>
      </c>
      <c r="X104" s="626">
        <v>0.15159944367176631</v>
      </c>
      <c r="Y104" s="1293">
        <v>1635</v>
      </c>
      <c r="Z104" s="626">
        <v>0.14854014598540147</v>
      </c>
      <c r="AA104" s="1334">
        <v>1628</v>
      </c>
      <c r="AB104" s="1331">
        <v>0.15037</v>
      </c>
      <c r="AC104" s="1334">
        <v>1669</v>
      </c>
      <c r="AD104" s="1281">
        <v>0.15137943389466141</v>
      </c>
      <c r="AE104" s="1293">
        <v>1690</v>
      </c>
      <c r="AF104" s="626">
        <v>0.15405692062930881</v>
      </c>
      <c r="AG104" s="1293">
        <v>1743</v>
      </c>
      <c r="AH104" s="1434">
        <v>0.15534000000000001</v>
      </c>
      <c r="AI104" s="1325">
        <v>1767</v>
      </c>
    </row>
    <row r="105" spans="1:35" x14ac:dyDescent="0.3">
      <c r="A105" s="1145" t="s">
        <v>480</v>
      </c>
      <c r="B105" s="794"/>
      <c r="D105" s="794"/>
      <c r="F105" s="794"/>
      <c r="H105"/>
      <c r="I105"/>
      <c r="J105" s="786">
        <v>0.14247948951686418</v>
      </c>
      <c r="K105" s="1252">
        <v>3126</v>
      </c>
      <c r="L105" s="786">
        <v>0.14416496714253343</v>
      </c>
      <c r="M105" s="1252">
        <v>3181</v>
      </c>
      <c r="N105" s="794">
        <v>0.14533514492753624</v>
      </c>
      <c r="O105" s="1248">
        <v>3209</v>
      </c>
      <c r="P105" s="786">
        <v>0.14552948636651872</v>
      </c>
      <c r="Q105" s="1296">
        <v>3213</v>
      </c>
      <c r="R105" s="1268">
        <v>0.14526706164352585</v>
      </c>
      <c r="S105" s="1267">
        <v>3212</v>
      </c>
      <c r="T105" s="25">
        <v>0.14809770271497322</v>
      </c>
      <c r="U105" s="1310">
        <v>3262</v>
      </c>
      <c r="V105" s="25">
        <v>0.15083925259014613</v>
      </c>
      <c r="W105" s="1282">
        <v>3334</v>
      </c>
      <c r="X105" s="626">
        <v>0.14969869965112592</v>
      </c>
      <c r="Y105" s="1293">
        <v>3304</v>
      </c>
      <c r="Z105" s="626">
        <v>0.15156335211779676</v>
      </c>
      <c r="AA105" s="1334">
        <v>3335</v>
      </c>
      <c r="AB105" s="1331">
        <v>0.15314</v>
      </c>
      <c r="AC105" s="1334">
        <v>3387</v>
      </c>
      <c r="AD105" s="1281">
        <v>0.15511966888608961</v>
      </c>
      <c r="AE105" s="1293">
        <v>3448</v>
      </c>
      <c r="AF105" s="626">
        <v>0.16072065643952907</v>
      </c>
      <c r="AG105" s="1293">
        <v>3604</v>
      </c>
      <c r="AH105" s="1434">
        <v>0.16303999999999999</v>
      </c>
      <c r="AI105" s="1325">
        <v>3668</v>
      </c>
    </row>
    <row r="106" spans="1:35" ht="16.2" x14ac:dyDescent="0.3">
      <c r="A106" s="1145" t="s">
        <v>822</v>
      </c>
      <c r="B106" s="794"/>
      <c r="D106" s="794"/>
      <c r="F106" s="794"/>
      <c r="H106"/>
      <c r="I106"/>
      <c r="J106" s="786">
        <v>0.17034787410270569</v>
      </c>
      <c r="K106" s="1252">
        <v>1851</v>
      </c>
      <c r="L106" s="786">
        <v>0.1689522764673615</v>
      </c>
      <c r="M106" s="1252">
        <v>1848</v>
      </c>
      <c r="N106" s="794">
        <v>0.16482910694597575</v>
      </c>
      <c r="O106" s="1248">
        <v>1495</v>
      </c>
      <c r="P106" s="786">
        <v>0.16401033814344174</v>
      </c>
      <c r="Q106" s="1296">
        <v>1523</v>
      </c>
      <c r="R106" s="1268">
        <v>0.16860005272871079</v>
      </c>
      <c r="S106" s="1267">
        <v>1279</v>
      </c>
      <c r="T106" s="25">
        <v>0.17474721285973555</v>
      </c>
      <c r="U106" s="1310">
        <v>1348</v>
      </c>
      <c r="V106" s="25">
        <v>0.17636526410026857</v>
      </c>
      <c r="W106" s="1282">
        <v>1379</v>
      </c>
      <c r="X106" s="626">
        <v>0.17224271721155068</v>
      </c>
      <c r="Y106" s="1293">
        <v>1354</v>
      </c>
      <c r="Z106" s="626">
        <v>0.17802973977695166</v>
      </c>
      <c r="AA106" s="1334">
        <v>4789</v>
      </c>
      <c r="AB106" s="1331">
        <v>0.17787</v>
      </c>
      <c r="AC106" s="1334">
        <v>4825</v>
      </c>
      <c r="AD106" s="1281">
        <v>0.17845031905195988</v>
      </c>
      <c r="AE106" s="1293">
        <v>4894</v>
      </c>
      <c r="AF106" s="626">
        <v>0.17924046942196953</v>
      </c>
      <c r="AG106" s="1293">
        <v>4918</v>
      </c>
      <c r="AH106" s="1434">
        <v>0.18059</v>
      </c>
      <c r="AI106" s="1325">
        <v>4964</v>
      </c>
    </row>
    <row r="107" spans="1:35" x14ac:dyDescent="0.3">
      <c r="A107" s="1145" t="s">
        <v>481</v>
      </c>
      <c r="B107" s="794"/>
      <c r="D107" s="794"/>
      <c r="F107" s="794"/>
      <c r="H107"/>
      <c r="I107"/>
      <c r="J107" s="786">
        <v>0.1570300157977883</v>
      </c>
      <c r="K107" s="1252">
        <v>1491</v>
      </c>
      <c r="L107" s="786">
        <v>0.15782327135993315</v>
      </c>
      <c r="M107" s="1252">
        <v>1511</v>
      </c>
      <c r="N107" s="794">
        <v>0.15864343882074014</v>
      </c>
      <c r="O107" s="1248">
        <v>1539</v>
      </c>
      <c r="P107" s="786">
        <v>0.15918532779410274</v>
      </c>
      <c r="Q107" s="1296">
        <v>1571</v>
      </c>
      <c r="R107" s="1268">
        <v>0.15930082431224551</v>
      </c>
      <c r="S107" s="1267">
        <v>1604</v>
      </c>
      <c r="T107" s="25">
        <v>0.15942873797726612</v>
      </c>
      <c r="U107" s="1310">
        <v>1641</v>
      </c>
      <c r="V107" s="25">
        <v>0.15653153153153154</v>
      </c>
      <c r="W107" s="1282">
        <v>1668</v>
      </c>
      <c r="X107" s="626">
        <v>0.15016151361329028</v>
      </c>
      <c r="Y107" s="1293">
        <v>1627</v>
      </c>
      <c r="Z107" s="626">
        <v>0.14877453197069729</v>
      </c>
      <c r="AA107" s="1334">
        <v>1645</v>
      </c>
      <c r="AB107" s="1331">
        <v>0.14561000000000002</v>
      </c>
      <c r="AC107" s="1334">
        <v>1634</v>
      </c>
      <c r="AD107" s="1281">
        <v>0.14525778638043288</v>
      </c>
      <c r="AE107" s="1293">
        <v>1651</v>
      </c>
      <c r="AF107" s="626">
        <v>0.14470038101835817</v>
      </c>
      <c r="AG107" s="1293">
        <v>1671</v>
      </c>
      <c r="AH107" s="1434">
        <v>0.14636000000000002</v>
      </c>
      <c r="AI107" s="1325">
        <v>1720</v>
      </c>
    </row>
    <row r="108" spans="1:35" ht="16.2" x14ac:dyDescent="0.3">
      <c r="A108" s="1145" t="s">
        <v>823</v>
      </c>
      <c r="B108" s="794"/>
      <c r="D108" s="794"/>
      <c r="F108" s="794"/>
      <c r="H108"/>
      <c r="I108"/>
      <c r="J108" s="786">
        <v>0.15741798274979324</v>
      </c>
      <c r="K108" s="1252">
        <v>3997</v>
      </c>
      <c r="L108" s="786">
        <v>0.15989191729323307</v>
      </c>
      <c r="M108" s="1252">
        <v>4083</v>
      </c>
      <c r="N108" s="794">
        <v>0.16239687364307426</v>
      </c>
      <c r="O108" s="1248">
        <v>4488</v>
      </c>
      <c r="P108" s="786">
        <v>0.16455513445226494</v>
      </c>
      <c r="Q108" s="1296">
        <v>4559</v>
      </c>
      <c r="R108" s="1268">
        <v>0.16485682543095725</v>
      </c>
      <c r="S108" s="1267">
        <v>4600</v>
      </c>
      <c r="T108" s="25">
        <v>0.16650567063790203</v>
      </c>
      <c r="U108" s="1310">
        <v>4654</v>
      </c>
      <c r="V108" s="25">
        <v>0.17299668342783781</v>
      </c>
      <c r="W108" s="1282">
        <v>4851</v>
      </c>
      <c r="X108" s="626">
        <v>0.17200812805247584</v>
      </c>
      <c r="Y108" s="1293">
        <v>4825</v>
      </c>
      <c r="Z108" s="626">
        <v>0.16332819722650233</v>
      </c>
      <c r="AA108" s="1334">
        <v>1484</v>
      </c>
      <c r="AB108" s="1331">
        <v>0.16863</v>
      </c>
      <c r="AC108" s="1334">
        <v>1531</v>
      </c>
      <c r="AD108" s="1281">
        <v>0.1743881118881119</v>
      </c>
      <c r="AE108" s="1293">
        <v>1596</v>
      </c>
      <c r="AF108" s="626">
        <v>0.1766109785202864</v>
      </c>
      <c r="AG108" s="1293">
        <v>1628</v>
      </c>
      <c r="AH108" s="1434">
        <v>0.18305000000000002</v>
      </c>
      <c r="AI108" s="1325">
        <v>1704</v>
      </c>
    </row>
    <row r="109" spans="1:35" x14ac:dyDescent="0.3">
      <c r="A109" s="1145" t="s">
        <v>482</v>
      </c>
      <c r="B109" s="794"/>
      <c r="D109" s="794"/>
      <c r="F109" s="794"/>
      <c r="H109"/>
      <c r="I109"/>
      <c r="J109" s="786">
        <v>0.12674146221181112</v>
      </c>
      <c r="K109" s="1252">
        <v>1028</v>
      </c>
      <c r="L109" s="786">
        <v>0.12656211712815488</v>
      </c>
      <c r="M109" s="1252">
        <v>1033</v>
      </c>
      <c r="N109" s="794">
        <v>0.12921212121212122</v>
      </c>
      <c r="O109" s="1248">
        <v>1066</v>
      </c>
      <c r="P109" s="786">
        <v>0.13012221423436376</v>
      </c>
      <c r="Q109" s="1296">
        <v>1086</v>
      </c>
      <c r="R109" s="1268">
        <v>0.13811167996190021</v>
      </c>
      <c r="S109" s="1267">
        <v>1160</v>
      </c>
      <c r="T109" s="25">
        <v>0.15534094924037217</v>
      </c>
      <c r="U109" s="1310">
        <v>1319</v>
      </c>
      <c r="V109" s="25">
        <v>0.15671290853515166</v>
      </c>
      <c r="W109" s="1282">
        <v>1333</v>
      </c>
      <c r="X109" s="626">
        <v>0.15587754148165459</v>
      </c>
      <c r="Y109" s="1293">
        <v>1334</v>
      </c>
      <c r="Z109" s="626">
        <v>0.15758709375730653</v>
      </c>
      <c r="AA109" s="1334">
        <v>1348</v>
      </c>
      <c r="AB109" s="1331">
        <v>0.16861999999999999</v>
      </c>
      <c r="AC109" s="1334">
        <v>1456</v>
      </c>
      <c r="AD109" s="1281">
        <v>0.1730592558566835</v>
      </c>
      <c r="AE109" s="1293">
        <v>1507</v>
      </c>
      <c r="AF109" s="626">
        <v>0.17051766274161298</v>
      </c>
      <c r="AG109" s="1293">
        <v>1535</v>
      </c>
      <c r="AH109" s="1434">
        <v>0.17079</v>
      </c>
      <c r="AI109" s="1325">
        <v>1526</v>
      </c>
    </row>
    <row r="110" spans="1:35" x14ac:dyDescent="0.3">
      <c r="A110" s="1145" t="s">
        <v>483</v>
      </c>
      <c r="B110" s="794"/>
      <c r="D110" s="794"/>
      <c r="F110" s="794"/>
      <c r="H110"/>
      <c r="I110"/>
      <c r="J110" s="786">
        <v>0.10955102040816327</v>
      </c>
      <c r="K110" s="1252">
        <v>1342</v>
      </c>
      <c r="L110" s="786">
        <v>0.10726364954098888</v>
      </c>
      <c r="M110" s="1252">
        <v>1332</v>
      </c>
      <c r="N110" s="794">
        <v>0.1070305127398553</v>
      </c>
      <c r="O110" s="1248">
        <v>1361</v>
      </c>
      <c r="P110" s="786">
        <v>0.11054891137687826</v>
      </c>
      <c r="Q110" s="1296">
        <v>1442</v>
      </c>
      <c r="R110" s="1268">
        <v>0.10959826438243435</v>
      </c>
      <c r="S110" s="1267">
        <v>1465</v>
      </c>
      <c r="T110" s="25">
        <v>0.11096539162112933</v>
      </c>
      <c r="U110" s="1310">
        <v>1523</v>
      </c>
      <c r="V110" s="25">
        <v>0.11161485319516408</v>
      </c>
      <c r="W110" s="1282">
        <v>1551</v>
      </c>
      <c r="X110" s="626">
        <v>0.11203170028818443</v>
      </c>
      <c r="Y110" s="1293">
        <v>1555</v>
      </c>
      <c r="Z110" s="626">
        <v>0.11388355726167626</v>
      </c>
      <c r="AA110" s="1334">
        <v>1602</v>
      </c>
      <c r="AB110" s="1331">
        <v>0.11989</v>
      </c>
      <c r="AC110" s="1334">
        <v>1695</v>
      </c>
      <c r="AD110" s="1281">
        <v>0.12363330529857022</v>
      </c>
      <c r="AE110" s="1293">
        <v>1764</v>
      </c>
      <c r="AF110" s="626">
        <v>0.12934941775329475</v>
      </c>
      <c r="AG110" s="1293">
        <v>1855</v>
      </c>
      <c r="AH110" s="1434">
        <v>0.12928999999999999</v>
      </c>
      <c r="AI110" s="1325">
        <v>1847</v>
      </c>
    </row>
    <row r="111" spans="1:35" x14ac:dyDescent="0.3">
      <c r="A111" s="1145" t="s">
        <v>15</v>
      </c>
      <c r="B111" s="794"/>
      <c r="D111" s="794"/>
      <c r="F111" s="794"/>
      <c r="H111"/>
      <c r="I111"/>
      <c r="J111" s="786">
        <v>0.13772387213783724</v>
      </c>
      <c r="K111" s="1252">
        <v>3645</v>
      </c>
      <c r="L111" s="786">
        <v>0.13985935512830103</v>
      </c>
      <c r="M111" s="1252">
        <v>3739</v>
      </c>
      <c r="N111" s="794">
        <v>0.14350190521993267</v>
      </c>
      <c r="O111" s="1248">
        <v>3879</v>
      </c>
      <c r="P111" s="786">
        <v>0.14343946237743749</v>
      </c>
      <c r="Q111" s="1296">
        <v>3906</v>
      </c>
      <c r="R111" s="1268">
        <v>0.14686998394863562</v>
      </c>
      <c r="S111" s="1267">
        <v>4026</v>
      </c>
      <c r="T111" s="25">
        <v>0.1466239792798302</v>
      </c>
      <c r="U111" s="1310">
        <v>4076</v>
      </c>
      <c r="V111" s="25">
        <v>0.15161979352082591</v>
      </c>
      <c r="W111" s="1282">
        <v>4259</v>
      </c>
      <c r="X111" s="626">
        <v>0.14973981379871854</v>
      </c>
      <c r="Y111" s="1293">
        <v>4230</v>
      </c>
      <c r="Z111" s="626">
        <v>0.15045181252417286</v>
      </c>
      <c r="AA111" s="1334">
        <v>4279</v>
      </c>
      <c r="AB111" s="1331">
        <v>0.15489</v>
      </c>
      <c r="AC111" s="1334">
        <v>4448</v>
      </c>
      <c r="AD111" s="1281">
        <v>0.15866114561766737</v>
      </c>
      <c r="AE111" s="1293">
        <v>4598</v>
      </c>
      <c r="AF111" s="626">
        <v>0.15854643337819649</v>
      </c>
      <c r="AG111" s="1293">
        <v>4712</v>
      </c>
      <c r="AH111" s="1434">
        <v>0.15812000000000001</v>
      </c>
      <c r="AI111" s="1325">
        <v>4710</v>
      </c>
    </row>
    <row r="112" spans="1:35" x14ac:dyDescent="0.3">
      <c r="A112" s="1145" t="s">
        <v>19</v>
      </c>
      <c r="B112" s="794"/>
      <c r="D112" s="794"/>
      <c r="F112" s="794"/>
      <c r="H112"/>
      <c r="I112"/>
      <c r="J112" s="786">
        <v>0.11791291896003937</v>
      </c>
      <c r="K112" s="1252">
        <v>5270</v>
      </c>
      <c r="L112" s="786">
        <v>0.11794917205348446</v>
      </c>
      <c r="M112" s="1252">
        <v>5328</v>
      </c>
      <c r="N112" s="794">
        <v>0.11807828249770913</v>
      </c>
      <c r="O112" s="1248">
        <v>5412</v>
      </c>
      <c r="P112" s="786">
        <v>0.11882886992028843</v>
      </c>
      <c r="Q112" s="1296">
        <v>5471</v>
      </c>
      <c r="R112" s="1268">
        <v>0.12019492244436226</v>
      </c>
      <c r="S112" s="1267">
        <v>5525</v>
      </c>
      <c r="T112" s="25">
        <v>0.12135656965429777</v>
      </c>
      <c r="U112" s="1310">
        <v>5550</v>
      </c>
      <c r="V112" s="25">
        <v>0.12292142158461036</v>
      </c>
      <c r="W112" s="1282">
        <v>5655</v>
      </c>
      <c r="X112" s="626">
        <v>0.12228042339542264</v>
      </c>
      <c r="Y112" s="1293">
        <v>5626</v>
      </c>
      <c r="Z112" s="626">
        <v>0.12245030250648228</v>
      </c>
      <c r="AA112" s="1334">
        <v>5667</v>
      </c>
      <c r="AB112" s="1331">
        <v>0.12509000000000001</v>
      </c>
      <c r="AC112" s="1334">
        <v>5845</v>
      </c>
      <c r="AD112" s="1281">
        <v>0.12654710785551906</v>
      </c>
      <c r="AE112" s="1293">
        <v>6012</v>
      </c>
      <c r="AF112" s="626">
        <v>0.13005846493144416</v>
      </c>
      <c r="AG112" s="1293">
        <v>6251</v>
      </c>
      <c r="AH112" s="1434">
        <v>0.13297</v>
      </c>
      <c r="AI112" s="1325">
        <v>6435</v>
      </c>
    </row>
    <row r="113" spans="1:35" ht="16.2" x14ac:dyDescent="0.3">
      <c r="A113" s="1145" t="s">
        <v>979</v>
      </c>
      <c r="B113" s="794"/>
      <c r="D113" s="794"/>
      <c r="F113" s="794"/>
      <c r="H113"/>
      <c r="I113"/>
      <c r="J113" s="786">
        <v>0.12362261722834392</v>
      </c>
      <c r="K113" s="1252">
        <v>3074</v>
      </c>
      <c r="L113" s="786">
        <v>0.1238719936394355</v>
      </c>
      <c r="M113" s="1252">
        <v>3116</v>
      </c>
      <c r="N113" s="794">
        <v>0.12538358643480998</v>
      </c>
      <c r="O113" s="1248">
        <v>3187</v>
      </c>
      <c r="P113" s="786">
        <v>0.12531650500564839</v>
      </c>
      <c r="Q113" s="1296">
        <v>3217</v>
      </c>
      <c r="R113" s="1268">
        <v>0.1251110167200834</v>
      </c>
      <c r="S113" s="1267">
        <v>3240</v>
      </c>
      <c r="T113" s="25">
        <v>0.12749233128834356</v>
      </c>
      <c r="U113" s="1310">
        <v>3325</v>
      </c>
      <c r="V113" s="25">
        <v>0.12903225806451613</v>
      </c>
      <c r="W113" s="1282">
        <v>3392</v>
      </c>
      <c r="X113" s="626">
        <v>0.12663475671804922</v>
      </c>
      <c r="Y113" s="1293">
        <v>3360</v>
      </c>
      <c r="Z113" s="626">
        <v>0.12647080866371879</v>
      </c>
      <c r="AA113" s="1334">
        <v>3375</v>
      </c>
      <c r="AB113" s="1331">
        <v>0.12944999999999998</v>
      </c>
      <c r="AC113" s="1334">
        <v>3470</v>
      </c>
      <c r="AD113" s="1281">
        <v>0.1310308855854849</v>
      </c>
      <c r="AE113" s="1293">
        <v>3517</v>
      </c>
      <c r="AF113" s="626">
        <v>0.13407600537252112</v>
      </c>
      <c r="AG113" s="1293">
        <v>3394</v>
      </c>
      <c r="AH113" s="1434">
        <v>0.13713999999999998</v>
      </c>
      <c r="AI113" s="1325">
        <v>3487</v>
      </c>
    </row>
    <row r="114" spans="1:35" x14ac:dyDescent="0.3">
      <c r="A114" s="1145" t="s">
        <v>484</v>
      </c>
      <c r="B114" s="794"/>
      <c r="D114" s="794"/>
      <c r="F114" s="794"/>
      <c r="H114"/>
      <c r="I114"/>
      <c r="J114" s="786">
        <v>0.11588594704684317</v>
      </c>
      <c r="K114" s="1252">
        <v>1707</v>
      </c>
      <c r="L114" s="786">
        <v>0.11884504588999799</v>
      </c>
      <c r="M114" s="1252">
        <v>1774</v>
      </c>
      <c r="N114" s="794">
        <v>0.12746072777888248</v>
      </c>
      <c r="O114" s="1248">
        <v>1923</v>
      </c>
      <c r="P114" s="786">
        <v>0.13344251555846709</v>
      </c>
      <c r="Q114" s="1296">
        <v>2037</v>
      </c>
      <c r="R114" s="1268">
        <v>0.1351790472476766</v>
      </c>
      <c r="S114" s="1267">
        <v>2080</v>
      </c>
      <c r="T114" s="25">
        <v>0.13609734114465977</v>
      </c>
      <c r="U114" s="1310">
        <v>2114</v>
      </c>
      <c r="V114" s="25">
        <v>0.13811556348346818</v>
      </c>
      <c r="W114" s="1282">
        <v>2168</v>
      </c>
      <c r="X114" s="626">
        <v>0.13701923076923078</v>
      </c>
      <c r="Y114" s="1293">
        <v>2166</v>
      </c>
      <c r="Z114" s="626">
        <v>0.13398916630346802</v>
      </c>
      <c r="AA114" s="1334">
        <v>2152</v>
      </c>
      <c r="AB114" s="1331">
        <v>0.13394999999999999</v>
      </c>
      <c r="AC114" s="1334">
        <v>2177</v>
      </c>
      <c r="AD114" s="1281">
        <v>0.13863773357444242</v>
      </c>
      <c r="AE114" s="1293">
        <v>2300</v>
      </c>
      <c r="AF114" s="626">
        <v>0.14120689655172414</v>
      </c>
      <c r="AG114" s="1293">
        <v>2457</v>
      </c>
      <c r="AH114" s="1434">
        <v>0.13721</v>
      </c>
      <c r="AI114" s="1325">
        <v>2424</v>
      </c>
    </row>
    <row r="115" spans="1:35" x14ac:dyDescent="0.3">
      <c r="A115" s="1145" t="s">
        <v>485</v>
      </c>
      <c r="B115" s="794"/>
      <c r="D115" s="794"/>
      <c r="F115" s="794"/>
      <c r="H115"/>
      <c r="I115"/>
      <c r="J115" s="786">
        <v>0.12790165435166417</v>
      </c>
      <c r="K115" s="1252">
        <v>1956</v>
      </c>
      <c r="L115" s="786">
        <v>0.12603637765923259</v>
      </c>
      <c r="M115" s="1252">
        <v>1961</v>
      </c>
      <c r="N115" s="794">
        <v>0.12605361556499145</v>
      </c>
      <c r="O115" s="1248">
        <v>1989</v>
      </c>
      <c r="P115" s="786">
        <v>0.12419234592445327</v>
      </c>
      <c r="Q115" s="1296">
        <v>1999</v>
      </c>
      <c r="R115" s="1268">
        <v>0.12204676214958991</v>
      </c>
      <c r="S115" s="1267">
        <v>1994</v>
      </c>
      <c r="T115" s="25">
        <v>0.1194912217843067</v>
      </c>
      <c r="U115" s="1310">
        <v>2001</v>
      </c>
      <c r="V115" s="25">
        <v>0.1185618827981787</v>
      </c>
      <c r="W115" s="1282">
        <v>2005</v>
      </c>
      <c r="X115" s="626">
        <v>0.1160876976429789</v>
      </c>
      <c r="Y115" s="1293">
        <v>1975</v>
      </c>
      <c r="Z115" s="626">
        <v>0.11754375695135515</v>
      </c>
      <c r="AA115" s="1334">
        <v>2008</v>
      </c>
      <c r="AB115" s="1331">
        <v>0.123</v>
      </c>
      <c r="AC115" s="1334">
        <v>2111</v>
      </c>
      <c r="AD115" s="1281">
        <v>0.12520887352348026</v>
      </c>
      <c r="AE115" s="1293">
        <v>2173</v>
      </c>
      <c r="AF115" s="626">
        <v>0.12989099254159495</v>
      </c>
      <c r="AG115" s="1293">
        <v>2264</v>
      </c>
      <c r="AH115" s="1434">
        <v>0.13174</v>
      </c>
      <c r="AI115" s="1325">
        <v>2309</v>
      </c>
    </row>
    <row r="116" spans="1:35" x14ac:dyDescent="0.3">
      <c r="A116" s="1145" t="s">
        <v>486</v>
      </c>
      <c r="B116" s="794"/>
      <c r="D116" s="794"/>
      <c r="F116" s="794"/>
      <c r="H116"/>
      <c r="I116"/>
      <c r="J116" s="786">
        <v>0.11947213252842903</v>
      </c>
      <c r="K116" s="1252">
        <v>1702</v>
      </c>
      <c r="L116" s="786">
        <v>0.12194953812215635</v>
      </c>
      <c r="M116" s="1252">
        <v>1769</v>
      </c>
      <c r="N116" s="794">
        <v>0.12473471623194358</v>
      </c>
      <c r="O116" s="1248">
        <v>1822</v>
      </c>
      <c r="P116" s="786">
        <v>0.12701953626715337</v>
      </c>
      <c r="Q116" s="1296">
        <v>1879</v>
      </c>
      <c r="R116" s="1268">
        <v>0.12725697914584583</v>
      </c>
      <c r="S116" s="1267">
        <v>1910</v>
      </c>
      <c r="T116" s="25">
        <v>0.12945344793648711</v>
      </c>
      <c r="U116" s="1310">
        <v>1973</v>
      </c>
      <c r="V116" s="25">
        <v>0.12963799445053881</v>
      </c>
      <c r="W116" s="1282">
        <v>2009</v>
      </c>
      <c r="X116" s="626">
        <v>0.1301483755436173</v>
      </c>
      <c r="Y116" s="1293">
        <v>2035</v>
      </c>
      <c r="Z116" s="626">
        <v>0.13015472055573096</v>
      </c>
      <c r="AA116" s="1334">
        <v>2061</v>
      </c>
      <c r="AB116" s="1331">
        <v>0.13358</v>
      </c>
      <c r="AC116" s="1334">
        <v>2128</v>
      </c>
      <c r="AD116" s="1281">
        <v>0.13560908637044433</v>
      </c>
      <c r="AE116" s="1293">
        <v>2173</v>
      </c>
      <c r="AF116" s="626">
        <v>0.13787717873430375</v>
      </c>
      <c r="AG116" s="1293">
        <v>2207</v>
      </c>
      <c r="AH116" s="1434">
        <v>0.14196</v>
      </c>
      <c r="AI116" s="1325">
        <v>2288</v>
      </c>
    </row>
    <row r="117" spans="1:35" x14ac:dyDescent="0.3">
      <c r="A117" s="1145" t="s">
        <v>487</v>
      </c>
      <c r="B117" s="794"/>
      <c r="D117" s="794"/>
      <c r="F117" s="794"/>
      <c r="H117"/>
      <c r="I117"/>
      <c r="J117" s="786">
        <v>0.14466981132075471</v>
      </c>
      <c r="K117" s="1252">
        <v>3067</v>
      </c>
      <c r="L117" s="786">
        <v>0.14717675362045379</v>
      </c>
      <c r="M117" s="1252">
        <v>3120</v>
      </c>
      <c r="N117" s="794">
        <v>0.14609275879892863</v>
      </c>
      <c r="O117" s="1248">
        <v>3109</v>
      </c>
      <c r="P117" s="786">
        <v>0.1469355439642325</v>
      </c>
      <c r="Q117" s="1296">
        <v>3155</v>
      </c>
      <c r="R117" s="1268">
        <v>0.14796342477140481</v>
      </c>
      <c r="S117" s="1267">
        <v>3204</v>
      </c>
      <c r="T117" s="25">
        <v>0.14942424104501389</v>
      </c>
      <c r="U117" s="1310">
        <v>3283</v>
      </c>
      <c r="V117" s="25">
        <v>0.15216703574818097</v>
      </c>
      <c r="W117" s="1282">
        <v>3367</v>
      </c>
      <c r="X117" s="626">
        <v>0.15023431867339582</v>
      </c>
      <c r="Y117" s="1293">
        <v>3334</v>
      </c>
      <c r="Z117" s="626">
        <v>0.14824510804454896</v>
      </c>
      <c r="AA117" s="1334">
        <v>3341</v>
      </c>
      <c r="AB117" s="1331">
        <v>0.14824000000000001</v>
      </c>
      <c r="AC117" s="1334">
        <v>3380</v>
      </c>
      <c r="AD117" s="1281">
        <v>0.14984696296934949</v>
      </c>
      <c r="AE117" s="1293">
        <v>3476</v>
      </c>
      <c r="AF117" s="626">
        <v>0.15385931152448151</v>
      </c>
      <c r="AG117" s="1293">
        <v>3598</v>
      </c>
      <c r="AH117" s="1434">
        <v>0.15409</v>
      </c>
      <c r="AI117" s="1325">
        <v>3650</v>
      </c>
    </row>
    <row r="118" spans="1:35" ht="16.2" x14ac:dyDescent="0.3">
      <c r="A118" s="1145" t="s">
        <v>824</v>
      </c>
      <c r="B118" s="794"/>
      <c r="D118" s="794"/>
      <c r="F118" s="794"/>
      <c r="H118"/>
      <c r="I118"/>
      <c r="J118" s="786">
        <v>0.11968667421668554</v>
      </c>
      <c r="K118" s="1252">
        <v>6341</v>
      </c>
      <c r="L118" s="786">
        <v>0.12013273091993026</v>
      </c>
      <c r="M118" s="1252">
        <v>6408</v>
      </c>
      <c r="N118" s="794">
        <v>0.12172002160269661</v>
      </c>
      <c r="O118" s="1248">
        <v>6536</v>
      </c>
      <c r="P118" s="786">
        <v>0.12466853338772785</v>
      </c>
      <c r="Q118" s="1296">
        <v>6723</v>
      </c>
      <c r="R118" s="1268">
        <v>0.12759315020412687</v>
      </c>
      <c r="S118" s="1267">
        <v>6907</v>
      </c>
      <c r="T118" s="25">
        <v>0.13095762649629139</v>
      </c>
      <c r="U118" s="1310">
        <v>7133</v>
      </c>
      <c r="V118" s="25">
        <v>0.13053430746046582</v>
      </c>
      <c r="W118" s="1282">
        <v>6843</v>
      </c>
      <c r="X118" s="626">
        <v>0.13012719055700692</v>
      </c>
      <c r="Y118" s="1293">
        <v>6824</v>
      </c>
      <c r="Z118" s="626">
        <v>0.1313000873561472</v>
      </c>
      <c r="AA118" s="1334">
        <v>6914</v>
      </c>
      <c r="AB118" s="1331">
        <v>0.13375000000000001</v>
      </c>
      <c r="AC118" s="1334">
        <v>7071</v>
      </c>
      <c r="AD118" s="1281">
        <v>0.13670380214518649</v>
      </c>
      <c r="AE118" s="1293">
        <v>7252</v>
      </c>
      <c r="AF118" s="626">
        <v>0.1380955063564494</v>
      </c>
      <c r="AG118" s="1293">
        <v>7354</v>
      </c>
      <c r="AH118" s="1434">
        <v>0.13828000000000001</v>
      </c>
      <c r="AI118" s="1325">
        <v>7403</v>
      </c>
    </row>
    <row r="119" spans="1:35" x14ac:dyDescent="0.3">
      <c r="A119" s="1145" t="s">
        <v>488</v>
      </c>
      <c r="B119" s="794"/>
      <c r="D119" s="794"/>
      <c r="F119" s="794"/>
      <c r="H119"/>
      <c r="I119"/>
      <c r="J119" s="786">
        <v>0.14821029082774048</v>
      </c>
      <c r="K119" s="1252">
        <v>2650</v>
      </c>
      <c r="L119" s="786">
        <v>0.14827547964955085</v>
      </c>
      <c r="M119" s="1252">
        <v>2674</v>
      </c>
      <c r="N119" s="794">
        <v>0.14889291797154003</v>
      </c>
      <c r="O119" s="1248">
        <v>2710</v>
      </c>
      <c r="P119" s="786">
        <v>0.15183588848273227</v>
      </c>
      <c r="Q119" s="1296">
        <v>2783</v>
      </c>
      <c r="R119" s="1268">
        <v>0.15131293402777779</v>
      </c>
      <c r="S119" s="1267">
        <v>2789</v>
      </c>
      <c r="T119" s="25">
        <v>0.1524127531236536</v>
      </c>
      <c r="U119" s="1310">
        <v>2830</v>
      </c>
      <c r="V119" s="25">
        <v>0.15397342157229013</v>
      </c>
      <c r="W119" s="1282">
        <v>2885</v>
      </c>
      <c r="X119" s="626">
        <v>0.1519269561524578</v>
      </c>
      <c r="Y119" s="1293">
        <v>2862</v>
      </c>
      <c r="Z119" s="626">
        <v>0.15167474194227931</v>
      </c>
      <c r="AA119" s="1334">
        <v>2880</v>
      </c>
      <c r="AB119" s="1331">
        <v>0.15540000000000001</v>
      </c>
      <c r="AC119" s="1334">
        <v>2950</v>
      </c>
      <c r="AD119" s="1281">
        <v>0.15741032923109288</v>
      </c>
      <c r="AE119" s="1293">
        <v>2993</v>
      </c>
      <c r="AF119" s="626">
        <v>0.16097996950738658</v>
      </c>
      <c r="AG119" s="1293">
        <v>3062</v>
      </c>
      <c r="AH119" s="1434">
        <v>0.16316999999999998</v>
      </c>
      <c r="AI119" s="1325">
        <v>3098</v>
      </c>
    </row>
    <row r="120" spans="1:35" x14ac:dyDescent="0.3">
      <c r="A120" s="1145" t="s">
        <v>489</v>
      </c>
      <c r="B120" s="794"/>
      <c r="D120" s="794"/>
      <c r="F120" s="794"/>
      <c r="H120"/>
      <c r="I120"/>
      <c r="J120" s="786">
        <v>0.12175154688243693</v>
      </c>
      <c r="K120" s="1252">
        <v>2558</v>
      </c>
      <c r="L120" s="786">
        <v>0.12901534648746546</v>
      </c>
      <c r="M120" s="1252">
        <v>2707</v>
      </c>
      <c r="N120" s="794">
        <v>0.13458830156792789</v>
      </c>
      <c r="O120" s="1248">
        <v>2867</v>
      </c>
      <c r="P120" s="786">
        <v>0.13858406260128722</v>
      </c>
      <c r="Q120" s="1296">
        <v>2993</v>
      </c>
      <c r="R120" s="1268">
        <v>0.14289641269986714</v>
      </c>
      <c r="S120" s="1267">
        <v>3119</v>
      </c>
      <c r="T120" s="25">
        <v>0.14193519869159704</v>
      </c>
      <c r="U120" s="1310">
        <v>3211</v>
      </c>
      <c r="V120" s="25">
        <v>0.14723818716272541</v>
      </c>
      <c r="W120" s="1282">
        <v>3356</v>
      </c>
      <c r="X120" s="626">
        <v>0.14917222848227443</v>
      </c>
      <c r="Y120" s="1293">
        <v>3442</v>
      </c>
      <c r="Z120" s="626">
        <v>0.14786945865760845</v>
      </c>
      <c r="AA120" s="1334">
        <v>3439</v>
      </c>
      <c r="AB120" s="1331">
        <v>0.14501</v>
      </c>
      <c r="AC120" s="1334">
        <v>3408</v>
      </c>
      <c r="AD120" s="1281">
        <v>0.14467335207485418</v>
      </c>
      <c r="AE120" s="1293">
        <v>3448</v>
      </c>
      <c r="AF120" s="626">
        <v>0.14759460130827193</v>
      </c>
      <c r="AG120" s="1293">
        <v>3565</v>
      </c>
      <c r="AH120" s="1434">
        <v>0.15199000000000001</v>
      </c>
      <c r="AI120" s="1325">
        <v>3708</v>
      </c>
    </row>
    <row r="121" spans="1:35" ht="16.2" x14ac:dyDescent="0.3">
      <c r="A121" s="1145" t="s">
        <v>825</v>
      </c>
      <c r="B121" s="794"/>
      <c r="D121" s="794"/>
      <c r="F121" s="794"/>
      <c r="H121"/>
      <c r="I121"/>
      <c r="J121" s="786">
        <v>0.11122282868907402</v>
      </c>
      <c r="K121" s="1252">
        <v>2323</v>
      </c>
      <c r="L121" s="786">
        <v>0.10963611542625806</v>
      </c>
      <c r="M121" s="1252">
        <v>2329</v>
      </c>
      <c r="N121" s="794">
        <v>0.10946978467237786</v>
      </c>
      <c r="O121" s="1248">
        <v>2364</v>
      </c>
      <c r="P121" s="786">
        <v>0.11062007380746275</v>
      </c>
      <c r="Q121" s="1296">
        <v>2428</v>
      </c>
      <c r="R121" s="1268">
        <v>0.11150657776175887</v>
      </c>
      <c r="S121" s="1267">
        <v>2475</v>
      </c>
      <c r="T121" s="25">
        <v>0.111601766358892</v>
      </c>
      <c r="U121" s="1310">
        <v>2502</v>
      </c>
      <c r="V121" s="25">
        <v>0.11638633742892361</v>
      </c>
      <c r="W121" s="1282">
        <v>2927</v>
      </c>
      <c r="X121" s="626">
        <v>0.11564625850340136</v>
      </c>
      <c r="Y121" s="1293">
        <v>2924</v>
      </c>
      <c r="Z121" s="626">
        <v>0.11562033472145831</v>
      </c>
      <c r="AA121" s="1334">
        <v>2943</v>
      </c>
      <c r="AB121" s="1331">
        <v>0.11823</v>
      </c>
      <c r="AC121" s="1334">
        <v>3025</v>
      </c>
      <c r="AD121" s="1281">
        <v>0.12161636589919103</v>
      </c>
      <c r="AE121" s="1293">
        <v>3127</v>
      </c>
      <c r="AF121" s="626">
        <v>0.1256427107898094</v>
      </c>
      <c r="AG121" s="1293">
        <v>3250</v>
      </c>
      <c r="AH121" s="1434">
        <v>0.12806000000000001</v>
      </c>
      <c r="AI121" s="1325">
        <v>3315</v>
      </c>
    </row>
    <row r="122" spans="1:35" x14ac:dyDescent="0.3">
      <c r="A122" s="1145" t="s">
        <v>490</v>
      </c>
      <c r="B122" s="794"/>
      <c r="D122" s="794"/>
      <c r="F122" s="794"/>
      <c r="H122"/>
      <c r="I122"/>
      <c r="J122" s="786">
        <v>0.13503287433320929</v>
      </c>
      <c r="K122" s="1252">
        <v>4354</v>
      </c>
      <c r="L122" s="786">
        <v>0.13964864781712458</v>
      </c>
      <c r="M122" s="1252">
        <v>4539</v>
      </c>
      <c r="N122" s="794">
        <v>0.1421397513626064</v>
      </c>
      <c r="O122" s="1248">
        <v>4642</v>
      </c>
      <c r="P122" s="786">
        <v>0.14408510378882555</v>
      </c>
      <c r="Q122" s="1296">
        <v>4727</v>
      </c>
      <c r="R122" s="1268">
        <v>0.14707222948129692</v>
      </c>
      <c r="S122" s="1267">
        <v>4840</v>
      </c>
      <c r="T122" s="25">
        <v>0.14914691227540389</v>
      </c>
      <c r="U122" s="1310">
        <v>4939</v>
      </c>
      <c r="V122" s="25">
        <v>0.15114224976795712</v>
      </c>
      <c r="W122" s="1282">
        <v>5048</v>
      </c>
      <c r="X122" s="626">
        <v>0.15001788055787341</v>
      </c>
      <c r="Y122" s="1293">
        <v>5034</v>
      </c>
      <c r="Z122" s="626">
        <v>0.15017730496453902</v>
      </c>
      <c r="AA122" s="1334">
        <v>5082</v>
      </c>
      <c r="AB122" s="1331">
        <v>0.15042</v>
      </c>
      <c r="AC122" s="1334">
        <v>5140</v>
      </c>
      <c r="AD122" s="1281">
        <v>0.15158133845885025</v>
      </c>
      <c r="AE122" s="1293">
        <v>5205</v>
      </c>
      <c r="AF122" s="626">
        <v>0.15207013280097215</v>
      </c>
      <c r="AG122" s="1293">
        <v>5256</v>
      </c>
      <c r="AH122" s="1434">
        <v>0.15449000000000002</v>
      </c>
      <c r="AI122" s="1325">
        <v>5345</v>
      </c>
    </row>
    <row r="123" spans="1:35" x14ac:dyDescent="0.3">
      <c r="A123" s="1145" t="s">
        <v>491</v>
      </c>
      <c r="B123" s="794"/>
      <c r="D123" s="794"/>
      <c r="F123" s="794"/>
      <c r="H123"/>
      <c r="I123"/>
      <c r="J123" s="786">
        <v>0.14163832706879065</v>
      </c>
      <c r="K123" s="1252">
        <v>2374</v>
      </c>
      <c r="L123" s="786">
        <v>0.14479584611753599</v>
      </c>
      <c r="M123" s="1252">
        <v>2454</v>
      </c>
      <c r="N123" s="794">
        <v>0.14656739168669755</v>
      </c>
      <c r="O123" s="1248">
        <v>2500</v>
      </c>
      <c r="P123" s="786">
        <v>0.14947795823665894</v>
      </c>
      <c r="Q123" s="1296">
        <v>2577</v>
      </c>
      <c r="R123" s="1268">
        <v>0.1500924000924001</v>
      </c>
      <c r="S123" s="1267">
        <v>2599</v>
      </c>
      <c r="T123" s="25">
        <v>0.1533087191138881</v>
      </c>
      <c r="U123" s="1310">
        <v>2699</v>
      </c>
      <c r="V123" s="25">
        <v>0.15739028081385573</v>
      </c>
      <c r="W123" s="1282">
        <v>2808</v>
      </c>
      <c r="X123" s="626">
        <v>0.1588361949980677</v>
      </c>
      <c r="Y123" s="1293">
        <v>2877</v>
      </c>
      <c r="Z123" s="626">
        <v>0.15953012504736644</v>
      </c>
      <c r="AA123" s="1334">
        <v>2947</v>
      </c>
      <c r="AB123" s="1331">
        <v>0.16012000000000001</v>
      </c>
      <c r="AC123" s="1334">
        <v>2982</v>
      </c>
      <c r="AD123" s="1281">
        <v>0.1652266101245693</v>
      </c>
      <c r="AE123" s="1293">
        <v>3117</v>
      </c>
      <c r="AF123" s="626">
        <v>0.16751589010873563</v>
      </c>
      <c r="AG123" s="1293">
        <v>3189</v>
      </c>
      <c r="AH123" s="1434">
        <v>0.17380000000000001</v>
      </c>
      <c r="AI123" s="1325">
        <v>3326</v>
      </c>
    </row>
    <row r="124" spans="1:35" x14ac:dyDescent="0.3">
      <c r="A124" s="1145" t="s">
        <v>492</v>
      </c>
      <c r="B124" s="794"/>
      <c r="D124" s="794"/>
      <c r="F124" s="794"/>
      <c r="H124"/>
      <c r="I124"/>
      <c r="J124" s="786">
        <v>0.13219287797264551</v>
      </c>
      <c r="K124" s="1252">
        <v>6437</v>
      </c>
      <c r="L124" s="786">
        <v>0.13457666415831113</v>
      </c>
      <c r="M124" s="1252">
        <v>6617</v>
      </c>
      <c r="N124" s="794">
        <v>0.13544627915885402</v>
      </c>
      <c r="O124" s="1248">
        <v>6718</v>
      </c>
      <c r="P124" s="786">
        <v>0.13512375989578115</v>
      </c>
      <c r="Q124" s="1296">
        <v>6742</v>
      </c>
      <c r="R124" s="1268">
        <v>0.13613545816733066</v>
      </c>
      <c r="S124" s="1267">
        <v>6834</v>
      </c>
      <c r="T124" s="25">
        <v>0.13692560283267066</v>
      </c>
      <c r="U124" s="1310">
        <v>6922</v>
      </c>
      <c r="V124" s="25">
        <v>0.13898232165206509</v>
      </c>
      <c r="W124" s="1282">
        <v>7107</v>
      </c>
      <c r="X124" s="626">
        <v>0.13806740697447886</v>
      </c>
      <c r="Y124" s="1293">
        <v>7087</v>
      </c>
      <c r="Z124" s="626">
        <v>0.1382467118604786</v>
      </c>
      <c r="AA124" s="1334">
        <v>7158</v>
      </c>
      <c r="AB124" s="1331">
        <v>0.1414</v>
      </c>
      <c r="AC124" s="1334">
        <v>7402</v>
      </c>
      <c r="AD124" s="1281">
        <v>0.14470568175359491</v>
      </c>
      <c r="AE124" s="1293">
        <v>7638</v>
      </c>
      <c r="AF124" s="626">
        <v>0.14719704598858677</v>
      </c>
      <c r="AG124" s="1293">
        <v>7893</v>
      </c>
      <c r="AH124" s="1434">
        <v>0.15118000000000001</v>
      </c>
      <c r="AI124" s="1325">
        <v>8190</v>
      </c>
    </row>
    <row r="125" spans="1:35" x14ac:dyDescent="0.3">
      <c r="A125" s="1145" t="s">
        <v>493</v>
      </c>
      <c r="B125" s="794"/>
      <c r="D125" s="794"/>
      <c r="F125" s="794"/>
      <c r="H125"/>
      <c r="I125"/>
      <c r="J125" s="786">
        <v>0.15211243465592597</v>
      </c>
      <c r="K125" s="1252">
        <v>1775</v>
      </c>
      <c r="L125" s="786">
        <v>0.15406186267845004</v>
      </c>
      <c r="M125" s="1252">
        <v>1813</v>
      </c>
      <c r="N125" s="794">
        <v>0.15516068695800034</v>
      </c>
      <c r="O125" s="1248">
        <v>1825</v>
      </c>
      <c r="P125" s="786">
        <v>0.15440493284905821</v>
      </c>
      <c r="Q125" s="1296">
        <v>1828</v>
      </c>
      <c r="R125" s="1268">
        <v>0.15459140690817186</v>
      </c>
      <c r="S125" s="1267">
        <v>1835</v>
      </c>
      <c r="T125" s="25">
        <v>0.15852025443588885</v>
      </c>
      <c r="U125" s="1310">
        <v>1894</v>
      </c>
      <c r="V125" s="25">
        <v>0.1626375458486162</v>
      </c>
      <c r="W125" s="1282">
        <v>1951</v>
      </c>
      <c r="X125" s="626">
        <v>0.16126336898395721</v>
      </c>
      <c r="Y125" s="1293">
        <v>1930</v>
      </c>
      <c r="Z125" s="626">
        <v>0.15993377483443708</v>
      </c>
      <c r="AA125" s="1334">
        <v>1932</v>
      </c>
      <c r="AB125" s="1331">
        <v>0.16228999999999999</v>
      </c>
      <c r="AC125" s="1334">
        <v>1996</v>
      </c>
      <c r="AD125" s="1281">
        <v>0.16487283743920911</v>
      </c>
      <c r="AE125" s="1293">
        <v>2068</v>
      </c>
      <c r="AF125" s="626">
        <v>0.16712544239087695</v>
      </c>
      <c r="AG125" s="1293">
        <v>2125</v>
      </c>
      <c r="AH125" s="1434">
        <v>0.17113</v>
      </c>
      <c r="AI125" s="1325">
        <v>2198</v>
      </c>
    </row>
    <row r="126" spans="1:35" x14ac:dyDescent="0.3">
      <c r="A126" s="1145" t="s">
        <v>494</v>
      </c>
      <c r="B126" s="794"/>
      <c r="D126" s="794"/>
      <c r="F126" s="794"/>
      <c r="H126"/>
      <c r="I126"/>
      <c r="J126" s="786">
        <v>0.11149954001839926</v>
      </c>
      <c r="K126" s="1252">
        <v>606</v>
      </c>
      <c r="L126" s="786">
        <v>0.11642449880448777</v>
      </c>
      <c r="M126" s="1252">
        <v>633</v>
      </c>
      <c r="N126" s="794">
        <v>0.11779676422468642</v>
      </c>
      <c r="O126" s="1248">
        <v>648</v>
      </c>
      <c r="P126" s="786">
        <v>0.1208751793400287</v>
      </c>
      <c r="Q126" s="1296">
        <v>674</v>
      </c>
      <c r="R126" s="1268">
        <v>0.12486865148861646</v>
      </c>
      <c r="S126" s="1267">
        <v>713</v>
      </c>
      <c r="T126" s="25">
        <v>0.12717354244800547</v>
      </c>
      <c r="U126" s="1310">
        <v>746</v>
      </c>
      <c r="V126" s="25">
        <v>0.1277445109780439</v>
      </c>
      <c r="W126" s="1282">
        <v>768</v>
      </c>
      <c r="X126" s="626">
        <v>0.12578305308275634</v>
      </c>
      <c r="Y126" s="1293">
        <v>763</v>
      </c>
      <c r="Z126" s="626">
        <v>0.13269604666234608</v>
      </c>
      <c r="AA126" s="1334">
        <v>819</v>
      </c>
      <c r="AB126" s="1331">
        <v>0.14133999999999999</v>
      </c>
      <c r="AC126" s="1">
        <v>890</v>
      </c>
      <c r="AD126" s="1281">
        <v>0.14626682986536108</v>
      </c>
      <c r="AE126" s="1293">
        <v>956</v>
      </c>
      <c r="AF126" s="626">
        <v>0.14878841607565013</v>
      </c>
      <c r="AG126" s="1293">
        <v>1007</v>
      </c>
      <c r="AH126" s="1434">
        <v>0.15444999999999998</v>
      </c>
      <c r="AI126" s="1325">
        <v>1056</v>
      </c>
    </row>
    <row r="127" spans="1:35" x14ac:dyDescent="0.3">
      <c r="A127" s="1145" t="s">
        <v>495</v>
      </c>
      <c r="B127" s="794"/>
      <c r="D127" s="794"/>
      <c r="F127" s="794"/>
      <c r="H127"/>
      <c r="I127"/>
      <c r="J127" s="786">
        <v>0.14463840399002495</v>
      </c>
      <c r="K127" s="1252">
        <v>2552</v>
      </c>
      <c r="L127" s="786">
        <v>0.14426432511538895</v>
      </c>
      <c r="M127" s="1252">
        <v>2563</v>
      </c>
      <c r="N127" s="794">
        <v>0.14665547159249931</v>
      </c>
      <c r="O127" s="1248">
        <v>2620</v>
      </c>
      <c r="P127" s="786">
        <v>0.14753189129229063</v>
      </c>
      <c r="Q127" s="1296">
        <v>2660</v>
      </c>
      <c r="R127" s="1268">
        <v>0.14848131489810651</v>
      </c>
      <c r="S127" s="1267">
        <v>2674</v>
      </c>
      <c r="T127" s="25">
        <v>0.15122191241594227</v>
      </c>
      <c r="U127" s="1310">
        <v>2766</v>
      </c>
      <c r="V127" s="25">
        <v>0.15480852915578763</v>
      </c>
      <c r="W127" s="1282">
        <v>2846</v>
      </c>
      <c r="X127" s="626">
        <v>0.15361961876204755</v>
      </c>
      <c r="Y127" s="1293">
        <v>2869</v>
      </c>
      <c r="Z127" s="626">
        <v>0.15296670724606998</v>
      </c>
      <c r="AA127" s="1334">
        <v>2890</v>
      </c>
      <c r="AB127" s="1331">
        <v>0.14973</v>
      </c>
      <c r="AC127" s="1334">
        <v>2867</v>
      </c>
      <c r="AD127" s="1281">
        <v>0.15042471042471042</v>
      </c>
      <c r="AE127" s="1293">
        <v>2922</v>
      </c>
      <c r="AF127" s="626">
        <v>0.15593392630241423</v>
      </c>
      <c r="AG127" s="1293">
        <v>3068</v>
      </c>
      <c r="AH127" s="1434">
        <v>0.15827000000000002</v>
      </c>
      <c r="AI127" s="1325">
        <v>3147</v>
      </c>
    </row>
    <row r="128" spans="1:35" x14ac:dyDescent="0.3">
      <c r="A128" s="1145" t="s">
        <v>496</v>
      </c>
      <c r="B128" s="794"/>
      <c r="D128" s="794"/>
      <c r="F128" s="794"/>
      <c r="H128"/>
      <c r="I128"/>
      <c r="J128" s="786">
        <v>0.13413195389781288</v>
      </c>
      <c r="K128" s="1252">
        <v>2956</v>
      </c>
      <c r="L128" s="786">
        <v>0.13575491557307295</v>
      </c>
      <c r="M128" s="1252">
        <v>3031</v>
      </c>
      <c r="N128" s="794">
        <v>0.13583712019959013</v>
      </c>
      <c r="O128" s="1248">
        <v>3049</v>
      </c>
      <c r="P128" s="786">
        <v>0.13631146817339101</v>
      </c>
      <c r="Q128" s="1296">
        <v>3088</v>
      </c>
      <c r="R128" s="1268">
        <v>0.1379173815494259</v>
      </c>
      <c r="S128" s="1267">
        <v>3135</v>
      </c>
      <c r="T128" s="25">
        <v>0.13942140118508192</v>
      </c>
      <c r="U128" s="1310">
        <v>3200</v>
      </c>
      <c r="V128" s="25">
        <v>0.14028714755232657</v>
      </c>
      <c r="W128" s="1282">
        <v>3244</v>
      </c>
      <c r="X128" s="626">
        <v>0.13863272286444128</v>
      </c>
      <c r="Y128" s="1293">
        <v>3202</v>
      </c>
      <c r="Z128" s="626">
        <v>0.13804684808818463</v>
      </c>
      <c r="AA128" s="1334">
        <v>3206</v>
      </c>
      <c r="AB128" s="1331">
        <v>0.13891000000000001</v>
      </c>
      <c r="AC128" s="1334">
        <v>3176</v>
      </c>
      <c r="AD128" s="1281">
        <v>0.14096449390567037</v>
      </c>
      <c r="AE128" s="1293">
        <v>3192</v>
      </c>
      <c r="AF128" s="626">
        <v>0.14363463195609777</v>
      </c>
      <c r="AG128" s="1293">
        <v>3167</v>
      </c>
      <c r="AH128" s="1434">
        <v>0.14443999999999999</v>
      </c>
      <c r="AI128" s="1325">
        <v>3127</v>
      </c>
    </row>
    <row r="129" spans="1:62" x14ac:dyDescent="0.3">
      <c r="A129" s="1146" t="s">
        <v>497</v>
      </c>
      <c r="B129" s="795"/>
      <c r="C129" s="799"/>
      <c r="D129" s="795"/>
      <c r="E129" s="799"/>
      <c r="F129" s="795"/>
      <c r="G129" s="799"/>
      <c r="H129" s="1278"/>
      <c r="I129" s="799"/>
      <c r="J129" s="787">
        <v>0.14614177106097448</v>
      </c>
      <c r="K129" s="1253">
        <v>4748</v>
      </c>
      <c r="L129" s="787">
        <v>0.14857651245551601</v>
      </c>
      <c r="M129" s="1253">
        <v>4843</v>
      </c>
      <c r="N129" s="795">
        <v>0.15180428134556576</v>
      </c>
      <c r="O129" s="1249">
        <v>4964</v>
      </c>
      <c r="P129" s="787">
        <v>0.15612852283770651</v>
      </c>
      <c r="Q129" s="1297">
        <v>5141</v>
      </c>
      <c r="R129" s="1321">
        <v>0.15834164324781677</v>
      </c>
      <c r="S129" s="1322">
        <v>5240</v>
      </c>
      <c r="T129" s="1276">
        <v>0.161921334493415</v>
      </c>
      <c r="U129" s="1323">
        <v>5397</v>
      </c>
      <c r="V129" s="1288">
        <v>0.16636263046143723</v>
      </c>
      <c r="W129" s="1286">
        <v>5563</v>
      </c>
      <c r="X129" s="1278">
        <v>0.16523148009241201</v>
      </c>
      <c r="Y129" s="1273">
        <v>5507</v>
      </c>
      <c r="Z129" s="1287">
        <v>0.16571837111620841</v>
      </c>
      <c r="AA129" s="1335">
        <v>5563</v>
      </c>
      <c r="AB129" s="1332">
        <v>0.16844999999999999</v>
      </c>
      <c r="AC129" s="1335">
        <v>5682</v>
      </c>
      <c r="AD129" s="1276">
        <v>0.17115231553813048</v>
      </c>
      <c r="AE129" s="1273">
        <v>5806</v>
      </c>
      <c r="AF129" s="1287">
        <v>0.17668520316591635</v>
      </c>
      <c r="AG129" s="1273">
        <v>6005</v>
      </c>
      <c r="AH129" s="1435">
        <v>0.18042</v>
      </c>
      <c r="AI129" s="1326">
        <v>6144</v>
      </c>
    </row>
    <row r="130" spans="1:62" x14ac:dyDescent="0.3">
      <c r="A130"/>
      <c r="B130"/>
      <c r="C130"/>
      <c r="D130"/>
      <c r="E130"/>
      <c r="F130"/>
      <c r="G130"/>
      <c r="H130"/>
      <c r="I130"/>
      <c r="J130"/>
      <c r="K130"/>
      <c r="L130"/>
      <c r="M130"/>
      <c r="N130"/>
      <c r="O130"/>
      <c r="P130"/>
      <c r="Q130"/>
      <c r="R130"/>
      <c r="S130"/>
      <c r="T130"/>
      <c r="U130"/>
      <c r="V130"/>
      <c r="W130"/>
      <c r="X130"/>
      <c r="Y130"/>
      <c r="Z130"/>
      <c r="AA130" s="805"/>
      <c r="AB130" s="808"/>
      <c r="AD130" s="808"/>
      <c r="AH130"/>
    </row>
    <row r="131" spans="1:62" ht="14.4" customHeight="1" x14ac:dyDescent="0.3">
      <c r="A131" s="1974" t="s">
        <v>835</v>
      </c>
      <c r="B131" s="1974"/>
      <c r="C131" s="1974"/>
      <c r="D131" s="1974"/>
      <c r="E131" s="1974"/>
      <c r="F131" s="1974"/>
      <c r="G131" s="1974"/>
      <c r="H131" s="1974"/>
      <c r="I131" s="1974"/>
      <c r="J131"/>
      <c r="K131"/>
      <c r="L131"/>
      <c r="M131"/>
      <c r="N131"/>
      <c r="O131"/>
      <c r="P131"/>
      <c r="Q131"/>
      <c r="R131"/>
      <c r="S131"/>
      <c r="T131"/>
      <c r="U131"/>
      <c r="V131"/>
      <c r="W131"/>
      <c r="X131"/>
      <c r="Y131"/>
      <c r="Z131"/>
      <c r="AA131" s="805"/>
      <c r="AB131" s="808"/>
      <c r="AD131" s="808"/>
      <c r="AH131"/>
    </row>
    <row r="132" spans="1:62" x14ac:dyDescent="0.3">
      <c r="A132"/>
      <c r="B132"/>
      <c r="C132"/>
      <c r="D132"/>
      <c r="E132"/>
      <c r="F132"/>
      <c r="G132"/>
      <c r="H132"/>
      <c r="I132"/>
      <c r="J132"/>
      <c r="K132"/>
      <c r="L132"/>
      <c r="M132"/>
      <c r="N132"/>
      <c r="O132"/>
      <c r="P132"/>
      <c r="Q132"/>
      <c r="R132"/>
      <c r="S132"/>
      <c r="T132"/>
      <c r="U132"/>
      <c r="V132"/>
      <c r="W132"/>
      <c r="X132"/>
      <c r="Y132"/>
      <c r="Z132"/>
      <c r="AA132" s="805"/>
      <c r="AB132" s="808"/>
      <c r="AD132" s="808"/>
      <c r="AH132"/>
    </row>
    <row r="133" spans="1:62" ht="14.4" customHeight="1" x14ac:dyDescent="0.3">
      <c r="A133" s="1975" t="s">
        <v>807</v>
      </c>
      <c r="B133" s="1975"/>
      <c r="C133" s="1975"/>
      <c r="D133" s="1975"/>
      <c r="E133" s="1975"/>
      <c r="F133" s="1975"/>
      <c r="G133" s="1975"/>
      <c r="H133" s="1975"/>
      <c r="I133" s="1975"/>
      <c r="J133" s="770"/>
      <c r="K133" s="770"/>
      <c r="L133" s="770"/>
      <c r="M133" s="770"/>
      <c r="N133" s="770"/>
      <c r="O133" s="770"/>
      <c r="P133" s="770"/>
      <c r="Q133" s="770"/>
      <c r="R133" s="770"/>
      <c r="S133" s="770"/>
      <c r="T133" s="770"/>
      <c r="U133" s="770"/>
      <c r="V133"/>
      <c r="W133"/>
      <c r="X133"/>
      <c r="Y133"/>
      <c r="Z133"/>
      <c r="AA133" s="805"/>
      <c r="AB133" s="808"/>
      <c r="AC133"/>
      <c r="AD133" s="808"/>
      <c r="AH133"/>
      <c r="AJ133"/>
      <c r="AK133"/>
      <c r="AL133"/>
      <c r="AM133"/>
      <c r="AN133"/>
      <c r="AO133" s="625"/>
      <c r="AQ133" s="625"/>
      <c r="AS133" s="625"/>
      <c r="AU133" s="626"/>
      <c r="AW133" s="625"/>
      <c r="AY133" s="625"/>
      <c r="BA133" s="625"/>
      <c r="BC133" s="625"/>
      <c r="BE133" s="25"/>
      <c r="BF133"/>
      <c r="BG133"/>
      <c r="BH133"/>
      <c r="BI133"/>
      <c r="BJ133"/>
    </row>
    <row r="134" spans="1:62" ht="27" customHeight="1" x14ac:dyDescent="0.3">
      <c r="A134" s="1975"/>
      <c r="B134" s="1975"/>
      <c r="C134" s="1975"/>
      <c r="D134" s="1975"/>
      <c r="E134" s="1975"/>
      <c r="F134" s="1975"/>
      <c r="G134" s="1975"/>
      <c r="H134" s="1975"/>
      <c r="I134" s="1975"/>
      <c r="J134" s="770"/>
      <c r="K134" s="770"/>
      <c r="L134" s="770"/>
      <c r="M134" s="770"/>
      <c r="N134" s="770"/>
      <c r="O134" s="770"/>
      <c r="P134" s="770"/>
      <c r="Q134" s="770"/>
      <c r="R134" s="770"/>
      <c r="S134" s="770"/>
      <c r="T134" s="770"/>
      <c r="U134" s="770"/>
      <c r="V134"/>
      <c r="W134"/>
      <c r="X134"/>
      <c r="Y134"/>
      <c r="Z134"/>
      <c r="AA134" s="805"/>
      <c r="AB134" s="808"/>
      <c r="AC134"/>
      <c r="AD134" s="808"/>
      <c r="AH134"/>
      <c r="AJ134"/>
      <c r="AK134"/>
      <c r="AL134"/>
      <c r="AM134"/>
      <c r="AN134"/>
      <c r="AO134" s="797"/>
      <c r="AP134" s="798"/>
      <c r="AQ134" s="797"/>
      <c r="AR134" s="798"/>
      <c r="AS134" s="797"/>
      <c r="AU134" s="626"/>
      <c r="AW134" s="625"/>
      <c r="AY134" s="625"/>
      <c r="BA134" s="625"/>
      <c r="BC134" s="625"/>
      <c r="BE134" s="25"/>
      <c r="BF134"/>
      <c r="BG134"/>
      <c r="BH134"/>
      <c r="BI134"/>
      <c r="BJ134"/>
    </row>
    <row r="135" spans="1:62" ht="15" customHeight="1" x14ac:dyDescent="0.3">
      <c r="A135" s="1976"/>
      <c r="B135" s="1976"/>
      <c r="C135" s="1976"/>
      <c r="D135" s="1976"/>
      <c r="E135" s="1976"/>
      <c r="F135" s="1976"/>
      <c r="G135" s="1976"/>
      <c r="H135" s="1976"/>
      <c r="I135" s="1976"/>
      <c r="J135" s="1976"/>
      <c r="K135" s="1976"/>
      <c r="L135" s="1976"/>
      <c r="M135" s="1976"/>
      <c r="N135" s="1976"/>
      <c r="O135" s="1976"/>
      <c r="P135" s="1976"/>
      <c r="Q135" s="1976"/>
      <c r="R135" s="1976"/>
      <c r="S135" s="1976"/>
      <c r="T135" s="1976"/>
      <c r="U135" s="1976"/>
      <c r="V135"/>
      <c r="W135"/>
      <c r="X135"/>
      <c r="Y135"/>
      <c r="Z135"/>
      <c r="AA135" s="805"/>
      <c r="AB135" s="808"/>
      <c r="AC135"/>
      <c r="AD135" s="808"/>
      <c r="AH135"/>
      <c r="AJ135"/>
      <c r="AK135"/>
      <c r="AL135"/>
      <c r="AM135"/>
      <c r="AN135"/>
      <c r="AO135" s="625"/>
      <c r="AQ135" s="625"/>
      <c r="AS135" s="625"/>
      <c r="AU135" s="626"/>
      <c r="AW135" s="625"/>
      <c r="AY135" s="625"/>
      <c r="BA135" s="625"/>
      <c r="BC135" s="625"/>
      <c r="BE135" s="25"/>
      <c r="BF135"/>
      <c r="BG135"/>
      <c r="BH135"/>
      <c r="BI135"/>
      <c r="BJ135"/>
    </row>
    <row r="136" spans="1:62" ht="30.6" customHeight="1" x14ac:dyDescent="0.3">
      <c r="A136" s="1961" t="s">
        <v>808</v>
      </c>
      <c r="B136" s="1961"/>
      <c r="C136" s="1961"/>
      <c r="D136" s="1961"/>
      <c r="E136" s="1961"/>
      <c r="F136" s="1961"/>
      <c r="G136" s="1961"/>
      <c r="H136" s="1961"/>
      <c r="I136" s="1961"/>
      <c r="J136" s="770"/>
      <c r="K136" s="770"/>
      <c r="L136" s="770"/>
      <c r="M136" s="770"/>
      <c r="N136" s="770"/>
      <c r="O136" s="770"/>
      <c r="P136" s="770"/>
      <c r="Q136" s="770"/>
      <c r="R136" s="770"/>
      <c r="S136" s="770"/>
      <c r="T136" s="770"/>
      <c r="U136" s="770"/>
      <c r="V136"/>
      <c r="W136"/>
      <c r="X136"/>
      <c r="Y136"/>
      <c r="Z136"/>
      <c r="AA136" s="805"/>
      <c r="AB136" s="808"/>
      <c r="AC136"/>
      <c r="AD136" s="808"/>
      <c r="AH136"/>
      <c r="AJ136"/>
      <c r="AK136"/>
      <c r="AL136"/>
      <c r="AM136"/>
      <c r="AN136"/>
      <c r="AO136" s="625"/>
      <c r="AQ136" s="625"/>
      <c r="AS136" s="625"/>
      <c r="AU136" s="626"/>
      <c r="AW136" s="625"/>
      <c r="AY136" s="625"/>
      <c r="BA136" s="625"/>
      <c r="BC136" s="625"/>
      <c r="BE136" s="25"/>
      <c r="BF136"/>
      <c r="BG136"/>
      <c r="BH136"/>
      <c r="BI136"/>
      <c r="BJ136"/>
    </row>
    <row r="137" spans="1:62" x14ac:dyDescent="0.3">
      <c r="A137" s="1339"/>
      <c r="B137" s="1340"/>
      <c r="C137" s="1340"/>
      <c r="D137" s="1341"/>
      <c r="E137" s="1340"/>
      <c r="F137" s="1341"/>
      <c r="G137" s="1340"/>
      <c r="H137" s="1341"/>
      <c r="I137" s="1340"/>
      <c r="J137" s="1341"/>
      <c r="K137" s="1340"/>
      <c r="L137" s="1341"/>
      <c r="M137" s="1340"/>
      <c r="N137" s="1341"/>
      <c r="O137" s="1340"/>
      <c r="P137" s="1341"/>
      <c r="Q137" s="1340"/>
      <c r="R137" s="1341"/>
      <c r="S137" s="1340"/>
      <c r="T137" s="1341"/>
      <c r="U137" s="1342"/>
      <c r="V137" s="807"/>
      <c r="W137" s="62"/>
      <c r="X137" s="807"/>
      <c r="Y137" s="62"/>
      <c r="Z137" s="62"/>
      <c r="AA137" s="805"/>
      <c r="AB137" s="808"/>
      <c r="AC137"/>
      <c r="AD137" s="808"/>
      <c r="AF137" s="1334" t="s">
        <v>442</v>
      </c>
      <c r="AG137" s="1376"/>
      <c r="AH137"/>
      <c r="AJ137" s="807"/>
      <c r="AK137" s="807"/>
      <c r="AL137"/>
      <c r="AM137"/>
      <c r="AN137"/>
      <c r="AO137" s="625"/>
      <c r="AQ137" s="625"/>
      <c r="AS137" s="625"/>
      <c r="AU137" s="626"/>
      <c r="AW137" s="625"/>
      <c r="AY137" s="625"/>
      <c r="BA137" s="625"/>
      <c r="BC137" s="625"/>
      <c r="BE137" s="25"/>
      <c r="BF137"/>
      <c r="BG137"/>
      <c r="BH137"/>
      <c r="BI137"/>
      <c r="BJ137"/>
    </row>
    <row r="138" spans="1:62" ht="14.4" customHeight="1" x14ac:dyDescent="0.3">
      <c r="A138" s="1961" t="s">
        <v>809</v>
      </c>
      <c r="B138" s="1961"/>
      <c r="C138" s="1961"/>
      <c r="D138" s="1961"/>
      <c r="E138" s="1961"/>
      <c r="F138" s="1961"/>
      <c r="G138" s="1961"/>
      <c r="H138" s="1961"/>
      <c r="I138" s="1961"/>
      <c r="J138" s="770"/>
      <c r="K138" s="1340"/>
      <c r="L138" s="1340"/>
      <c r="M138" s="1340"/>
      <c r="N138" s="1340"/>
      <c r="O138" s="1340"/>
      <c r="P138" s="1340"/>
      <c r="Q138" s="1340"/>
      <c r="R138" s="1340"/>
      <c r="S138" s="1340"/>
      <c r="T138" s="1340"/>
      <c r="U138" s="1342"/>
      <c r="V138" s="62"/>
      <c r="W138" s="62"/>
      <c r="X138" s="62"/>
      <c r="Y138" s="62"/>
      <c r="Z138" s="62"/>
      <c r="AA138" s="805"/>
      <c r="AB138" s="808"/>
      <c r="AC138"/>
      <c r="AD138" s="808"/>
      <c r="AF138" s="1334"/>
      <c r="AG138" s="1334"/>
      <c r="AH138"/>
      <c r="AJ138" s="62"/>
      <c r="AK138" s="62"/>
      <c r="AL138"/>
      <c r="AM138"/>
      <c r="AN138"/>
      <c r="AO138" s="625"/>
      <c r="AQ138" s="625"/>
      <c r="AS138" s="625"/>
      <c r="AU138" s="626"/>
      <c r="AW138" s="625"/>
      <c r="AY138" s="625"/>
      <c r="BA138" s="625"/>
      <c r="BC138" s="625"/>
      <c r="BE138" s="25"/>
      <c r="BF138"/>
      <c r="BG138"/>
      <c r="BH138"/>
      <c r="BI138"/>
      <c r="BJ138"/>
    </row>
    <row r="139" spans="1:62" x14ac:dyDescent="0.3">
      <c r="AH139"/>
    </row>
    <row r="140" spans="1:62" ht="29.4" customHeight="1" x14ac:dyDescent="0.3">
      <c r="A140" s="1973" t="s">
        <v>810</v>
      </c>
      <c r="B140" s="1973"/>
      <c r="C140" s="1973"/>
      <c r="D140" s="1973"/>
      <c r="E140" s="1973"/>
      <c r="F140" s="1973"/>
      <c r="G140" s="1973"/>
      <c r="H140" s="1973"/>
      <c r="I140" s="1973"/>
      <c r="J140"/>
      <c r="K140"/>
      <c r="L140"/>
      <c r="M140"/>
      <c r="N140"/>
      <c r="O140"/>
      <c r="P140"/>
      <c r="Q140"/>
      <c r="R140"/>
      <c r="S140"/>
      <c r="T140"/>
      <c r="U140"/>
      <c r="AH140"/>
    </row>
    <row r="141" spans="1:62" x14ac:dyDescent="0.3">
      <c r="AH141"/>
    </row>
    <row r="142" spans="1:62" ht="14.4" customHeight="1" x14ac:dyDescent="0.3">
      <c r="A142" s="1961" t="s">
        <v>980</v>
      </c>
      <c r="B142" s="1961"/>
      <c r="C142" s="1961"/>
      <c r="D142" s="1961"/>
      <c r="E142" s="1961"/>
      <c r="F142" s="1961"/>
      <c r="G142" s="1961"/>
      <c r="H142" s="1961"/>
      <c r="I142" s="1961"/>
      <c r="AA142" s="62"/>
      <c r="AB142" s="807"/>
      <c r="AD142" s="1376"/>
      <c r="AH142"/>
    </row>
    <row r="143" spans="1:62" x14ac:dyDescent="0.3">
      <c r="C143" s="633"/>
      <c r="D143" s="1147"/>
      <c r="E143" s="633"/>
      <c r="F143" s="1147"/>
      <c r="G143" s="633"/>
      <c r="H143" s="1148"/>
      <c r="I143" s="633"/>
      <c r="J143" s="1147"/>
      <c r="K143" s="633"/>
      <c r="L143" s="1147"/>
      <c r="AA143" s="62"/>
      <c r="AB143" s="62"/>
      <c r="AD143" s="1334"/>
      <c r="AH143"/>
    </row>
    <row r="144" spans="1:62" ht="16.2" x14ac:dyDescent="0.3">
      <c r="A144" s="13" t="s">
        <v>1047</v>
      </c>
      <c r="C144" s="1436"/>
      <c r="D144" s="1437"/>
      <c r="E144" s="1436"/>
      <c r="F144" s="1437"/>
      <c r="G144" s="1436"/>
      <c r="H144" s="1436"/>
      <c r="I144" s="1436"/>
      <c r="J144" s="1437"/>
      <c r="K144" s="1436"/>
      <c r="L144" s="1437"/>
      <c r="M144" s="770"/>
      <c r="N144" s="1438"/>
      <c r="O144" s="770"/>
      <c r="AA144" s="62"/>
      <c r="AB144" s="807"/>
      <c r="AD144" s="1376"/>
      <c r="AH144"/>
    </row>
    <row r="145" spans="3:34" x14ac:dyDescent="0.3">
      <c r="C145" s="1149">
        <v>0.12869905695062897</v>
      </c>
      <c r="D145" s="1149">
        <v>0.13049970981904679</v>
      </c>
      <c r="E145" s="1149">
        <v>0.1318911616199436</v>
      </c>
      <c r="F145" s="1149">
        <v>0.13327674893955516</v>
      </c>
      <c r="G145" s="1149">
        <v>0.13449383441375129</v>
      </c>
      <c r="H145" s="1150">
        <v>0.13619999999999999</v>
      </c>
      <c r="I145" s="1148">
        <v>0.13792198780483506</v>
      </c>
      <c r="J145" s="1150">
        <v>0.13969877414355664</v>
      </c>
      <c r="K145" s="1148">
        <v>0.13864212960724187</v>
      </c>
      <c r="L145" s="1150">
        <v>0.13884151877367232</v>
      </c>
      <c r="AA145"/>
      <c r="AB145"/>
      <c r="AH145"/>
    </row>
    <row r="146" spans="3:34" x14ac:dyDescent="0.3">
      <c r="C146" s="633"/>
      <c r="D146" s="1147"/>
      <c r="E146" s="633"/>
      <c r="F146" s="1147"/>
      <c r="G146" s="633"/>
      <c r="H146" s="1148"/>
      <c r="I146" s="633"/>
      <c r="J146" s="1147"/>
      <c r="K146" s="633"/>
      <c r="L146" s="1147"/>
      <c r="AA146"/>
      <c r="AB146"/>
      <c r="AH146"/>
    </row>
    <row r="147" spans="3:34" x14ac:dyDescent="0.3">
      <c r="C147" s="633"/>
      <c r="D147" s="1147"/>
      <c r="E147" s="633"/>
      <c r="F147" s="1147"/>
      <c r="G147" s="633"/>
      <c r="H147" s="1148"/>
      <c r="I147" s="633"/>
      <c r="J147" s="1147"/>
      <c r="K147" s="633"/>
      <c r="L147" s="1147"/>
      <c r="AA147" s="804"/>
      <c r="AB147" s="804"/>
      <c r="AD147" s="804"/>
      <c r="AH147"/>
    </row>
    <row r="148" spans="3:34" x14ac:dyDescent="0.3">
      <c r="AA148" s="803"/>
      <c r="AB148" s="803"/>
      <c r="AD148" s="803"/>
    </row>
    <row r="149" spans="3:34" x14ac:dyDescent="0.3">
      <c r="H149" s="1148"/>
      <c r="I149" s="633"/>
      <c r="J149" s="1147"/>
      <c r="K149" s="633"/>
      <c r="L149" s="1147"/>
      <c r="M149" s="633"/>
      <c r="N149" s="1147"/>
      <c r="O149" s="633"/>
      <c r="P149" s="1147"/>
      <c r="Q149" s="633"/>
      <c r="R149" s="1576"/>
      <c r="S149" s="633"/>
      <c r="T149" s="633"/>
      <c r="U149" s="633"/>
    </row>
    <row r="150" spans="3:34" x14ac:dyDescent="0.3">
      <c r="H150" s="1148">
        <f>H5</f>
        <v>0.12869905695062897</v>
      </c>
      <c r="I150" s="1148">
        <f>J5</f>
        <v>0.13049970981904679</v>
      </c>
      <c r="J150" s="1148">
        <f>L5</f>
        <v>0.1318911616199436</v>
      </c>
      <c r="K150" s="1148">
        <f>N5</f>
        <v>0.13327674893955516</v>
      </c>
      <c r="L150" s="1148">
        <f>P5</f>
        <v>0.13449383441375129</v>
      </c>
      <c r="M150" s="1148">
        <f>R5</f>
        <v>0.13619999999999999</v>
      </c>
      <c r="N150" s="1148">
        <f>T5</f>
        <v>0.13792198780483506</v>
      </c>
      <c r="O150" s="1148">
        <f>V5</f>
        <v>0.13969877414355664</v>
      </c>
      <c r="P150" s="1148">
        <f>X5</f>
        <v>0.13864212960724187</v>
      </c>
      <c r="Q150" s="1148">
        <f>Z5</f>
        <v>0.13884151877367232</v>
      </c>
      <c r="R150" s="1148">
        <f>AB5</f>
        <v>0.14096375705303252</v>
      </c>
      <c r="S150" s="1148">
        <f>AD5</f>
        <v>0.14311027374984581</v>
      </c>
      <c r="T150" s="1148">
        <f>AF5</f>
        <v>0.14523814482068251</v>
      </c>
      <c r="U150" s="1148">
        <f>AH5</f>
        <v>0.14692</v>
      </c>
    </row>
    <row r="151" spans="3:34" x14ac:dyDescent="0.3">
      <c r="H151" s="1577">
        <f>I5</f>
        <v>245730</v>
      </c>
      <c r="I151" s="1577">
        <f>K5</f>
        <v>250718</v>
      </c>
      <c r="J151" s="1577">
        <f>M5</f>
        <v>255386</v>
      </c>
      <c r="K151" s="1577">
        <f>O5</f>
        <v>260032</v>
      </c>
      <c r="L151" s="1577">
        <f>Q5</f>
        <v>264174</v>
      </c>
      <c r="M151" s="1577">
        <f>S5</f>
        <v>268400</v>
      </c>
      <c r="N151" s="1577">
        <f>U5</f>
        <v>273895</v>
      </c>
      <c r="O151" s="1577">
        <f>W5</f>
        <v>279624</v>
      </c>
      <c r="P151" s="1577">
        <f>Y5</f>
        <v>278101</v>
      </c>
      <c r="Q151" s="1577">
        <f>AA5</f>
        <v>280317</v>
      </c>
      <c r="R151" s="1577">
        <f>AC5</f>
        <v>286603</v>
      </c>
      <c r="S151" s="1577">
        <f>AE5</f>
        <v>293503</v>
      </c>
      <c r="T151" s="1577">
        <f>AG5</f>
        <v>299896</v>
      </c>
      <c r="U151" s="1578">
        <f>AI5</f>
        <v>304952</v>
      </c>
    </row>
    <row r="152" spans="3:34" x14ac:dyDescent="0.3">
      <c r="H152" s="1148"/>
      <c r="I152" s="633"/>
      <c r="J152" s="1147"/>
      <c r="K152" s="633"/>
      <c r="L152" s="1147"/>
      <c r="M152" s="633"/>
      <c r="N152" s="1147"/>
      <c r="O152" s="633"/>
      <c r="P152" s="1147"/>
      <c r="Q152" s="633"/>
      <c r="R152" s="1576"/>
      <c r="S152" s="633"/>
      <c r="T152" s="633"/>
      <c r="U152" s="633"/>
    </row>
  </sheetData>
  <mergeCells count="26">
    <mergeCell ref="A138:I138"/>
    <mergeCell ref="A135:U135"/>
    <mergeCell ref="AF4:AG4"/>
    <mergeCell ref="H2:I2"/>
    <mergeCell ref="L4:M4"/>
    <mergeCell ref="N4:O4"/>
    <mergeCell ref="H4:I4"/>
    <mergeCell ref="J4:K4"/>
    <mergeCell ref="B3:AI3"/>
    <mergeCell ref="AH4:AI4"/>
    <mergeCell ref="A142:I142"/>
    <mergeCell ref="AD4:AE4"/>
    <mergeCell ref="AB4:AC4"/>
    <mergeCell ref="Z4:AA4"/>
    <mergeCell ref="B4:C4"/>
    <mergeCell ref="D4:E4"/>
    <mergeCell ref="F4:G4"/>
    <mergeCell ref="V4:W4"/>
    <mergeCell ref="X4:Y4"/>
    <mergeCell ref="P4:Q4"/>
    <mergeCell ref="R4:S4"/>
    <mergeCell ref="T4:U4"/>
    <mergeCell ref="A140:I140"/>
    <mergeCell ref="A136:I136"/>
    <mergeCell ref="A131:I131"/>
    <mergeCell ref="A133:I134"/>
  </mergeCells>
  <conditionalFormatting sqref="I4">
    <cfRule type="cellIs" dxfId="13" priority="1" operator="equal">
      <formula>"Widened"</formula>
    </cfRule>
    <cfRule type="cellIs" dxfId="12" priority="2" operator="equal">
      <formula>"Narrowed"</formula>
    </cfRule>
    <cfRule type="cellIs" dxfId="11" priority="3" operator="equal">
      <formula>"fluctuated"</formula>
    </cfRule>
    <cfRule type="cellIs" dxfId="10" priority="4" operator="equal">
      <formula>"Declined"</formula>
    </cfRule>
    <cfRule type="cellIs" dxfId="9" priority="5" operator="equal">
      <formula>"No Change"</formula>
    </cfRule>
    <cfRule type="cellIs" dxfId="8" priority="6" operator="equal">
      <formula>"Improved"</formula>
    </cfRule>
  </conditionalFormatting>
  <hyperlinks>
    <hyperlink ref="A4" location="'Indicator Summary'!B45" display="Return to Summary" xr:uid="{C69B602C-6161-4331-8BBF-9CBF6A9AEE9C}"/>
  </hyperlinks>
  <pageMargins left="0.7" right="0.7" top="0.75" bottom="0.75" header="0.3" footer="0.3"/>
  <pageSetup orientation="portrait" horizontalDpi="90" verticalDpi="90" r:id="rId1"/>
  <extLst>
    <ext xmlns:x14="http://schemas.microsoft.com/office/spreadsheetml/2009/9/main" uri="{05C60535-1F16-4fd2-B633-F4F36F0B64E0}">
      <x14:sparklineGroups xmlns:xm="http://schemas.microsoft.com/office/excel/2006/main">
        <x14:sparklineGroup manualMax="0" manualMin="0" displayEmptyCellsAs="gap" xr2:uid="{C8BF2EFE-A060-4230-BA29-5BA97E3BBD66}">
          <x14:colorSeries rgb="FF376092"/>
          <x14:colorNegative rgb="FFD00000"/>
          <x14:colorAxis rgb="FF000000"/>
          <x14:colorMarkers rgb="FFD00000"/>
          <x14:colorFirst rgb="FFD00000"/>
          <x14:colorLast rgb="FFD00000"/>
          <x14:colorHigh rgb="FFD00000"/>
          <x14:colorLow rgb="FFD00000"/>
          <x14:sparklines>
            <x14:sparkline>
              <xm:f>'Blood Pressure - Data'!B70:F70</xm:f>
              <xm:sqref>G70</xm:sqref>
            </x14:sparkline>
            <x14:sparkline>
              <xm:sqref>G71</xm:sqref>
            </x14:sparkline>
            <x14:sparkline>
              <xm:f>'Blood Pressure - Data'!B72:F72</xm:f>
              <xm:sqref>G72</xm:sqref>
            </x14:sparkline>
            <x14:sparkline>
              <xm:sqref>G73</xm:sqref>
            </x14:sparkline>
            <x14:sparkline>
              <xm:f>'Blood Pressure - Data'!B74:F74</xm:f>
              <xm:sqref>G74</xm:sqref>
            </x14:sparkline>
            <x14:sparkline>
              <xm:sqref>G75</xm:sqref>
            </x14:sparkline>
            <x14:sparkline>
              <xm:f>'Blood Pressure - Data'!B76:F76</xm:f>
              <xm:sqref>G76</xm:sqref>
            </x14:sparkline>
            <x14:sparkline>
              <xm:sqref>G77</xm:sqref>
            </x14:sparkline>
            <x14:sparkline>
              <xm:f>'Blood Pressure - Data'!B78:F78</xm:f>
              <xm:sqref>G78</xm:sqref>
            </x14:sparkline>
            <x14:sparkline>
              <xm:sqref>G79</xm:sqref>
            </x14:sparkline>
            <x14:sparkline>
              <xm:f>'Blood Pressure - Data'!B80:F80</xm:f>
              <xm:sqref>G80</xm:sqref>
            </x14:sparkline>
            <x14:sparkline>
              <xm:sqref>G81</xm:sqref>
            </x14:sparkline>
            <x14:sparkline>
              <xm:f>'Blood Pressure - Data'!B82:F82</xm:f>
              <xm:sqref>G82</xm:sqref>
            </x14:sparkline>
            <x14:sparkline>
              <xm:sqref>G83</xm:sqref>
            </x14:sparkline>
            <x14:sparkline>
              <xm:f>'Blood Pressure - Data'!B84:F84</xm:f>
              <xm:sqref>G84</xm:sqref>
            </x14:sparkline>
            <x14:sparkline>
              <xm:sqref>G85</xm:sqref>
            </x14:sparkline>
            <x14:sparkline>
              <xm:f>'Blood Pressure - Data'!B86:F86</xm:f>
              <xm:sqref>G86</xm:sqref>
            </x14:sparkline>
            <x14:sparkline>
              <xm:sqref>G87</xm:sqref>
            </x14:sparkline>
            <x14:sparkline>
              <xm:f>'Blood Pressure - Data'!B88:F88</xm:f>
              <xm:sqref>G88</xm:sqref>
            </x14:sparkline>
            <x14:sparkline>
              <xm:sqref>G89</xm:sqref>
            </x14:sparkline>
            <x14:sparkline>
              <xm:f>'Blood Pressure - Data'!B90:F90</xm:f>
              <xm:sqref>G90</xm:sqref>
            </x14:sparkline>
          </x14:sparklines>
        </x14:sparklineGroup>
        <x14:sparklineGroup manualMax="0" manualMin="0" displayEmptyCellsAs="gap" xr2:uid="{0E7330BD-438C-4C4A-B0C9-C6C7A295CD04}">
          <x14:colorSeries rgb="FF376092"/>
          <x14:colorNegative rgb="FFD00000"/>
          <x14:colorAxis rgb="FF000000"/>
          <x14:colorMarkers rgb="FFD00000"/>
          <x14:colorFirst rgb="FFD00000"/>
          <x14:colorLast rgb="FFD00000"/>
          <x14:colorHigh rgb="FFD00000"/>
          <x14:colorLow rgb="FFD00000"/>
          <x14:sparklines>
            <x14:sparkline>
              <xm:f>'Blood Pressure - Data'!B4:F4</xm:f>
              <xm:sqref>G4</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24399"/>
  </sheetPr>
  <dimension ref="A1:C33"/>
  <sheetViews>
    <sheetView zoomScaleNormal="100" workbookViewId="0">
      <selection activeCell="J38" sqref="J38"/>
    </sheetView>
  </sheetViews>
  <sheetFormatPr defaultRowHeight="14.4" x14ac:dyDescent="0.3"/>
  <cols>
    <col min="1" max="1" width="34.6640625" bestFit="1" customWidth="1"/>
    <col min="2" max="2" width="109.5546875" customWidth="1"/>
  </cols>
  <sheetData>
    <row r="1" spans="1:3" x14ac:dyDescent="0.3">
      <c r="A1" s="7" t="s">
        <v>577</v>
      </c>
      <c r="C1" s="770"/>
    </row>
    <row r="2" spans="1:3" x14ac:dyDescent="0.3">
      <c r="A2" s="1" t="s">
        <v>544</v>
      </c>
      <c r="B2" s="134" t="s">
        <v>680</v>
      </c>
    </row>
    <row r="3" spans="1:3" ht="72" x14ac:dyDescent="0.3">
      <c r="A3" s="20" t="s">
        <v>91</v>
      </c>
      <c r="B3" s="36" t="s">
        <v>747</v>
      </c>
    </row>
    <row r="4" spans="1:3" x14ac:dyDescent="0.3">
      <c r="A4" t="s">
        <v>92</v>
      </c>
      <c r="B4" s="16" t="s">
        <v>1006</v>
      </c>
    </row>
    <row r="5" spans="1:3" x14ac:dyDescent="0.3">
      <c r="A5" s="7"/>
      <c r="B5" s="11"/>
    </row>
    <row r="6" spans="1:3" x14ac:dyDescent="0.3">
      <c r="A6" s="7" t="s">
        <v>93</v>
      </c>
      <c r="B6" s="11"/>
    </row>
    <row r="7" spans="1:3" x14ac:dyDescent="0.3">
      <c r="A7" t="s">
        <v>94</v>
      </c>
      <c r="B7" s="11" t="s">
        <v>971</v>
      </c>
    </row>
    <row r="8" spans="1:3" x14ac:dyDescent="0.3">
      <c r="A8" t="s">
        <v>95</v>
      </c>
      <c r="B8" s="21" t="s">
        <v>676</v>
      </c>
    </row>
    <row r="9" spans="1:3" x14ac:dyDescent="0.3">
      <c r="A9" t="s">
        <v>96</v>
      </c>
      <c r="B9" s="17" t="s">
        <v>742</v>
      </c>
    </row>
    <row r="10" spans="1:3" x14ac:dyDescent="0.3">
      <c r="B10" s="11"/>
    </row>
    <row r="11" spans="1:3" ht="33.75" customHeight="1" x14ac:dyDescent="0.3">
      <c r="A11" s="15" t="s">
        <v>98</v>
      </c>
      <c r="B11" s="11"/>
    </row>
    <row r="12" spans="1:3" x14ac:dyDescent="0.3">
      <c r="A12" t="s">
        <v>99</v>
      </c>
      <c r="B12" s="16" t="s">
        <v>100</v>
      </c>
    </row>
    <row r="13" spans="1:3" x14ac:dyDescent="0.3">
      <c r="A13" t="s">
        <v>101</v>
      </c>
      <c r="B13" s="11" t="s">
        <v>893</v>
      </c>
    </row>
    <row r="14" spans="1:3" ht="28.8" x14ac:dyDescent="0.3">
      <c r="A14" t="s">
        <v>102</v>
      </c>
      <c r="B14" s="11" t="s">
        <v>103</v>
      </c>
    </row>
    <row r="15" spans="1:3" x14ac:dyDescent="0.3">
      <c r="A15" t="s">
        <v>104</v>
      </c>
      <c r="B15" s="11" t="s">
        <v>105</v>
      </c>
    </row>
    <row r="16" spans="1:3" x14ac:dyDescent="0.3">
      <c r="A16" t="s">
        <v>106</v>
      </c>
      <c r="B16" s="11" t="s">
        <v>970</v>
      </c>
    </row>
    <row r="17" spans="1:2" ht="57.6" x14ac:dyDescent="0.3">
      <c r="A17" t="s">
        <v>107</v>
      </c>
      <c r="B17" s="26" t="s">
        <v>130</v>
      </c>
    </row>
    <row r="18" spans="1:2" x14ac:dyDescent="0.3">
      <c r="A18" s="7"/>
      <c r="B18" s="11"/>
    </row>
    <row r="19" spans="1:2" x14ac:dyDescent="0.3">
      <c r="A19" s="7" t="s">
        <v>108</v>
      </c>
      <c r="B19" s="11"/>
    </row>
    <row r="20" spans="1:2" x14ac:dyDescent="0.3">
      <c r="A20" t="s">
        <v>109</v>
      </c>
      <c r="B20" s="11" t="s">
        <v>891</v>
      </c>
    </row>
    <row r="21" spans="1:2" x14ac:dyDescent="0.3">
      <c r="A21" t="s">
        <v>110</v>
      </c>
      <c r="B21" s="11" t="s">
        <v>111</v>
      </c>
    </row>
    <row r="22" spans="1:2" ht="28.8" x14ac:dyDescent="0.3">
      <c r="A22" t="s">
        <v>112</v>
      </c>
      <c r="B22" s="11" t="s">
        <v>894</v>
      </c>
    </row>
    <row r="23" spans="1:2" x14ac:dyDescent="0.3">
      <c r="A23" t="s">
        <v>113</v>
      </c>
      <c r="B23" s="11" t="s">
        <v>317</v>
      </c>
    </row>
    <row r="24" spans="1:2" ht="28.8" x14ac:dyDescent="0.3">
      <c r="A24" t="s">
        <v>114</v>
      </c>
      <c r="B24" s="11" t="s">
        <v>392</v>
      </c>
    </row>
    <row r="25" spans="1:2" ht="123" customHeight="1" x14ac:dyDescent="0.3">
      <c r="A25" s="172" t="s">
        <v>115</v>
      </c>
      <c r="B25" s="172" t="s">
        <v>969</v>
      </c>
    </row>
    <row r="26" spans="1:2" x14ac:dyDescent="0.3">
      <c r="A26" t="s">
        <v>116</v>
      </c>
      <c r="B26" s="18" t="s">
        <v>117</v>
      </c>
    </row>
    <row r="27" spans="1:2" x14ac:dyDescent="0.3">
      <c r="A27" t="s">
        <v>118</v>
      </c>
      <c r="B27" s="18" t="s">
        <v>119</v>
      </c>
    </row>
    <row r="28" spans="1:2" x14ac:dyDescent="0.3">
      <c r="A28" t="s">
        <v>120</v>
      </c>
      <c r="B28" s="11" t="s">
        <v>121</v>
      </c>
    </row>
    <row r="29" spans="1:2" x14ac:dyDescent="0.3">
      <c r="A29" t="s">
        <v>122</v>
      </c>
      <c r="B29" s="11" t="s">
        <v>1031</v>
      </c>
    </row>
    <row r="30" spans="1:2" x14ac:dyDescent="0.3">
      <c r="B30" s="11"/>
    </row>
    <row r="31" spans="1:2" x14ac:dyDescent="0.3">
      <c r="A31" s="7" t="s">
        <v>123</v>
      </c>
      <c r="B31" s="11"/>
    </row>
    <row r="32" spans="1:2" x14ac:dyDescent="0.3">
      <c r="A32" t="s">
        <v>124</v>
      </c>
      <c r="B32" s="18" t="s">
        <v>125</v>
      </c>
    </row>
    <row r="33" spans="1:2" x14ac:dyDescent="0.3">
      <c r="A33" t="s">
        <v>126</v>
      </c>
      <c r="B33" s="16" t="s">
        <v>127</v>
      </c>
    </row>
  </sheetData>
  <hyperlinks>
    <hyperlink ref="B8" r:id="rId1" xr:uid="{00000000-0004-0000-0300-000000000000}"/>
  </hyperlinks>
  <pageMargins left="0.7" right="0.7" top="0.75" bottom="0.75" header="0.3" footer="0.3"/>
  <pageSetup paperSize="9" orientation="portrait" horizontalDpi="300" verticalDpi="300"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82C341"/>
  </sheetPr>
  <dimension ref="A1:D34"/>
  <sheetViews>
    <sheetView zoomScaleNormal="100" workbookViewId="0">
      <selection activeCell="K40" sqref="K40"/>
    </sheetView>
  </sheetViews>
  <sheetFormatPr defaultRowHeight="14.4" x14ac:dyDescent="0.3"/>
  <cols>
    <col min="1" max="1" width="27.44140625" style="11" customWidth="1"/>
    <col min="2" max="2" width="137.33203125" style="11" customWidth="1"/>
  </cols>
  <sheetData>
    <row r="1" spans="1:4" x14ac:dyDescent="0.3">
      <c r="A1" s="811" t="s">
        <v>564</v>
      </c>
      <c r="B1" s="172"/>
      <c r="C1" s="770"/>
    </row>
    <row r="2" spans="1:4" x14ac:dyDescent="0.3">
      <c r="A2" s="810" t="s">
        <v>90</v>
      </c>
      <c r="B2" s="1345" t="s">
        <v>185</v>
      </c>
    </row>
    <row r="3" spans="1:4" x14ac:dyDescent="0.3">
      <c r="A3" s="810" t="s">
        <v>91</v>
      </c>
      <c r="B3" s="172" t="s">
        <v>186</v>
      </c>
    </row>
    <row r="4" spans="1:4" x14ac:dyDescent="0.3">
      <c r="A4" s="810" t="s">
        <v>92</v>
      </c>
      <c r="B4" s="36" t="s">
        <v>1048</v>
      </c>
    </row>
    <row r="5" spans="1:4" ht="15.6" x14ac:dyDescent="0.3">
      <c r="A5" s="811"/>
      <c r="B5" s="172"/>
      <c r="D5" s="1172"/>
    </row>
    <row r="6" spans="1:4" x14ac:dyDescent="0.3">
      <c r="A6" s="811" t="s">
        <v>93</v>
      </c>
      <c r="B6" s="172"/>
    </row>
    <row r="7" spans="1:4" x14ac:dyDescent="0.3">
      <c r="A7" s="810" t="s">
        <v>94</v>
      </c>
      <c r="B7" s="172" t="s">
        <v>405</v>
      </c>
    </row>
    <row r="8" spans="1:4" x14ac:dyDescent="0.3">
      <c r="A8" s="810" t="s">
        <v>96</v>
      </c>
      <c r="B8" s="1343" t="s">
        <v>187</v>
      </c>
    </row>
    <row r="9" spans="1:4" x14ac:dyDescent="0.3">
      <c r="A9" s="810"/>
      <c r="B9" s="172"/>
    </row>
    <row r="10" spans="1:4" ht="43.2" x14ac:dyDescent="0.3">
      <c r="A10" s="811" t="s">
        <v>98</v>
      </c>
      <c r="B10" s="172"/>
    </row>
    <row r="11" spans="1:4" x14ac:dyDescent="0.3">
      <c r="A11" s="810" t="s">
        <v>99</v>
      </c>
      <c r="B11" s="38" t="s">
        <v>874</v>
      </c>
    </row>
    <row r="12" spans="1:4" ht="28.8" x14ac:dyDescent="0.3">
      <c r="A12" s="810" t="s">
        <v>101</v>
      </c>
      <c r="B12" s="172" t="s">
        <v>826</v>
      </c>
    </row>
    <row r="13" spans="1:4" ht="43.2" x14ac:dyDescent="0.3">
      <c r="A13" s="810" t="s">
        <v>102</v>
      </c>
      <c r="B13" s="172" t="s">
        <v>981</v>
      </c>
    </row>
    <row r="14" spans="1:4" x14ac:dyDescent="0.3">
      <c r="A14" s="810" t="s">
        <v>104</v>
      </c>
      <c r="B14" s="172" t="s">
        <v>105</v>
      </c>
    </row>
    <row r="15" spans="1:4" x14ac:dyDescent="0.3">
      <c r="A15" s="810" t="s">
        <v>106</v>
      </c>
      <c r="B15" s="172" t="s">
        <v>827</v>
      </c>
    </row>
    <row r="16" spans="1:4" ht="28.8" x14ac:dyDescent="0.3">
      <c r="A16" s="810" t="s">
        <v>107</v>
      </c>
      <c r="B16" s="172" t="s">
        <v>828</v>
      </c>
    </row>
    <row r="17" spans="1:2" x14ac:dyDescent="0.3">
      <c r="A17" s="811"/>
      <c r="B17" s="172"/>
    </row>
    <row r="18" spans="1:2" x14ac:dyDescent="0.3">
      <c r="A18" s="811" t="s">
        <v>108</v>
      </c>
      <c r="B18" s="172"/>
    </row>
    <row r="19" spans="1:2" x14ac:dyDescent="0.3">
      <c r="A19" s="810" t="s">
        <v>109</v>
      </c>
      <c r="B19" s="172" t="s">
        <v>829</v>
      </c>
    </row>
    <row r="20" spans="1:2" x14ac:dyDescent="0.3">
      <c r="A20" s="810" t="s">
        <v>110</v>
      </c>
      <c r="B20" s="172" t="s">
        <v>830</v>
      </c>
    </row>
    <row r="21" spans="1:2" ht="28.8" x14ac:dyDescent="0.3">
      <c r="A21" s="810" t="s">
        <v>112</v>
      </c>
      <c r="B21" s="1346" t="s">
        <v>1049</v>
      </c>
    </row>
    <row r="22" spans="1:2" x14ac:dyDescent="0.3">
      <c r="A22" s="810" t="s">
        <v>113</v>
      </c>
      <c r="B22" s="172" t="s">
        <v>831</v>
      </c>
    </row>
    <row r="23" spans="1:2" ht="28.8" x14ac:dyDescent="0.3">
      <c r="A23" s="810" t="s">
        <v>114</v>
      </c>
      <c r="B23" s="172" t="s">
        <v>875</v>
      </c>
    </row>
    <row r="24" spans="1:2" ht="72" x14ac:dyDescent="0.3">
      <c r="A24" s="810" t="s">
        <v>115</v>
      </c>
      <c r="B24" s="172" t="s">
        <v>982</v>
      </c>
    </row>
    <row r="25" spans="1:2" x14ac:dyDescent="0.3">
      <c r="A25" s="810" t="s">
        <v>116</v>
      </c>
      <c r="B25" s="1344" t="s">
        <v>832</v>
      </c>
    </row>
    <row r="26" spans="1:2" ht="57.6" x14ac:dyDescent="0.3">
      <c r="A26" s="810" t="s">
        <v>118</v>
      </c>
      <c r="B26" s="1344" t="s">
        <v>404</v>
      </c>
    </row>
    <row r="27" spans="1:2" x14ac:dyDescent="0.3">
      <c r="A27" s="810" t="s">
        <v>120</v>
      </c>
      <c r="B27" s="172" t="s">
        <v>156</v>
      </c>
    </row>
    <row r="28" spans="1:2" x14ac:dyDescent="0.3">
      <c r="A28" s="810" t="s">
        <v>122</v>
      </c>
      <c r="B28" s="172" t="s">
        <v>1050</v>
      </c>
    </row>
    <row r="29" spans="1:2" x14ac:dyDescent="0.3">
      <c r="A29" s="810"/>
      <c r="B29" s="172"/>
    </row>
    <row r="30" spans="1:2" x14ac:dyDescent="0.3">
      <c r="A30" s="811" t="s">
        <v>123</v>
      </c>
      <c r="B30" s="172"/>
    </row>
    <row r="31" spans="1:2" x14ac:dyDescent="0.3">
      <c r="A31" s="810" t="s">
        <v>124</v>
      </c>
      <c r="B31" s="1344" t="s">
        <v>832</v>
      </c>
    </row>
    <row r="32" spans="1:2" x14ac:dyDescent="0.3">
      <c r="A32" s="810" t="s">
        <v>126</v>
      </c>
      <c r="B32" s="38" t="s">
        <v>143</v>
      </c>
    </row>
    <row r="33" spans="1:2" x14ac:dyDescent="0.3">
      <c r="A33" s="811"/>
      <c r="B33" s="172"/>
    </row>
    <row r="34" spans="1:2" x14ac:dyDescent="0.3">
      <c r="A34" s="811" t="s">
        <v>129</v>
      </c>
      <c r="B34" s="172" t="s">
        <v>173</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82C341"/>
  </sheetPr>
  <dimension ref="A1:P22"/>
  <sheetViews>
    <sheetView showGridLines="0" zoomScaleNormal="100" workbookViewId="0">
      <pane xSplit="1" ySplit="4" topLeftCell="B5" activePane="bottomRight" state="frozen"/>
      <selection pane="topRight" activeCell="B1" sqref="B1"/>
      <selection pane="bottomLeft" activeCell="A5" sqref="A5"/>
      <selection pane="bottomRight" activeCell="A4" sqref="A4"/>
    </sheetView>
  </sheetViews>
  <sheetFormatPr defaultColWidth="9.109375" defaultRowHeight="14.4" x14ac:dyDescent="0.3"/>
  <cols>
    <col min="1" max="1" width="23.44140625" style="1" customWidth="1"/>
    <col min="2" max="15" width="13.77734375" style="1" customWidth="1"/>
    <col min="16" max="16384" width="9.109375" style="1"/>
  </cols>
  <sheetData>
    <row r="1" spans="1:16" ht="15" thickBot="1" x14ac:dyDescent="0.35">
      <c r="A1"/>
      <c r="B1"/>
      <c r="C1"/>
      <c r="D1"/>
      <c r="E1"/>
      <c r="F1"/>
      <c r="G1" s="6"/>
      <c r="H1"/>
      <c r="I1"/>
      <c r="J1"/>
      <c r="K1"/>
      <c r="L1"/>
      <c r="M1"/>
      <c r="N1"/>
      <c r="O1"/>
      <c r="P1" s="770"/>
    </row>
    <row r="2" spans="1:16" ht="15" thickBot="1" x14ac:dyDescent="0.35">
      <c r="A2"/>
      <c r="B2" s="468" t="s">
        <v>571</v>
      </c>
      <c r="C2" s="12"/>
      <c r="D2" s="12"/>
      <c r="E2" s="12"/>
      <c r="F2" s="12"/>
      <c r="G2" s="12"/>
      <c r="H2" s="12"/>
      <c r="I2" s="12"/>
      <c r="J2"/>
      <c r="K2"/>
      <c r="L2"/>
      <c r="M2"/>
      <c r="N2"/>
      <c r="O2"/>
    </row>
    <row r="3" spans="1:16" ht="20.100000000000001" customHeight="1" thickBot="1" x14ac:dyDescent="0.35">
      <c r="A3" s="989" t="s">
        <v>565</v>
      </c>
      <c r="B3" s="1946" t="s">
        <v>791</v>
      </c>
      <c r="C3" s="1947"/>
      <c r="D3" s="1947"/>
      <c r="E3" s="1947"/>
      <c r="F3" s="1947"/>
      <c r="G3" s="1947"/>
      <c r="H3" s="1947"/>
      <c r="I3" s="1947"/>
      <c r="J3" s="1947"/>
      <c r="K3" s="1947"/>
      <c r="L3" s="1947"/>
      <c r="M3" s="1947"/>
      <c r="N3" s="1947"/>
      <c r="O3" s="1948"/>
    </row>
    <row r="4" spans="1:16" ht="16.8" thickBot="1" x14ac:dyDescent="0.35">
      <c r="A4" s="680" t="s">
        <v>645</v>
      </c>
      <c r="B4" s="1621" t="s">
        <v>580</v>
      </c>
      <c r="C4" s="1156" t="s">
        <v>50</v>
      </c>
      <c r="D4" s="1165" t="s">
        <v>285</v>
      </c>
      <c r="E4" s="1157" t="s">
        <v>309</v>
      </c>
      <c r="F4" s="1164" t="s">
        <v>402</v>
      </c>
      <c r="G4" s="1157" t="s">
        <v>707</v>
      </c>
      <c r="H4" s="1164" t="s">
        <v>918</v>
      </c>
      <c r="I4" s="1164" t="s">
        <v>708</v>
      </c>
      <c r="J4" s="1164" t="s">
        <v>709</v>
      </c>
      <c r="K4" s="686" t="s">
        <v>919</v>
      </c>
      <c r="L4" s="686" t="s">
        <v>920</v>
      </c>
      <c r="M4" s="686" t="s">
        <v>921</v>
      </c>
      <c r="N4" s="686" t="s">
        <v>985</v>
      </c>
      <c r="O4" s="686" t="s">
        <v>1038</v>
      </c>
    </row>
    <row r="5" spans="1:16" ht="15" thickBot="1" x14ac:dyDescent="0.35">
      <c r="A5" s="1396" t="s">
        <v>72</v>
      </c>
      <c r="B5" s="1393">
        <v>10189</v>
      </c>
      <c r="C5" s="1394">
        <v>11531</v>
      </c>
      <c r="D5" s="266">
        <v>12385</v>
      </c>
      <c r="E5" s="380">
        <v>13069</v>
      </c>
      <c r="F5" s="381">
        <v>15192</v>
      </c>
      <c r="G5" s="380">
        <v>12811</v>
      </c>
      <c r="H5" s="454">
        <v>12797</v>
      </c>
      <c r="I5" s="454">
        <v>15033</v>
      </c>
      <c r="J5" s="454">
        <v>14822</v>
      </c>
      <c r="K5" s="454">
        <v>4121</v>
      </c>
      <c r="L5" s="454">
        <v>7171</v>
      </c>
      <c r="M5" s="454">
        <v>7853</v>
      </c>
      <c r="N5" s="454">
        <v>13002</v>
      </c>
      <c r="O5" s="454">
        <v>16251</v>
      </c>
    </row>
    <row r="6" spans="1:16" ht="15" thickBot="1" x14ac:dyDescent="0.35">
      <c r="A6" s="6" t="s">
        <v>435</v>
      </c>
      <c r="B6" s="382"/>
      <c r="C6" s="1390"/>
      <c r="D6" s="1391"/>
      <c r="E6" s="1392"/>
      <c r="F6" s="1392"/>
      <c r="G6" s="1390"/>
      <c r="H6"/>
      <c r="I6"/>
      <c r="J6"/>
      <c r="K6"/>
      <c r="L6"/>
      <c r="M6"/>
      <c r="N6"/>
      <c r="O6"/>
    </row>
    <row r="7" spans="1:16" x14ac:dyDescent="0.3">
      <c r="A7" s="1395" t="s">
        <v>1</v>
      </c>
      <c r="B7" s="1385">
        <v>1586</v>
      </c>
      <c r="C7" s="1386">
        <v>2164</v>
      </c>
      <c r="D7" s="1387">
        <v>2443</v>
      </c>
      <c r="E7" s="1388">
        <v>2751</v>
      </c>
      <c r="F7" s="1387">
        <v>3773</v>
      </c>
      <c r="G7" s="379">
        <v>2056</v>
      </c>
      <c r="H7" s="453">
        <v>2541</v>
      </c>
      <c r="I7" s="453">
        <v>3602</v>
      </c>
      <c r="J7" s="453">
        <v>3163</v>
      </c>
      <c r="K7" s="453">
        <v>515</v>
      </c>
      <c r="L7" s="453">
        <v>750</v>
      </c>
      <c r="M7" s="453">
        <v>685</v>
      </c>
      <c r="N7" s="453">
        <v>1109</v>
      </c>
      <c r="O7" s="453">
        <v>1731</v>
      </c>
    </row>
    <row r="8" spans="1:16" x14ac:dyDescent="0.3">
      <c r="A8" s="1384" t="s">
        <v>2</v>
      </c>
      <c r="B8" s="1389">
        <v>1803</v>
      </c>
      <c r="C8" s="1386">
        <v>2138</v>
      </c>
      <c r="D8" s="1387">
        <v>2063</v>
      </c>
      <c r="E8" s="1388">
        <v>1838</v>
      </c>
      <c r="F8" s="1387">
        <v>2865</v>
      </c>
      <c r="G8" s="379">
        <v>2359</v>
      </c>
      <c r="H8" s="457">
        <v>3778</v>
      </c>
      <c r="I8" s="457">
        <v>3397</v>
      </c>
      <c r="J8" s="457">
        <v>3528</v>
      </c>
      <c r="K8" s="457">
        <v>582</v>
      </c>
      <c r="L8" s="457">
        <v>2038</v>
      </c>
      <c r="M8" s="457">
        <v>2014</v>
      </c>
      <c r="N8" s="457">
        <v>3055</v>
      </c>
      <c r="O8" s="457">
        <v>2844</v>
      </c>
    </row>
    <row r="9" spans="1:16" x14ac:dyDescent="0.3">
      <c r="A9" s="1384" t="s">
        <v>281</v>
      </c>
      <c r="B9" s="1389">
        <v>1502</v>
      </c>
      <c r="C9" s="1386">
        <v>1633</v>
      </c>
      <c r="D9" s="1387">
        <v>1975</v>
      </c>
      <c r="E9" s="1388">
        <v>2683</v>
      </c>
      <c r="F9" s="1387">
        <v>2410</v>
      </c>
      <c r="G9" s="379">
        <v>3110</v>
      </c>
      <c r="H9" s="457">
        <v>2842</v>
      </c>
      <c r="I9" s="457">
        <v>2778</v>
      </c>
      <c r="J9" s="457">
        <v>3128</v>
      </c>
      <c r="K9" s="457">
        <v>1395</v>
      </c>
      <c r="L9" s="457">
        <v>1830</v>
      </c>
      <c r="M9" s="457">
        <v>1671</v>
      </c>
      <c r="N9" s="457">
        <v>3735</v>
      </c>
      <c r="O9" s="457">
        <v>5041</v>
      </c>
    </row>
    <row r="10" spans="1:16" x14ac:dyDescent="0.3">
      <c r="A10" s="1384" t="s">
        <v>3</v>
      </c>
      <c r="B10" s="1389">
        <v>3351</v>
      </c>
      <c r="C10" s="1386">
        <v>2579</v>
      </c>
      <c r="D10" s="1387">
        <v>3013</v>
      </c>
      <c r="E10" s="1388">
        <v>3327</v>
      </c>
      <c r="F10" s="1387">
        <v>3295</v>
      </c>
      <c r="G10" s="379">
        <v>2933</v>
      </c>
      <c r="H10" s="457">
        <v>2070</v>
      </c>
      <c r="I10" s="457">
        <v>3101</v>
      </c>
      <c r="J10" s="457">
        <v>3414</v>
      </c>
      <c r="K10" s="457">
        <v>1246</v>
      </c>
      <c r="L10" s="457">
        <v>1915</v>
      </c>
      <c r="M10" s="457">
        <v>2744</v>
      </c>
      <c r="N10" s="457">
        <v>3918</v>
      </c>
      <c r="O10" s="457">
        <v>4976</v>
      </c>
    </row>
    <row r="11" spans="1:16" x14ac:dyDescent="0.3">
      <c r="A11" s="1384" t="s">
        <v>4</v>
      </c>
      <c r="B11" s="1389">
        <v>1947</v>
      </c>
      <c r="C11" s="1386">
        <v>2146</v>
      </c>
      <c r="D11" s="1387">
        <v>1845</v>
      </c>
      <c r="E11" s="1388">
        <v>2432</v>
      </c>
      <c r="F11" s="1387">
        <v>2809</v>
      </c>
      <c r="G11" s="379">
        <v>2353</v>
      </c>
      <c r="H11" s="457">
        <v>1566</v>
      </c>
      <c r="I11" s="457">
        <v>2155</v>
      </c>
      <c r="J11" s="457">
        <v>1589</v>
      </c>
      <c r="K11" s="457">
        <v>383</v>
      </c>
      <c r="L11" s="457">
        <v>638</v>
      </c>
      <c r="M11" s="457">
        <v>739</v>
      </c>
      <c r="N11" s="457">
        <v>1185</v>
      </c>
      <c r="O11" s="457">
        <v>1659</v>
      </c>
    </row>
    <row r="12" spans="1:16" ht="15" thickBot="1" x14ac:dyDescent="0.35">
      <c r="A12" s="1397" t="s">
        <v>283</v>
      </c>
      <c r="B12" s="267">
        <v>0</v>
      </c>
      <c r="C12" s="495">
        <v>871</v>
      </c>
      <c r="D12" s="266">
        <v>1046</v>
      </c>
      <c r="E12" s="380">
        <v>38</v>
      </c>
      <c r="F12" s="266">
        <v>40</v>
      </c>
      <c r="G12" s="380">
        <v>0</v>
      </c>
      <c r="H12" s="454">
        <v>0</v>
      </c>
      <c r="I12" s="454">
        <v>0</v>
      </c>
      <c r="J12" s="454">
        <v>0</v>
      </c>
      <c r="K12" s="454">
        <v>0</v>
      </c>
      <c r="L12" s="454">
        <v>0</v>
      </c>
      <c r="M12" s="454">
        <v>0</v>
      </c>
      <c r="N12" s="454">
        <v>0</v>
      </c>
      <c r="O12" s="454">
        <v>0</v>
      </c>
    </row>
    <row r="13" spans="1:16" x14ac:dyDescent="0.3">
      <c r="A13"/>
      <c r="B13"/>
      <c r="C13"/>
      <c r="D13"/>
      <c r="E13"/>
      <c r="F13" s="4"/>
      <c r="G13" s="3"/>
      <c r="H13"/>
      <c r="I13"/>
      <c r="J13"/>
      <c r="K13"/>
      <c r="L13"/>
      <c r="M13"/>
      <c r="N13"/>
      <c r="O13" s="62"/>
    </row>
    <row r="14" spans="1:16" ht="15" x14ac:dyDescent="0.3">
      <c r="A14" s="1017" t="s">
        <v>789</v>
      </c>
      <c r="B14"/>
      <c r="C14"/>
      <c r="D14"/>
      <c r="E14"/>
      <c r="F14"/>
      <c r="G14"/>
      <c r="H14"/>
      <c r="I14"/>
      <c r="J14"/>
      <c r="K14"/>
      <c r="L14"/>
      <c r="M14"/>
      <c r="N14"/>
      <c r="O14"/>
    </row>
    <row r="15" spans="1:16" x14ac:dyDescent="0.3">
      <c r="A15" s="1017"/>
      <c r="B15"/>
      <c r="C15"/>
      <c r="D15"/>
      <c r="E15"/>
      <c r="F15"/>
      <c r="G15"/>
      <c r="H15"/>
      <c r="I15"/>
      <c r="J15"/>
      <c r="K15"/>
      <c r="L15"/>
      <c r="M15"/>
      <c r="N15"/>
      <c r="O15"/>
    </row>
    <row r="16" spans="1:16" ht="17.25" customHeight="1" x14ac:dyDescent="0.3">
      <c r="A16" s="1017" t="s">
        <v>790</v>
      </c>
      <c r="B16" s="1398"/>
      <c r="C16" s="1398"/>
      <c r="D16" s="1398"/>
      <c r="E16" s="1398"/>
      <c r="F16" s="1398"/>
      <c r="G16"/>
      <c r="H16"/>
      <c r="I16"/>
      <c r="J16"/>
      <c r="K16"/>
      <c r="L16"/>
      <c r="M16"/>
      <c r="N16"/>
      <c r="O16"/>
    </row>
    <row r="17" spans="1:6" x14ac:dyDescent="0.3">
      <c r="A17" s="1017" t="s">
        <v>986</v>
      </c>
      <c r="B17" s="1398"/>
      <c r="C17" s="1398"/>
      <c r="D17" s="1398"/>
      <c r="E17" s="1398"/>
      <c r="F17" s="1398"/>
    </row>
    <row r="18" spans="1:6" x14ac:dyDescent="0.3">
      <c r="A18" s="739"/>
      <c r="B18" s="1398"/>
      <c r="C18" s="1398"/>
      <c r="D18" s="1398"/>
      <c r="E18" s="1398"/>
      <c r="F18" s="1398"/>
    </row>
    <row r="19" spans="1:6" ht="15" x14ac:dyDescent="0.3">
      <c r="A19" s="1017" t="s">
        <v>922</v>
      </c>
      <c r="B19"/>
      <c r="C19"/>
      <c r="D19"/>
      <c r="E19"/>
      <c r="F19"/>
    </row>
    <row r="22" spans="1:6" x14ac:dyDescent="0.3">
      <c r="A22" s="26"/>
      <c r="B22" s="26"/>
      <c r="C22" s="26"/>
      <c r="D22" s="26"/>
      <c r="E22" s="26"/>
      <c r="F22" s="26"/>
    </row>
  </sheetData>
  <mergeCells count="1">
    <mergeCell ref="B3:O3"/>
  </mergeCells>
  <conditionalFormatting sqref="E6">
    <cfRule type="top10" dxfId="7" priority="1" percent="1" bottom="1" rank="10"/>
  </conditionalFormatting>
  <conditionalFormatting sqref="G13">
    <cfRule type="top10" dxfId="6" priority="2" percent="1" bottom="1" rank="10"/>
  </conditionalFormatting>
  <hyperlinks>
    <hyperlink ref="A4" location="'Indicator Summary'!B47" display="Return to Summary" xr:uid="{85EC706B-1EC6-47AE-8263-E6BA271F9A9A}"/>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82C341"/>
  </sheetPr>
  <dimension ref="A1:C41"/>
  <sheetViews>
    <sheetView workbookViewId="0">
      <selection activeCell="G28" sqref="G28"/>
    </sheetView>
  </sheetViews>
  <sheetFormatPr defaultColWidth="9.109375" defaultRowHeight="14.4" x14ac:dyDescent="0.3"/>
  <cols>
    <col min="1" max="1" width="34.6640625" bestFit="1" customWidth="1"/>
    <col min="2" max="2" width="128.109375" customWidth="1"/>
  </cols>
  <sheetData>
    <row r="1" spans="1:3" x14ac:dyDescent="0.3">
      <c r="A1" s="1399" t="s">
        <v>564</v>
      </c>
      <c r="C1" s="770"/>
    </row>
    <row r="2" spans="1:3" x14ac:dyDescent="0.3">
      <c r="A2" s="20" t="s">
        <v>90</v>
      </c>
      <c r="B2" s="920" t="s">
        <v>188</v>
      </c>
    </row>
    <row r="3" spans="1:3" ht="86.4" x14ac:dyDescent="0.3">
      <c r="A3" s="20" t="s">
        <v>91</v>
      </c>
      <c r="B3" s="38" t="s">
        <v>753</v>
      </c>
    </row>
    <row r="4" spans="1:3" x14ac:dyDescent="0.3">
      <c r="A4" s="20" t="s">
        <v>92</v>
      </c>
      <c r="B4" s="48" t="s">
        <v>1039</v>
      </c>
    </row>
    <row r="5" spans="1:3" x14ac:dyDescent="0.3">
      <c r="A5" s="1399"/>
    </row>
    <row r="6" spans="1:3" x14ac:dyDescent="0.3">
      <c r="A6" s="1399" t="s">
        <v>93</v>
      </c>
    </row>
    <row r="7" spans="1:3" x14ac:dyDescent="0.3">
      <c r="A7" s="20" t="s">
        <v>94</v>
      </c>
      <c r="B7" t="s">
        <v>189</v>
      </c>
    </row>
    <row r="8" spans="1:3" x14ac:dyDescent="0.3">
      <c r="A8" s="20" t="s">
        <v>95</v>
      </c>
      <c r="B8" s="1402" t="s">
        <v>406</v>
      </c>
    </row>
    <row r="9" spans="1:3" x14ac:dyDescent="0.3">
      <c r="A9" s="20" t="s">
        <v>96</v>
      </c>
      <c r="B9" s="49" t="s">
        <v>869</v>
      </c>
    </row>
    <row r="10" spans="1:3" x14ac:dyDescent="0.3">
      <c r="A10" s="20"/>
    </row>
    <row r="11" spans="1:3" ht="28.8" x14ac:dyDescent="0.3">
      <c r="A11" s="1400" t="s">
        <v>98</v>
      </c>
    </row>
    <row r="12" spans="1:3" x14ac:dyDescent="0.3">
      <c r="A12" s="20" t="s">
        <v>99</v>
      </c>
      <c r="B12" s="48" t="s">
        <v>754</v>
      </c>
    </row>
    <row r="13" spans="1:3" x14ac:dyDescent="0.3">
      <c r="A13" s="20" t="s">
        <v>101</v>
      </c>
      <c r="B13" t="s">
        <v>755</v>
      </c>
    </row>
    <row r="14" spans="1:3" x14ac:dyDescent="0.3">
      <c r="A14" s="20" t="s">
        <v>102</v>
      </c>
      <c r="B14" t="s">
        <v>136</v>
      </c>
    </row>
    <row r="15" spans="1:3" x14ac:dyDescent="0.3">
      <c r="A15" s="20" t="s">
        <v>104</v>
      </c>
      <c r="B15" t="s">
        <v>105</v>
      </c>
    </row>
    <row r="16" spans="1:3" x14ac:dyDescent="0.3">
      <c r="A16" s="20" t="s">
        <v>106</v>
      </c>
      <c r="B16" t="s">
        <v>756</v>
      </c>
    </row>
    <row r="17" spans="1:2" x14ac:dyDescent="0.3">
      <c r="A17" s="20" t="s">
        <v>107</v>
      </c>
      <c r="B17" t="s">
        <v>136</v>
      </c>
    </row>
    <row r="18" spans="1:2" x14ac:dyDescent="0.3">
      <c r="A18" s="1399"/>
    </row>
    <row r="19" spans="1:2" x14ac:dyDescent="0.3">
      <c r="A19" s="1399" t="s">
        <v>108</v>
      </c>
    </row>
    <row r="20" spans="1:2" ht="43.2" x14ac:dyDescent="0.3">
      <c r="A20" s="20" t="s">
        <v>109</v>
      </c>
      <c r="B20" s="11" t="s">
        <v>190</v>
      </c>
    </row>
    <row r="21" spans="1:2" x14ac:dyDescent="0.3">
      <c r="A21" s="20" t="s">
        <v>110</v>
      </c>
      <c r="B21" t="s">
        <v>757</v>
      </c>
    </row>
    <row r="22" spans="1:2" x14ac:dyDescent="0.3">
      <c r="A22" s="20" t="s">
        <v>112</v>
      </c>
      <c r="B22" t="s">
        <v>136</v>
      </c>
    </row>
    <row r="23" spans="1:2" x14ac:dyDescent="0.3">
      <c r="A23" s="20" t="s">
        <v>172</v>
      </c>
      <c r="B23" t="s">
        <v>870</v>
      </c>
    </row>
    <row r="24" spans="1:2" x14ac:dyDescent="0.3">
      <c r="A24" s="20" t="s">
        <v>114</v>
      </c>
      <c r="B24" t="s">
        <v>136</v>
      </c>
    </row>
    <row r="25" spans="1:2" ht="28.8" x14ac:dyDescent="0.3">
      <c r="A25" s="47" t="s">
        <v>115</v>
      </c>
      <c r="B25" t="s">
        <v>136</v>
      </c>
    </row>
    <row r="26" spans="1:2" x14ac:dyDescent="0.3">
      <c r="A26" s="20" t="s">
        <v>116</v>
      </c>
      <c r="B26" s="1401" t="s">
        <v>136</v>
      </c>
    </row>
    <row r="27" spans="1:2" ht="244.8" x14ac:dyDescent="0.3">
      <c r="A27" s="20" t="s">
        <v>118</v>
      </c>
      <c r="B27" s="18" t="s">
        <v>710</v>
      </c>
    </row>
    <row r="28" spans="1:2" ht="129.6" x14ac:dyDescent="0.3">
      <c r="A28" s="20"/>
      <c r="B28" s="11" t="s">
        <v>711</v>
      </c>
    </row>
    <row r="29" spans="1:2" ht="129.6" x14ac:dyDescent="0.3">
      <c r="A29" s="20"/>
      <c r="B29" s="11" t="s">
        <v>712</v>
      </c>
    </row>
    <row r="30" spans="1:2" ht="172.8" x14ac:dyDescent="0.3">
      <c r="A30" s="20"/>
      <c r="B30" s="11" t="s">
        <v>871</v>
      </c>
    </row>
    <row r="31" spans="1:2" ht="144" x14ac:dyDescent="0.3">
      <c r="A31" s="20"/>
      <c r="B31" s="11" t="s">
        <v>987</v>
      </c>
    </row>
    <row r="32" spans="1:2" ht="144" x14ac:dyDescent="0.3">
      <c r="A32" s="20"/>
      <c r="B32" s="11" t="s">
        <v>1040</v>
      </c>
    </row>
    <row r="33" spans="1:2" ht="158.4" x14ac:dyDescent="0.3">
      <c r="A33" s="20"/>
      <c r="B33" s="11" t="s">
        <v>1041</v>
      </c>
    </row>
    <row r="34" spans="1:2" x14ac:dyDescent="0.3">
      <c r="A34" s="1399" t="s">
        <v>120</v>
      </c>
      <c r="B34" t="s">
        <v>121</v>
      </c>
    </row>
    <row r="35" spans="1:2" x14ac:dyDescent="0.3">
      <c r="A35" s="1399" t="s">
        <v>122</v>
      </c>
      <c r="B35" t="s">
        <v>1042</v>
      </c>
    </row>
    <row r="36" spans="1:2" x14ac:dyDescent="0.3">
      <c r="A36" s="20"/>
      <c r="B36" s="48"/>
    </row>
    <row r="37" spans="1:2" x14ac:dyDescent="0.3">
      <c r="A37" s="1399" t="s">
        <v>123</v>
      </c>
      <c r="B37" s="48"/>
    </row>
    <row r="38" spans="1:2" x14ac:dyDescent="0.3">
      <c r="A38" s="20" t="s">
        <v>124</v>
      </c>
      <c r="B38" s="48" t="s">
        <v>143</v>
      </c>
    </row>
    <row r="39" spans="1:2" x14ac:dyDescent="0.3">
      <c r="A39" s="20" t="s">
        <v>126</v>
      </c>
      <c r="B39" t="s">
        <v>143</v>
      </c>
    </row>
    <row r="41" spans="1:2" x14ac:dyDescent="0.3">
      <c r="A41" s="7" t="s">
        <v>129</v>
      </c>
      <c r="B41" t="s">
        <v>136</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04B54"/>
  </sheetPr>
  <dimension ref="A1:T33"/>
  <sheetViews>
    <sheetView showGridLines="0" zoomScaleNormal="100" workbookViewId="0">
      <pane xSplit="1" topLeftCell="B1" activePane="topRight" state="frozen"/>
      <selection pane="topRight" activeCell="L44" sqref="L44"/>
    </sheetView>
  </sheetViews>
  <sheetFormatPr defaultColWidth="9.109375" defaultRowHeight="14.4" x14ac:dyDescent="0.3"/>
  <cols>
    <col min="1" max="1" width="31" bestFit="1" customWidth="1"/>
    <col min="2" max="3" width="13.5546875" customWidth="1"/>
    <col min="4" max="9" width="13.5546875" style="41" customWidth="1"/>
    <col min="10" max="15" width="13.5546875" customWidth="1"/>
    <col min="16" max="17" width="13.5546875" style="1" customWidth="1"/>
    <col min="18" max="19" width="9.109375" style="1"/>
  </cols>
  <sheetData>
    <row r="1" spans="1:20" ht="15" thickBot="1" x14ac:dyDescent="0.35">
      <c r="A1" s="21"/>
      <c r="D1"/>
      <c r="E1"/>
      <c r="F1"/>
      <c r="G1"/>
      <c r="H1"/>
      <c r="I1"/>
      <c r="P1" s="770"/>
    </row>
    <row r="2" spans="1:20" ht="19.5" customHeight="1" thickBot="1" x14ac:dyDescent="0.35">
      <c r="D2" s="468" t="s">
        <v>571</v>
      </c>
      <c r="E2"/>
      <c r="F2"/>
      <c r="G2"/>
      <c r="H2"/>
      <c r="I2"/>
      <c r="P2"/>
    </row>
    <row r="3" spans="1:20" ht="15.75" customHeight="1" thickBot="1" x14ac:dyDescent="0.35">
      <c r="A3" s="991" t="s">
        <v>570</v>
      </c>
      <c r="B3" s="1985" t="s">
        <v>88</v>
      </c>
      <c r="C3" s="1986"/>
      <c r="D3" s="1986"/>
      <c r="E3" s="1986"/>
      <c r="F3" s="1986"/>
      <c r="G3" s="1986"/>
      <c r="H3" s="1986"/>
      <c r="I3" s="1986"/>
      <c r="J3" s="1986"/>
      <c r="K3" s="1986"/>
      <c r="L3" s="1986"/>
      <c r="M3" s="1986"/>
      <c r="N3" s="1986"/>
      <c r="O3" s="1986"/>
      <c r="P3" s="1986"/>
      <c r="Q3" s="1987"/>
    </row>
    <row r="4" spans="1:20" ht="16.8" thickBot="1" x14ac:dyDescent="0.35">
      <c r="A4" s="21" t="s">
        <v>645</v>
      </c>
      <c r="B4" s="609" t="s">
        <v>55</v>
      </c>
      <c r="C4" s="1373" t="s">
        <v>35</v>
      </c>
      <c r="D4" s="59" t="s">
        <v>580</v>
      </c>
      <c r="E4" s="609" t="s">
        <v>50</v>
      </c>
      <c r="F4" s="598" t="s">
        <v>285</v>
      </c>
      <c r="G4" s="598" t="s">
        <v>309</v>
      </c>
      <c r="H4" s="602" t="s">
        <v>402</v>
      </c>
      <c r="I4" s="598" t="s">
        <v>792</v>
      </c>
      <c r="J4" s="602" t="s">
        <v>619</v>
      </c>
      <c r="K4" s="598" t="s">
        <v>653</v>
      </c>
      <c r="L4" s="602" t="s">
        <v>659</v>
      </c>
      <c r="M4" s="602" t="s">
        <v>703</v>
      </c>
      <c r="N4" s="598" t="s">
        <v>860</v>
      </c>
      <c r="O4" s="598" t="s">
        <v>904</v>
      </c>
      <c r="P4" s="598" t="s">
        <v>967</v>
      </c>
      <c r="Q4" s="598" t="s">
        <v>1044</v>
      </c>
    </row>
    <row r="5" spans="1:20" ht="15" thickBot="1" x14ac:dyDescent="0.35">
      <c r="A5" s="1406" t="s">
        <v>36</v>
      </c>
      <c r="B5" s="1407" t="s">
        <v>83</v>
      </c>
      <c r="C5" s="1403" t="s">
        <v>84</v>
      </c>
      <c r="D5" s="1405">
        <v>77.2</v>
      </c>
      <c r="E5" s="1404" t="s">
        <v>288</v>
      </c>
      <c r="F5" s="559" t="s">
        <v>308</v>
      </c>
      <c r="G5" s="559" t="s">
        <v>310</v>
      </c>
      <c r="H5" s="559" t="s">
        <v>407</v>
      </c>
      <c r="I5" s="559" t="s">
        <v>424</v>
      </c>
      <c r="J5" s="559" t="s">
        <v>620</v>
      </c>
      <c r="K5" s="1408" t="s">
        <v>661</v>
      </c>
      <c r="L5" s="1408" t="s">
        <v>662</v>
      </c>
      <c r="M5" s="1408" t="s">
        <v>704</v>
      </c>
      <c r="N5" s="1408" t="s">
        <v>880</v>
      </c>
      <c r="O5" s="1408" t="s">
        <v>916</v>
      </c>
      <c r="P5" s="1408" t="s">
        <v>968</v>
      </c>
      <c r="Q5" s="1408" t="s">
        <v>1045</v>
      </c>
    </row>
    <row r="6" spans="1:20" x14ac:dyDescent="0.3">
      <c r="D6" s="186"/>
      <c r="E6" s="186"/>
      <c r="F6" s="186"/>
      <c r="G6" s="186"/>
      <c r="H6" s="186"/>
      <c r="I6" s="186"/>
      <c r="P6"/>
    </row>
    <row r="7" spans="1:20" x14ac:dyDescent="0.3">
      <c r="D7"/>
      <c r="E7"/>
      <c r="F7"/>
      <c r="G7"/>
      <c r="H7"/>
      <c r="I7"/>
      <c r="M7" s="1"/>
      <c r="N7" s="1"/>
      <c r="O7" s="1"/>
      <c r="T7" s="1"/>
    </row>
    <row r="8" spans="1:20" ht="15" customHeight="1" x14ac:dyDescent="0.3">
      <c r="A8" s="1861" t="s">
        <v>604</v>
      </c>
      <c r="B8" s="1861"/>
      <c r="C8" s="1861"/>
      <c r="D8" s="1861"/>
      <c r="E8" s="1861"/>
      <c r="F8" s="1861"/>
      <c r="G8" s="1861"/>
      <c r="H8" s="1861"/>
      <c r="I8" s="1861"/>
      <c r="M8" s="1"/>
      <c r="N8" s="1"/>
      <c r="O8" s="1"/>
      <c r="T8" s="1"/>
    </row>
    <row r="9" spans="1:20" x14ac:dyDescent="0.3">
      <c r="A9" s="1861"/>
      <c r="B9" s="1861"/>
      <c r="C9" s="1861"/>
      <c r="D9" s="1861"/>
      <c r="E9" s="1861"/>
      <c r="F9" s="1861"/>
      <c r="G9" s="1861"/>
      <c r="H9" s="1861"/>
      <c r="I9" s="1861"/>
      <c r="M9" s="1"/>
      <c r="N9" s="1"/>
      <c r="O9" s="1"/>
      <c r="T9" s="1"/>
    </row>
    <row r="10" spans="1:20" ht="3.75" customHeight="1" x14ac:dyDescent="0.3">
      <c r="A10" s="1017"/>
      <c r="B10" s="1017"/>
      <c r="C10" s="1017"/>
      <c r="D10" s="1134"/>
      <c r="E10" s="1134"/>
      <c r="F10" s="1134"/>
      <c r="G10" s="1134"/>
      <c r="H10" s="1134"/>
      <c r="I10" s="1134"/>
      <c r="M10" s="1"/>
      <c r="N10" s="1"/>
      <c r="O10" s="1"/>
      <c r="T10" s="1"/>
    </row>
    <row r="11" spans="1:20" ht="15" customHeight="1" x14ac:dyDescent="0.3">
      <c r="A11" s="1984" t="s">
        <v>836</v>
      </c>
      <c r="B11" s="1984"/>
      <c r="C11" s="1984"/>
      <c r="D11" s="1984"/>
      <c r="E11" s="1984"/>
      <c r="F11" s="1984"/>
      <c r="G11" s="1984"/>
      <c r="H11" s="1984"/>
      <c r="I11" s="1984"/>
      <c r="M11" s="1"/>
      <c r="N11" s="1"/>
      <c r="O11" s="1"/>
      <c r="T11" s="1"/>
    </row>
    <row r="12" spans="1:20" x14ac:dyDescent="0.3">
      <c r="A12" s="1984"/>
      <c r="B12" s="1984"/>
      <c r="C12" s="1984"/>
      <c r="D12" s="1984"/>
      <c r="E12" s="1984"/>
      <c r="F12" s="1984"/>
      <c r="G12" s="1984"/>
      <c r="H12" s="1984"/>
      <c r="I12" s="1984"/>
      <c r="M12" s="1"/>
      <c r="N12" s="1"/>
      <c r="O12" s="1"/>
      <c r="T12" s="1"/>
    </row>
    <row r="13" spans="1:20" x14ac:dyDescent="0.3">
      <c r="A13" s="770"/>
      <c r="B13" s="633"/>
      <c r="C13" s="633"/>
      <c r="D13" s="635"/>
      <c r="E13" s="635"/>
      <c r="F13" s="635"/>
      <c r="G13" s="635"/>
      <c r="H13" s="635"/>
      <c r="I13" s="635"/>
      <c r="J13" s="633"/>
      <c r="K13" s="633"/>
      <c r="L13" s="633"/>
      <c r="N13" s="1379"/>
      <c r="O13" s="1379"/>
      <c r="R13" s="1379"/>
      <c r="T13" s="1"/>
    </row>
    <row r="14" spans="1:20" ht="15" customHeight="1" x14ac:dyDescent="0.3">
      <c r="A14" s="770"/>
      <c r="B14" s="925" t="s">
        <v>580</v>
      </c>
      <c r="C14" s="925" t="s">
        <v>50</v>
      </c>
      <c r="D14" s="925" t="s">
        <v>285</v>
      </c>
      <c r="E14" s="925" t="s">
        <v>309</v>
      </c>
      <c r="F14" s="925" t="s">
        <v>402</v>
      </c>
      <c r="G14" s="925" t="s">
        <v>422</v>
      </c>
      <c r="H14" s="925" t="s">
        <v>619</v>
      </c>
      <c r="I14" s="925" t="s">
        <v>653</v>
      </c>
      <c r="J14" s="925" t="s">
        <v>659</v>
      </c>
      <c r="K14" s="925" t="s">
        <v>703</v>
      </c>
      <c r="L14" s="633" t="s">
        <v>860</v>
      </c>
      <c r="M14" s="633" t="s">
        <v>904</v>
      </c>
      <c r="N14" s="633" t="s">
        <v>967</v>
      </c>
      <c r="O14" s="633" t="s">
        <v>1044</v>
      </c>
      <c r="R14" s="1379"/>
      <c r="T14" s="1"/>
    </row>
    <row r="15" spans="1:20" x14ac:dyDescent="0.3">
      <c r="A15" s="770"/>
      <c r="B15" s="925">
        <v>77.2</v>
      </c>
      <c r="C15" s="925">
        <v>81.3</v>
      </c>
      <c r="D15" s="925">
        <v>92.9</v>
      </c>
      <c r="E15" s="925">
        <v>98.8</v>
      </c>
      <c r="F15" s="925">
        <v>101.8</v>
      </c>
      <c r="G15" s="925">
        <v>92.6</v>
      </c>
      <c r="H15" s="927">
        <v>92</v>
      </c>
      <c r="I15" s="925">
        <v>95</v>
      </c>
      <c r="J15" s="925">
        <v>100.2</v>
      </c>
      <c r="K15" s="925">
        <v>113</v>
      </c>
      <c r="L15" s="633">
        <v>131.9</v>
      </c>
      <c r="M15" s="633">
        <v>134.5</v>
      </c>
      <c r="N15" s="633">
        <v>138.19999999999999</v>
      </c>
      <c r="O15" s="633">
        <v>141.4</v>
      </c>
      <c r="R15" s="1379"/>
      <c r="T15" s="1"/>
    </row>
    <row r="16" spans="1:20" x14ac:dyDescent="0.3">
      <c r="A16" s="770"/>
      <c r="B16" s="1"/>
      <c r="C16" s="1"/>
      <c r="D16" s="56"/>
      <c r="E16" s="56"/>
      <c r="F16" s="56"/>
      <c r="G16" s="56"/>
      <c r="H16" s="56"/>
      <c r="I16" s="56"/>
      <c r="J16" s="1"/>
      <c r="K16" s="1"/>
      <c r="L16" s="1"/>
      <c r="M16" s="1"/>
      <c r="N16" s="1"/>
      <c r="O16" s="1"/>
      <c r="R16" s="1379"/>
      <c r="T16" s="1"/>
    </row>
    <row r="17" spans="1:20" x14ac:dyDescent="0.3">
      <c r="A17" s="770"/>
      <c r="B17" s="1"/>
      <c r="C17" s="1"/>
      <c r="D17" s="56"/>
      <c r="E17" s="56"/>
      <c r="F17" s="56"/>
      <c r="G17" s="56"/>
      <c r="H17" s="56"/>
      <c r="I17" s="56"/>
      <c r="J17" s="1"/>
      <c r="K17" s="1"/>
      <c r="L17" s="1"/>
      <c r="M17" s="1"/>
      <c r="N17" s="1"/>
      <c r="O17" s="1"/>
      <c r="R17" s="1379"/>
      <c r="T17" s="1"/>
    </row>
    <row r="18" spans="1:20" x14ac:dyDescent="0.3">
      <c r="A18" s="770"/>
      <c r="B18" s="1"/>
      <c r="C18" s="1"/>
      <c r="D18" s="56"/>
      <c r="E18" s="56"/>
      <c r="F18" s="56"/>
      <c r="G18" s="56"/>
      <c r="H18" s="56"/>
      <c r="I18" s="56"/>
      <c r="J18" s="1"/>
      <c r="K18" s="1"/>
      <c r="L18" s="1"/>
      <c r="M18" s="1"/>
      <c r="N18" s="1"/>
      <c r="O18" s="1"/>
      <c r="R18" s="1379"/>
      <c r="T18" s="1"/>
    </row>
    <row r="19" spans="1:20" x14ac:dyDescent="0.3">
      <c r="A19" s="770"/>
      <c r="B19" s="1"/>
      <c r="C19" s="1"/>
      <c r="D19" s="56"/>
      <c r="E19" s="56"/>
      <c r="F19" s="56"/>
      <c r="G19" s="56"/>
      <c r="H19" s="56"/>
      <c r="I19" s="56"/>
      <c r="J19" s="1"/>
      <c r="K19" s="1"/>
      <c r="L19" s="1"/>
      <c r="M19" s="1"/>
      <c r="N19" s="1"/>
      <c r="O19" s="1"/>
      <c r="R19" s="1379"/>
      <c r="T19" s="1"/>
    </row>
    <row r="20" spans="1:20" x14ac:dyDescent="0.3">
      <c r="A20" s="770"/>
      <c r="B20" s="1"/>
      <c r="C20" s="1"/>
      <c r="D20" s="56"/>
      <c r="E20" s="56"/>
      <c r="F20" s="56"/>
      <c r="G20" s="56"/>
      <c r="H20" s="56"/>
      <c r="I20" s="56"/>
      <c r="J20" s="1"/>
      <c r="K20" s="1"/>
      <c r="L20" s="1"/>
      <c r="M20" s="1"/>
      <c r="N20" s="1"/>
      <c r="O20" s="1"/>
      <c r="R20" s="1379"/>
      <c r="T20" s="1"/>
    </row>
    <row r="21" spans="1:20" x14ac:dyDescent="0.3">
      <c r="B21" s="1"/>
      <c r="C21" s="1"/>
      <c r="D21" s="56"/>
      <c r="E21" s="56"/>
      <c r="F21" s="56"/>
      <c r="G21" s="56"/>
      <c r="H21" s="56"/>
      <c r="I21" s="56"/>
      <c r="J21" s="1"/>
      <c r="K21" s="1"/>
      <c r="L21" s="1"/>
      <c r="M21" s="1"/>
      <c r="N21" s="1"/>
      <c r="O21" s="1"/>
      <c r="R21" s="1379"/>
      <c r="T21" s="1"/>
    </row>
    <row r="22" spans="1:20" x14ac:dyDescent="0.3">
      <c r="B22" s="1"/>
      <c r="C22" s="1"/>
      <c r="D22" s="56"/>
      <c r="E22" s="56"/>
      <c r="F22" s="56"/>
      <c r="G22" s="56"/>
      <c r="H22" s="56"/>
      <c r="I22" s="56"/>
      <c r="J22" s="1"/>
      <c r="K22" s="1"/>
      <c r="L22" s="1"/>
      <c r="M22" s="1"/>
      <c r="N22" s="1"/>
      <c r="O22" s="1"/>
      <c r="R22" s="1379"/>
      <c r="T22" s="1"/>
    </row>
    <row r="23" spans="1:20" x14ac:dyDescent="0.3">
      <c r="B23" s="1"/>
      <c r="C23" s="1"/>
      <c r="D23" s="56"/>
      <c r="E23" s="56"/>
      <c r="F23" s="56"/>
      <c r="G23" s="56"/>
      <c r="H23" s="56"/>
      <c r="I23" s="56"/>
      <c r="J23" s="1"/>
      <c r="K23" s="1"/>
      <c r="L23" s="1"/>
      <c r="M23" s="1"/>
      <c r="N23" s="1"/>
      <c r="O23" s="1"/>
      <c r="R23" s="1379"/>
      <c r="T23" s="1"/>
    </row>
    <row r="24" spans="1:20" x14ac:dyDescent="0.3">
      <c r="B24" s="1"/>
      <c r="C24" s="1"/>
      <c r="D24" s="56"/>
      <c r="E24" s="56"/>
      <c r="F24" s="56"/>
      <c r="G24" s="56"/>
      <c r="H24" s="56"/>
      <c r="I24" s="56"/>
      <c r="J24" s="1"/>
      <c r="K24" s="1"/>
      <c r="L24" s="1"/>
      <c r="M24" s="1"/>
      <c r="N24" s="1"/>
      <c r="O24" s="1"/>
      <c r="R24" s="1379"/>
      <c r="T24" s="1"/>
    </row>
    <row r="25" spans="1:20" x14ac:dyDescent="0.3">
      <c r="B25" s="1"/>
      <c r="C25" s="1"/>
      <c r="D25" s="56"/>
      <c r="E25" s="56"/>
      <c r="F25" s="56"/>
      <c r="G25" s="56"/>
      <c r="H25" s="56"/>
      <c r="I25" s="56"/>
      <c r="J25" s="1"/>
      <c r="K25" s="1"/>
      <c r="L25" s="1"/>
      <c r="M25" s="1"/>
      <c r="N25" s="1"/>
      <c r="O25" s="1"/>
      <c r="R25" s="1379"/>
      <c r="T25" s="1"/>
    </row>
    <row r="26" spans="1:20" x14ac:dyDescent="0.3">
      <c r="B26" s="1"/>
      <c r="C26" s="1"/>
      <c r="D26" s="56"/>
      <c r="E26" s="56"/>
      <c r="F26" s="56"/>
      <c r="G26" s="56"/>
      <c r="H26" s="56"/>
      <c r="I26" s="56"/>
      <c r="J26" s="1"/>
      <c r="K26" s="1"/>
      <c r="L26" s="1"/>
      <c r="M26" s="1"/>
      <c r="N26" s="1"/>
      <c r="O26" s="1"/>
      <c r="R26" s="1379"/>
      <c r="T26" s="1"/>
    </row>
    <row r="27" spans="1:20" x14ac:dyDescent="0.3">
      <c r="B27" s="1"/>
      <c r="C27" s="1"/>
      <c r="D27" s="56"/>
      <c r="E27" s="56"/>
      <c r="F27" s="56"/>
      <c r="G27" s="56"/>
      <c r="H27" s="56"/>
      <c r="I27" s="56"/>
      <c r="J27" s="1"/>
      <c r="K27" s="1"/>
      <c r="L27" s="1"/>
      <c r="M27" s="1"/>
      <c r="N27" s="1"/>
      <c r="O27" s="1"/>
      <c r="R27" s="1379"/>
      <c r="T27" s="1"/>
    </row>
    <row r="28" spans="1:20" x14ac:dyDescent="0.3">
      <c r="B28" s="1"/>
      <c r="C28" s="1"/>
      <c r="D28" s="56"/>
      <c r="E28" s="56"/>
      <c r="F28" s="56"/>
      <c r="G28" s="56"/>
      <c r="H28" s="56"/>
      <c r="I28" s="56"/>
      <c r="J28" s="1"/>
      <c r="K28" s="1"/>
      <c r="L28" s="1"/>
      <c r="M28" s="1"/>
      <c r="N28" s="1"/>
      <c r="O28" s="1"/>
      <c r="R28" s="1379"/>
      <c r="T28" s="1"/>
    </row>
    <row r="29" spans="1:20" x14ac:dyDescent="0.3">
      <c r="B29" s="1"/>
      <c r="C29" s="1"/>
      <c r="D29" s="56"/>
      <c r="E29" s="56"/>
      <c r="F29" s="56"/>
      <c r="G29" s="56"/>
      <c r="H29" s="56"/>
      <c r="I29" s="56"/>
      <c r="J29" s="1"/>
      <c r="K29" s="1"/>
      <c r="L29" s="1"/>
      <c r="M29" s="1"/>
      <c r="N29" s="1"/>
      <c r="O29" s="1"/>
      <c r="R29" s="1379"/>
      <c r="T29" s="1"/>
    </row>
    <row r="30" spans="1:20" x14ac:dyDescent="0.3">
      <c r="B30" s="1"/>
      <c r="C30" s="1"/>
      <c r="D30" s="56"/>
      <c r="E30" s="56"/>
      <c r="F30" s="56"/>
      <c r="G30" s="56"/>
      <c r="H30" s="56"/>
      <c r="I30" s="56"/>
      <c r="J30" s="1"/>
      <c r="K30" s="1"/>
      <c r="L30" s="1"/>
      <c r="M30" s="1"/>
      <c r="N30" s="1"/>
      <c r="O30" s="1"/>
      <c r="R30" s="1379"/>
      <c r="T30" s="1"/>
    </row>
    <row r="31" spans="1:20" x14ac:dyDescent="0.3">
      <c r="B31" s="1"/>
      <c r="C31" s="1"/>
      <c r="D31" s="56"/>
      <c r="E31" s="56"/>
      <c r="F31" s="56"/>
      <c r="G31" s="56"/>
      <c r="H31" s="56"/>
      <c r="I31" s="56"/>
      <c r="J31" s="1"/>
      <c r="K31" s="1"/>
      <c r="L31" s="1"/>
      <c r="M31" s="1"/>
      <c r="N31" s="1"/>
      <c r="O31" s="1"/>
      <c r="R31" s="1379"/>
    </row>
    <row r="32" spans="1:20" x14ac:dyDescent="0.3">
      <c r="B32" s="1"/>
      <c r="C32" s="1"/>
      <c r="D32" s="56"/>
      <c r="E32" s="56"/>
      <c r="F32" s="56"/>
      <c r="G32" s="56"/>
      <c r="H32" s="56"/>
      <c r="I32" s="56"/>
      <c r="J32" s="1"/>
      <c r="K32" s="1"/>
      <c r="L32" s="1"/>
      <c r="M32" s="1"/>
      <c r="N32" s="1"/>
      <c r="O32" s="1"/>
      <c r="R32" s="1379"/>
    </row>
    <row r="33" spans="2:15" x14ac:dyDescent="0.3">
      <c r="B33" s="1"/>
      <c r="C33" s="1"/>
      <c r="D33" s="56"/>
      <c r="E33" s="56"/>
      <c r="F33" s="56"/>
      <c r="G33" s="56"/>
      <c r="H33" s="56"/>
      <c r="I33" s="56"/>
      <c r="J33" s="1"/>
      <c r="K33" s="1"/>
      <c r="L33" s="1"/>
      <c r="M33" s="1"/>
      <c r="N33" s="1"/>
      <c r="O33" s="1"/>
    </row>
  </sheetData>
  <mergeCells count="3">
    <mergeCell ref="A8:I9"/>
    <mergeCell ref="A11:I12"/>
    <mergeCell ref="B3:Q3"/>
  </mergeCells>
  <hyperlinks>
    <hyperlink ref="A4" location="'Indicator Summary'!B49" display="Return to Summary" xr:uid="{F6D4DFCE-3A61-41C2-B412-5A1486DA2ACF}"/>
  </hyperlink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04B54"/>
  </sheetPr>
  <dimension ref="A1:D14"/>
  <sheetViews>
    <sheetView workbookViewId="0">
      <selection activeCell="B31" sqref="B31"/>
    </sheetView>
  </sheetViews>
  <sheetFormatPr defaultColWidth="9.109375" defaultRowHeight="14.4" x14ac:dyDescent="0.3"/>
  <cols>
    <col min="1" max="1" width="34.6640625" bestFit="1" customWidth="1"/>
    <col min="2" max="2" width="128.109375" customWidth="1"/>
  </cols>
  <sheetData>
    <row r="1" spans="1:4" x14ac:dyDescent="0.3">
      <c r="A1" s="1399" t="s">
        <v>564</v>
      </c>
      <c r="D1" s="770"/>
    </row>
    <row r="2" spans="1:4" x14ac:dyDescent="0.3">
      <c r="A2" s="20" t="s">
        <v>90</v>
      </c>
      <c r="B2" s="1409" t="s">
        <v>606</v>
      </c>
    </row>
    <row r="3" spans="1:4" ht="43.2" x14ac:dyDescent="0.3">
      <c r="A3" s="20" t="s">
        <v>91</v>
      </c>
      <c r="B3" s="38" t="s">
        <v>607</v>
      </c>
    </row>
    <row r="4" spans="1:4" x14ac:dyDescent="0.3">
      <c r="A4" s="20" t="s">
        <v>92</v>
      </c>
      <c r="B4" s="48" t="s">
        <v>1043</v>
      </c>
    </row>
    <row r="5" spans="1:4" ht="15.6" x14ac:dyDescent="0.3">
      <c r="A5" s="1399"/>
      <c r="D5" s="1172"/>
    </row>
    <row r="6" spans="1:4" x14ac:dyDescent="0.3">
      <c r="A6" s="1399" t="s">
        <v>93</v>
      </c>
    </row>
    <row r="7" spans="1:4" x14ac:dyDescent="0.3">
      <c r="A7" s="20" t="s">
        <v>94</v>
      </c>
      <c r="B7" t="s">
        <v>608</v>
      </c>
    </row>
    <row r="8" spans="1:4" x14ac:dyDescent="0.3">
      <c r="A8" s="20" t="s">
        <v>104</v>
      </c>
      <c r="B8" t="s">
        <v>72</v>
      </c>
    </row>
    <row r="9" spans="1:4" x14ac:dyDescent="0.3">
      <c r="A9" s="20"/>
    </row>
    <row r="10" spans="1:4" x14ac:dyDescent="0.3">
      <c r="A10" s="1399" t="s">
        <v>123</v>
      </c>
    </row>
    <row r="11" spans="1:4" x14ac:dyDescent="0.3">
      <c r="A11" s="20" t="s">
        <v>124</v>
      </c>
      <c r="B11" s="48" t="s">
        <v>167</v>
      </c>
    </row>
    <row r="12" spans="1:4" x14ac:dyDescent="0.3">
      <c r="A12" s="20" t="s">
        <v>126</v>
      </c>
      <c r="B12" s="48" t="s">
        <v>167</v>
      </c>
    </row>
    <row r="13" spans="1:4" x14ac:dyDescent="0.3">
      <c r="A13" s="1399"/>
    </row>
    <row r="14" spans="1:4" x14ac:dyDescent="0.3">
      <c r="A14" s="1399" t="s">
        <v>129</v>
      </c>
      <c r="B14" s="48" t="s">
        <v>136</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04B54"/>
  </sheetPr>
  <dimension ref="A1:T46"/>
  <sheetViews>
    <sheetView showGridLines="0" zoomScaleNormal="100" workbookViewId="0">
      <pane xSplit="1" ySplit="1" topLeftCell="B2" activePane="bottomRight" state="frozen"/>
      <selection pane="topRight" activeCell="B1" sqref="B1"/>
      <selection pane="bottomLeft" activeCell="A5" sqref="A5"/>
      <selection pane="bottomRight" activeCell="A4" sqref="A4"/>
    </sheetView>
  </sheetViews>
  <sheetFormatPr defaultColWidth="9.109375" defaultRowHeight="14.4" x14ac:dyDescent="0.3"/>
  <cols>
    <col min="1" max="1" width="32" customWidth="1"/>
    <col min="2" max="8" width="13.77734375" style="41" customWidth="1"/>
    <col min="9" max="19" width="13.77734375" customWidth="1"/>
  </cols>
  <sheetData>
    <row r="1" spans="1:20" ht="15" thickBot="1" x14ac:dyDescent="0.35">
      <c r="E1" s="579"/>
      <c r="R1" s="770"/>
      <c r="S1" s="1"/>
      <c r="T1" s="1"/>
    </row>
    <row r="2" spans="1:20" ht="15" thickBot="1" x14ac:dyDescent="0.35">
      <c r="E2" s="468" t="s">
        <v>571</v>
      </c>
      <c r="S2" s="1"/>
      <c r="T2" s="1"/>
    </row>
    <row r="3" spans="1:20" ht="16.2" customHeight="1" thickBot="1" x14ac:dyDescent="0.35">
      <c r="A3" s="1196" t="s">
        <v>227</v>
      </c>
      <c r="B3" s="1988" t="s">
        <v>595</v>
      </c>
      <c r="C3" s="1989"/>
      <c r="D3" s="1989"/>
      <c r="E3" s="1989"/>
      <c r="F3" s="1989"/>
      <c r="G3" s="1989"/>
      <c r="H3" s="1989"/>
      <c r="I3" s="1989"/>
      <c r="J3" s="1989"/>
      <c r="K3" s="1989"/>
      <c r="L3" s="1989"/>
      <c r="M3" s="1989"/>
      <c r="N3" s="1989"/>
      <c r="O3" s="1989"/>
      <c r="P3" s="1989"/>
      <c r="Q3" s="1989"/>
      <c r="R3" s="1989"/>
      <c r="S3" s="1990"/>
      <c r="T3" s="1"/>
    </row>
    <row r="4" spans="1:20" ht="16.2" customHeight="1" thickBot="1" x14ac:dyDescent="0.35">
      <c r="A4" s="681" t="s">
        <v>645</v>
      </c>
      <c r="B4" s="1689"/>
      <c r="C4" s="1682"/>
      <c r="D4" s="1682"/>
      <c r="E4" s="1682"/>
      <c r="F4" s="1682"/>
      <c r="G4" s="1682"/>
      <c r="H4" s="1682"/>
      <c r="I4" s="1682"/>
      <c r="J4" s="1682"/>
      <c r="K4" s="1682"/>
      <c r="L4" s="1682"/>
      <c r="M4" s="1682"/>
      <c r="N4" s="1682"/>
      <c r="O4" s="1682"/>
      <c r="P4" s="1682"/>
      <c r="Q4" s="1682"/>
      <c r="R4" s="1682"/>
      <c r="S4" s="1683"/>
      <c r="T4" s="1"/>
    </row>
    <row r="5" spans="1:20" ht="15" thickBot="1" x14ac:dyDescent="0.35">
      <c r="A5" s="1690" t="s">
        <v>1163</v>
      </c>
      <c r="B5" s="1691" t="s">
        <v>1137</v>
      </c>
      <c r="C5" s="1692" t="s">
        <v>56</v>
      </c>
      <c r="D5" s="1692" t="s">
        <v>55</v>
      </c>
      <c r="E5" s="1693" t="s">
        <v>35</v>
      </c>
      <c r="F5" s="1692" t="s">
        <v>580</v>
      </c>
      <c r="G5" s="1692" t="s">
        <v>50</v>
      </c>
      <c r="H5" s="1692" t="s">
        <v>285</v>
      </c>
      <c r="I5" s="1692" t="s">
        <v>309</v>
      </c>
      <c r="J5" s="1692" t="s">
        <v>402</v>
      </c>
      <c r="K5" s="1692" t="s">
        <v>425</v>
      </c>
      <c r="L5" s="1692" t="s">
        <v>619</v>
      </c>
      <c r="M5" s="1692" t="s">
        <v>653</v>
      </c>
      <c r="N5" s="1692" t="s">
        <v>659</v>
      </c>
      <c r="O5" s="1694" t="s">
        <v>703</v>
      </c>
      <c r="P5" s="1694" t="s">
        <v>860</v>
      </c>
      <c r="Q5" s="1694" t="s">
        <v>904</v>
      </c>
      <c r="R5" s="1694" t="s">
        <v>967</v>
      </c>
      <c r="S5" s="1695" t="s">
        <v>1044</v>
      </c>
      <c r="T5" s="1"/>
    </row>
    <row r="6" spans="1:20" ht="15" thickBot="1" x14ac:dyDescent="0.35">
      <c r="A6" s="1696" t="s">
        <v>72</v>
      </c>
      <c r="B6" s="1697">
        <v>0.2</v>
      </c>
      <c r="C6" s="1684">
        <v>0.2</v>
      </c>
      <c r="D6" s="1684">
        <v>0.22</v>
      </c>
      <c r="E6" s="1685">
        <v>0.2</v>
      </c>
      <c r="F6" s="1684">
        <v>0.21</v>
      </c>
      <c r="G6" s="1684">
        <v>0.19</v>
      </c>
      <c r="H6" s="1684">
        <v>0.21</v>
      </c>
      <c r="I6" s="1686">
        <v>0.22</v>
      </c>
      <c r="J6" s="1686">
        <v>0.18</v>
      </c>
      <c r="K6" s="1686">
        <v>0.18</v>
      </c>
      <c r="L6" s="1686">
        <v>0.16</v>
      </c>
      <c r="M6" s="1686">
        <v>0.19</v>
      </c>
      <c r="N6" s="1687">
        <v>0.17</v>
      </c>
      <c r="O6" s="1687">
        <v>0.17</v>
      </c>
      <c r="P6" s="1686">
        <v>0.16</v>
      </c>
      <c r="Q6" s="1686">
        <v>0.18</v>
      </c>
      <c r="R6" s="1686">
        <v>0.17</v>
      </c>
      <c r="S6" s="1688"/>
      <c r="T6" s="1"/>
    </row>
    <row r="9" spans="1:20" ht="15" thickBot="1" x14ac:dyDescent="0.35"/>
    <row r="10" spans="1:20" ht="16.2" x14ac:dyDescent="0.3">
      <c r="A10" s="1690" t="s">
        <v>1164</v>
      </c>
      <c r="B10" s="1692" t="s">
        <v>1137</v>
      </c>
      <c r="C10" s="1692" t="s">
        <v>56</v>
      </c>
      <c r="D10" s="1692" t="s">
        <v>55</v>
      </c>
      <c r="E10" s="1692" t="s">
        <v>35</v>
      </c>
      <c r="F10" s="1692" t="s">
        <v>580</v>
      </c>
      <c r="G10" s="1692" t="s">
        <v>50</v>
      </c>
      <c r="H10" s="1692" t="s">
        <v>285</v>
      </c>
      <c r="I10" s="1692" t="s">
        <v>309</v>
      </c>
      <c r="J10" s="1692" t="s">
        <v>402</v>
      </c>
      <c r="K10" s="1692" t="s">
        <v>425</v>
      </c>
      <c r="L10" s="1692" t="s">
        <v>619</v>
      </c>
      <c r="M10" s="1692" t="s">
        <v>653</v>
      </c>
      <c r="N10" s="1692" t="s">
        <v>659</v>
      </c>
      <c r="O10" s="1694" t="s">
        <v>703</v>
      </c>
      <c r="P10" s="1694" t="s">
        <v>953</v>
      </c>
      <c r="Q10" s="1694" t="s">
        <v>904</v>
      </c>
      <c r="R10" s="1694" t="s">
        <v>967</v>
      </c>
      <c r="S10" s="1695" t="s">
        <v>1044</v>
      </c>
    </row>
    <row r="11" spans="1:20" ht="15" thickBot="1" x14ac:dyDescent="0.35">
      <c r="A11" s="1698" t="s">
        <v>72</v>
      </c>
      <c r="B11" s="1699"/>
      <c r="C11" s="1699"/>
      <c r="D11" s="1699"/>
      <c r="E11" s="1699"/>
      <c r="F11" s="1699"/>
      <c r="G11" s="1699"/>
      <c r="H11" s="1699"/>
      <c r="I11" s="1700"/>
      <c r="J11" s="1700"/>
      <c r="K11" s="1700"/>
      <c r="L11" s="1700"/>
      <c r="M11" s="1700"/>
      <c r="N11" s="1700"/>
      <c r="O11" s="1700"/>
      <c r="P11" s="1701">
        <v>0.13</v>
      </c>
      <c r="Q11" s="1701">
        <v>0.15</v>
      </c>
      <c r="R11" s="1701">
        <v>0.14000000000000001</v>
      </c>
      <c r="S11" s="1702">
        <v>0.12</v>
      </c>
    </row>
    <row r="16" spans="1:20" ht="16.2" x14ac:dyDescent="0.3">
      <c r="B16" s="1715" t="s">
        <v>1165</v>
      </c>
    </row>
    <row r="24" spans="2:5" x14ac:dyDescent="0.3">
      <c r="B24"/>
      <c r="C24"/>
      <c r="D24"/>
      <c r="E24" s="1"/>
    </row>
    <row r="25" spans="2:5" x14ac:dyDescent="0.3">
      <c r="B25"/>
      <c r="C25"/>
      <c r="D25"/>
      <c r="E25" s="1"/>
    </row>
    <row r="26" spans="2:5" x14ac:dyDescent="0.3">
      <c r="B26"/>
      <c r="C26"/>
      <c r="D26"/>
      <c r="E26" s="1"/>
    </row>
    <row r="27" spans="2:5" x14ac:dyDescent="0.3">
      <c r="B27"/>
      <c r="C27"/>
      <c r="D27"/>
      <c r="E27" s="1"/>
    </row>
    <row r="28" spans="2:5" x14ac:dyDescent="0.3">
      <c r="B28"/>
      <c r="C28"/>
      <c r="D28"/>
      <c r="E28" s="1"/>
    </row>
    <row r="29" spans="2:5" x14ac:dyDescent="0.3">
      <c r="B29"/>
      <c r="C29"/>
      <c r="D29"/>
      <c r="E29" s="1"/>
    </row>
    <row r="30" spans="2:5" x14ac:dyDescent="0.3">
      <c r="B30"/>
      <c r="C30"/>
      <c r="D30"/>
      <c r="E30" s="1"/>
    </row>
    <row r="31" spans="2:5" x14ac:dyDescent="0.3">
      <c r="B31"/>
      <c r="C31"/>
      <c r="D31"/>
      <c r="E31" s="1"/>
    </row>
    <row r="32" spans="2:5" x14ac:dyDescent="0.3">
      <c r="B32"/>
      <c r="C32"/>
      <c r="D32"/>
      <c r="E32" s="1"/>
    </row>
    <row r="33" spans="2:5" x14ac:dyDescent="0.3">
      <c r="B33"/>
      <c r="C33"/>
      <c r="D33"/>
      <c r="E33" s="1"/>
    </row>
    <row r="34" spans="2:5" x14ac:dyDescent="0.3">
      <c r="B34"/>
      <c r="C34"/>
      <c r="D34"/>
      <c r="E34" s="1"/>
    </row>
    <row r="35" spans="2:5" x14ac:dyDescent="0.3">
      <c r="B35"/>
      <c r="C35"/>
      <c r="D35"/>
      <c r="E35" s="1"/>
    </row>
    <row r="36" spans="2:5" x14ac:dyDescent="0.3">
      <c r="B36"/>
      <c r="C36"/>
      <c r="D36"/>
      <c r="E36" s="1"/>
    </row>
    <row r="37" spans="2:5" x14ac:dyDescent="0.3">
      <c r="B37"/>
      <c r="C37"/>
      <c r="D37"/>
      <c r="E37" s="1"/>
    </row>
    <row r="38" spans="2:5" x14ac:dyDescent="0.3">
      <c r="B38"/>
      <c r="C38"/>
      <c r="D38"/>
      <c r="E38" s="1"/>
    </row>
    <row r="39" spans="2:5" x14ac:dyDescent="0.3">
      <c r="B39"/>
      <c r="C39"/>
      <c r="D39"/>
      <c r="E39" s="1"/>
    </row>
    <row r="40" spans="2:5" x14ac:dyDescent="0.3">
      <c r="B40"/>
      <c r="C40"/>
      <c r="D40"/>
      <c r="E40" s="1"/>
    </row>
    <row r="41" spans="2:5" x14ac:dyDescent="0.3">
      <c r="B41"/>
      <c r="C41"/>
      <c r="D41"/>
      <c r="E41" s="1"/>
    </row>
    <row r="42" spans="2:5" x14ac:dyDescent="0.3">
      <c r="B42"/>
      <c r="C42"/>
      <c r="D42"/>
      <c r="E42" s="1"/>
    </row>
    <row r="43" spans="2:5" x14ac:dyDescent="0.3">
      <c r="B43"/>
      <c r="C43"/>
      <c r="D43"/>
      <c r="E43" s="1"/>
    </row>
    <row r="44" spans="2:5" x14ac:dyDescent="0.3">
      <c r="B44"/>
      <c r="C44"/>
      <c r="D44"/>
      <c r="E44" s="1"/>
    </row>
    <row r="45" spans="2:5" x14ac:dyDescent="0.3">
      <c r="B45"/>
      <c r="C45"/>
      <c r="D45"/>
      <c r="E45" s="1"/>
    </row>
    <row r="46" spans="2:5" x14ac:dyDescent="0.3">
      <c r="B46"/>
      <c r="C46"/>
      <c r="D46"/>
      <c r="E46" s="1"/>
    </row>
  </sheetData>
  <mergeCells count="1">
    <mergeCell ref="B3:S3"/>
  </mergeCells>
  <phoneticPr fontId="135" type="noConversion"/>
  <hyperlinks>
    <hyperlink ref="A4" location="'Indicator Summary'!B50" display="Return to Summary" xr:uid="{3F562ED1-EBD2-4C6F-9B5F-DC5D31740F5A}"/>
  </hyperlink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04B54"/>
  </sheetPr>
  <dimension ref="A1:D38"/>
  <sheetViews>
    <sheetView zoomScaleNormal="100" workbookViewId="0">
      <selection activeCell="D31" sqref="D31"/>
    </sheetView>
  </sheetViews>
  <sheetFormatPr defaultColWidth="9.109375" defaultRowHeight="14.4" x14ac:dyDescent="0.3"/>
  <cols>
    <col min="1" max="1" width="27.5546875" style="47" customWidth="1"/>
    <col min="2" max="2" width="137.44140625" style="47" customWidth="1"/>
    <col min="3" max="16384" width="9.109375" style="20"/>
  </cols>
  <sheetData>
    <row r="1" spans="1:4" x14ac:dyDescent="0.3">
      <c r="A1" s="1400" t="s">
        <v>564</v>
      </c>
      <c r="B1"/>
      <c r="D1" s="770"/>
    </row>
    <row r="2" spans="1:4" x14ac:dyDescent="0.3">
      <c r="A2" s="47" t="s">
        <v>90</v>
      </c>
      <c r="B2" s="1021" t="s">
        <v>1066</v>
      </c>
    </row>
    <row r="3" spans="1:4" ht="90" customHeight="1" x14ac:dyDescent="0.3">
      <c r="A3" s="47" t="s">
        <v>91</v>
      </c>
      <c r="B3" s="50" t="s">
        <v>1067</v>
      </c>
    </row>
    <row r="4" spans="1:4" x14ac:dyDescent="0.3">
      <c r="A4" s="47" t="s">
        <v>92</v>
      </c>
      <c r="B4" s="50" t="s">
        <v>1068</v>
      </c>
    </row>
    <row r="5" spans="1:4" x14ac:dyDescent="0.3">
      <c r="A5" s="1400"/>
      <c r="B5"/>
    </row>
    <row r="6" spans="1:4" x14ac:dyDescent="0.3">
      <c r="A6" s="1400" t="s">
        <v>93</v>
      </c>
      <c r="B6"/>
    </row>
    <row r="7" spans="1:4" x14ac:dyDescent="0.3">
      <c r="A7" s="47" t="s">
        <v>94</v>
      </c>
      <c r="B7" s="47" t="s">
        <v>917</v>
      </c>
    </row>
    <row r="8" spans="1:4" x14ac:dyDescent="0.3">
      <c r="A8" s="47" t="s">
        <v>96</v>
      </c>
      <c r="B8" s="1581" t="s">
        <v>1069</v>
      </c>
    </row>
    <row r="9" spans="1:4" x14ac:dyDescent="0.3">
      <c r="B9"/>
    </row>
    <row r="10" spans="1:4" ht="43.2" x14ac:dyDescent="0.3">
      <c r="A10" s="1400" t="s">
        <v>98</v>
      </c>
      <c r="B10"/>
    </row>
    <row r="11" spans="1:4" x14ac:dyDescent="0.3">
      <c r="A11" s="47" t="s">
        <v>99</v>
      </c>
      <c r="B11" s="50" t="s">
        <v>1070</v>
      </c>
    </row>
    <row r="12" spans="1:4" ht="28.8" x14ac:dyDescent="0.3">
      <c r="A12" s="47" t="s">
        <v>101</v>
      </c>
      <c r="B12" s="47" t="s">
        <v>758</v>
      </c>
    </row>
    <row r="13" spans="1:4" ht="28.8" x14ac:dyDescent="0.3">
      <c r="A13" s="47" t="s">
        <v>102</v>
      </c>
      <c r="B13" s="47" t="s">
        <v>793</v>
      </c>
    </row>
    <row r="14" spans="1:4" x14ac:dyDescent="0.3">
      <c r="A14" s="47" t="s">
        <v>104</v>
      </c>
      <c r="B14" s="47" t="s">
        <v>105</v>
      </c>
    </row>
    <row r="15" spans="1:4" x14ac:dyDescent="0.3">
      <c r="A15" s="47" t="s">
        <v>106</v>
      </c>
      <c r="B15" s="935" t="s">
        <v>1071</v>
      </c>
    </row>
    <row r="16" spans="1:4" ht="72" x14ac:dyDescent="0.3">
      <c r="A16" s="47" t="s">
        <v>107</v>
      </c>
      <c r="B16" s="47" t="s">
        <v>759</v>
      </c>
    </row>
    <row r="17" spans="1:2" x14ac:dyDescent="0.3">
      <c r="A17" s="1400"/>
      <c r="B17"/>
    </row>
    <row r="18" spans="1:2" x14ac:dyDescent="0.3">
      <c r="A18" s="1400" t="s">
        <v>108</v>
      </c>
      <c r="B18"/>
    </row>
    <row r="19" spans="1:2" ht="28.8" x14ac:dyDescent="0.3">
      <c r="A19" s="47" t="s">
        <v>109</v>
      </c>
      <c r="B19" s="47" t="s">
        <v>760</v>
      </c>
    </row>
    <row r="20" spans="1:2" x14ac:dyDescent="0.3">
      <c r="A20" s="47" t="s">
        <v>110</v>
      </c>
      <c r="B20" s="47" t="s">
        <v>761</v>
      </c>
    </row>
    <row r="21" spans="1:2" x14ac:dyDescent="0.3">
      <c r="A21" s="47" t="s">
        <v>112</v>
      </c>
      <c r="B21" s="47" t="s">
        <v>423</v>
      </c>
    </row>
    <row r="22" spans="1:2" x14ac:dyDescent="0.3">
      <c r="A22" s="47" t="s">
        <v>172</v>
      </c>
      <c r="B22" s="935" t="s">
        <v>1142</v>
      </c>
    </row>
    <row r="23" spans="1:2" x14ac:dyDescent="0.3">
      <c r="A23" s="47" t="s">
        <v>114</v>
      </c>
      <c r="B23" s="47" t="s">
        <v>887</v>
      </c>
    </row>
    <row r="24" spans="1:2" x14ac:dyDescent="0.3">
      <c r="B24" s="1347" t="s">
        <v>713</v>
      </c>
    </row>
    <row r="25" spans="1:2" x14ac:dyDescent="0.3">
      <c r="B25" s="1347"/>
    </row>
    <row r="26" spans="1:2" ht="72" x14ac:dyDescent="0.3">
      <c r="A26" s="47" t="s">
        <v>115</v>
      </c>
      <c r="B26" s="935" t="s">
        <v>1072</v>
      </c>
    </row>
    <row r="27" spans="1:2" ht="28.8" x14ac:dyDescent="0.3">
      <c r="A27" s="47" t="s">
        <v>988</v>
      </c>
      <c r="B27" s="935" t="s">
        <v>1073</v>
      </c>
    </row>
    <row r="28" spans="1:2" x14ac:dyDescent="0.3">
      <c r="A28" s="47" t="s">
        <v>116</v>
      </c>
      <c r="B28" s="47" t="s">
        <v>762</v>
      </c>
    </row>
    <row r="29" spans="1:2" ht="86.4" x14ac:dyDescent="0.3">
      <c r="A29" s="47" t="s">
        <v>118</v>
      </c>
      <c r="B29" s="1348" t="s">
        <v>1074</v>
      </c>
    </row>
    <row r="30" spans="1:2" x14ac:dyDescent="0.3">
      <c r="A30" s="47" t="s">
        <v>120</v>
      </c>
      <c r="B30" s="1348" t="s">
        <v>121</v>
      </c>
    </row>
    <row r="31" spans="1:2" ht="28.8" x14ac:dyDescent="0.3">
      <c r="A31" s="47" t="s">
        <v>122</v>
      </c>
      <c r="B31" s="47" t="s">
        <v>763</v>
      </c>
    </row>
    <row r="33" spans="1:2" x14ac:dyDescent="0.3">
      <c r="A33" s="1400" t="s">
        <v>123</v>
      </c>
      <c r="B33"/>
    </row>
    <row r="34" spans="1:2" ht="28.8" x14ac:dyDescent="0.3">
      <c r="A34" s="47" t="s">
        <v>124</v>
      </c>
      <c r="B34" s="47" t="s">
        <v>764</v>
      </c>
    </row>
    <row r="35" spans="1:2" x14ac:dyDescent="0.3">
      <c r="A35" s="47" t="s">
        <v>126</v>
      </c>
      <c r="B35" s="50" t="s">
        <v>765</v>
      </c>
    </row>
    <row r="36" spans="1:2" ht="16.8" customHeight="1" x14ac:dyDescent="0.3">
      <c r="A36" s="1400"/>
      <c r="B36" s="50"/>
    </row>
    <row r="37" spans="1:2" x14ac:dyDescent="0.3">
      <c r="A37" s="1400" t="s">
        <v>129</v>
      </c>
      <c r="B37"/>
    </row>
    <row r="38" spans="1:2" ht="57.6" x14ac:dyDescent="0.3">
      <c r="A38" s="20" t="s">
        <v>714</v>
      </c>
      <c r="B38" s="935" t="s">
        <v>1075</v>
      </c>
    </row>
  </sheetData>
  <hyperlinks>
    <hyperlink ref="B24" r:id="rId1" xr:uid="{B4720529-8994-493F-9939-3100F081CC9A}"/>
  </hyperlinks>
  <pageMargins left="0.7" right="0.7"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04B54"/>
  </sheetPr>
  <dimension ref="A1:S38"/>
  <sheetViews>
    <sheetView showGridLines="0" zoomScaleNormal="100" workbookViewId="0">
      <pane xSplit="1" ySplit="1" topLeftCell="B2" activePane="bottomRight" state="frozen"/>
      <selection pane="topRight" activeCell="B1" sqref="B1"/>
      <selection pane="bottomLeft" activeCell="A5" sqref="A5"/>
      <selection pane="bottomRight" activeCell="F22" sqref="F22"/>
    </sheetView>
  </sheetViews>
  <sheetFormatPr defaultColWidth="9.109375" defaultRowHeight="14.4" x14ac:dyDescent="0.3"/>
  <cols>
    <col min="1" max="1" width="28" customWidth="1"/>
    <col min="2" max="19" width="15.77734375" customWidth="1"/>
  </cols>
  <sheetData>
    <row r="1" spans="1:19" ht="15" thickBot="1" x14ac:dyDescent="0.35">
      <c r="E1" s="1"/>
    </row>
    <row r="2" spans="1:19" ht="15" thickBot="1" x14ac:dyDescent="0.35">
      <c r="A2" s="1569"/>
      <c r="B2" s="1569"/>
      <c r="C2" s="1569"/>
      <c r="E2" s="468" t="s">
        <v>571</v>
      </c>
      <c r="F2" s="1569"/>
      <c r="G2" s="1569"/>
      <c r="S2" s="770"/>
    </row>
    <row r="3" spans="1:19" ht="16.2" customHeight="1" thickBot="1" x14ac:dyDescent="0.35">
      <c r="A3" s="991" t="s">
        <v>228</v>
      </c>
      <c r="B3" s="1991" t="s">
        <v>1138</v>
      </c>
      <c r="C3" s="1992"/>
      <c r="D3" s="1992"/>
      <c r="E3" s="1992"/>
      <c r="F3" s="1992"/>
      <c r="G3" s="1992"/>
      <c r="H3" s="1992"/>
      <c r="I3" s="1992"/>
      <c r="J3" s="1992"/>
      <c r="K3" s="1992"/>
      <c r="L3" s="1992"/>
      <c r="M3" s="1992"/>
      <c r="N3" s="1992"/>
      <c r="O3" s="1992"/>
      <c r="P3" s="1992"/>
      <c r="Q3" s="1992"/>
      <c r="R3" s="1992"/>
      <c r="S3" s="1993"/>
    </row>
    <row r="4" spans="1:19" ht="16.2" customHeight="1" thickBot="1" x14ac:dyDescent="0.35">
      <c r="A4" s="681" t="s">
        <v>645</v>
      </c>
      <c r="B4" s="1710"/>
      <c r="C4" s="1683"/>
      <c r="D4" s="1683"/>
      <c r="E4" s="1683"/>
      <c r="F4" s="1683"/>
      <c r="G4" s="1683"/>
      <c r="H4" s="1683"/>
      <c r="I4" s="1683"/>
      <c r="J4" s="1683"/>
      <c r="K4" s="1683"/>
      <c r="L4" s="1683"/>
      <c r="M4" s="1683"/>
      <c r="N4" s="1683"/>
      <c r="O4" s="1683"/>
      <c r="P4" s="1683"/>
      <c r="Q4" s="1683"/>
      <c r="R4" s="1683"/>
      <c r="S4" s="1711"/>
    </row>
    <row r="5" spans="1:19" x14ac:dyDescent="0.3">
      <c r="A5" s="1690" t="s">
        <v>1163</v>
      </c>
      <c r="B5" s="1703" t="s">
        <v>1137</v>
      </c>
      <c r="C5" s="1692" t="s">
        <v>56</v>
      </c>
      <c r="D5" s="1692" t="s">
        <v>55</v>
      </c>
      <c r="E5" s="1693" t="s">
        <v>35</v>
      </c>
      <c r="F5" s="1692" t="s">
        <v>580</v>
      </c>
      <c r="G5" s="1692" t="s">
        <v>50</v>
      </c>
      <c r="H5" s="1692" t="s">
        <v>285</v>
      </c>
      <c r="I5" s="1692" t="s">
        <v>309</v>
      </c>
      <c r="J5" s="1692" t="s">
        <v>402</v>
      </c>
      <c r="K5" s="1692" t="s">
        <v>425</v>
      </c>
      <c r="L5" s="1704" t="s">
        <v>619</v>
      </c>
      <c r="M5" s="1692" t="s">
        <v>653</v>
      </c>
      <c r="N5" s="1692" t="s">
        <v>659</v>
      </c>
      <c r="O5" s="1694" t="s">
        <v>703</v>
      </c>
      <c r="P5" s="1692" t="s">
        <v>860</v>
      </c>
      <c r="Q5" s="1692" t="s">
        <v>904</v>
      </c>
      <c r="R5" s="1692" t="s">
        <v>967</v>
      </c>
      <c r="S5" s="1705" t="s">
        <v>1044</v>
      </c>
    </row>
    <row r="6" spans="1:19" ht="15.6" thickBot="1" x14ac:dyDescent="0.35">
      <c r="A6" s="1698" t="s">
        <v>72</v>
      </c>
      <c r="B6" s="1706">
        <v>0.23</v>
      </c>
      <c r="C6" s="1707">
        <v>0.23</v>
      </c>
      <c r="D6" s="1707">
        <v>0.27</v>
      </c>
      <c r="E6" s="1708">
        <v>0.22</v>
      </c>
      <c r="F6" s="1707">
        <v>0.21</v>
      </c>
      <c r="G6" s="1707">
        <v>0.2</v>
      </c>
      <c r="H6" s="1707">
        <v>0.23</v>
      </c>
      <c r="I6" s="1686">
        <v>0.25</v>
      </c>
      <c r="J6" s="1686">
        <v>0.21</v>
      </c>
      <c r="K6" s="1686">
        <v>0.22</v>
      </c>
      <c r="L6" s="1686">
        <v>0.19</v>
      </c>
      <c r="M6" s="1686">
        <v>0.24</v>
      </c>
      <c r="N6" s="1684">
        <v>0.22</v>
      </c>
      <c r="O6" s="1709" t="s">
        <v>1166</v>
      </c>
      <c r="P6" s="1686">
        <v>0.18</v>
      </c>
      <c r="Q6" s="1686">
        <v>0.24</v>
      </c>
      <c r="R6" s="1686">
        <v>0.23</v>
      </c>
      <c r="S6" s="1688"/>
    </row>
    <row r="7" spans="1:19" x14ac:dyDescent="0.3">
      <c r="B7" s="81"/>
      <c r="C7" s="81"/>
      <c r="D7" s="81"/>
      <c r="E7" s="81"/>
      <c r="F7" s="81"/>
      <c r="G7" s="81"/>
      <c r="H7" s="81"/>
      <c r="I7" s="44"/>
      <c r="J7" s="44"/>
      <c r="K7" s="44"/>
      <c r="L7" s="44"/>
      <c r="M7" s="44"/>
      <c r="N7" s="471"/>
      <c r="O7" s="1712"/>
      <c r="P7" s="44"/>
      <c r="Q7" s="44"/>
      <c r="R7" s="44"/>
      <c r="S7" s="1199"/>
    </row>
    <row r="8" spans="1:19" x14ac:dyDescent="0.3">
      <c r="B8" s="81"/>
      <c r="C8" s="81"/>
      <c r="D8" s="81"/>
      <c r="E8" s="81"/>
      <c r="F8" s="81"/>
      <c r="G8" s="81"/>
      <c r="H8" s="81"/>
      <c r="I8" s="44"/>
      <c r="J8" s="44"/>
      <c r="K8" s="44"/>
      <c r="L8" s="44"/>
      <c r="M8" s="44"/>
      <c r="N8" s="471"/>
      <c r="O8" s="1712"/>
      <c r="P8" s="44"/>
      <c r="Q8" s="44"/>
      <c r="R8" s="44"/>
      <c r="S8" s="1199"/>
    </row>
    <row r="9" spans="1:19" ht="15" thickBot="1" x14ac:dyDescent="0.35"/>
    <row r="10" spans="1:19" ht="16.2" x14ac:dyDescent="0.3">
      <c r="A10" s="1690" t="s">
        <v>1164</v>
      </c>
      <c r="B10" s="1692" t="s">
        <v>1137</v>
      </c>
      <c r="C10" s="1692" t="s">
        <v>56</v>
      </c>
      <c r="D10" s="1692" t="s">
        <v>55</v>
      </c>
      <c r="E10" s="1692" t="s">
        <v>35</v>
      </c>
      <c r="F10" s="1692" t="s">
        <v>580</v>
      </c>
      <c r="G10" s="1692" t="s">
        <v>50</v>
      </c>
      <c r="H10" s="1692" t="s">
        <v>285</v>
      </c>
      <c r="I10" s="1692" t="s">
        <v>309</v>
      </c>
      <c r="J10" s="1692" t="s">
        <v>402</v>
      </c>
      <c r="K10" s="1692" t="s">
        <v>425</v>
      </c>
      <c r="L10" s="1692" t="s">
        <v>619</v>
      </c>
      <c r="M10" s="1692" t="s">
        <v>653</v>
      </c>
      <c r="N10" s="1692" t="s">
        <v>659</v>
      </c>
      <c r="O10" s="1717" t="s">
        <v>703</v>
      </c>
      <c r="P10" s="1694" t="s">
        <v>884</v>
      </c>
      <c r="Q10" s="1694" t="s">
        <v>904</v>
      </c>
      <c r="R10" s="1694" t="s">
        <v>967</v>
      </c>
      <c r="S10" s="1695" t="s">
        <v>1044</v>
      </c>
    </row>
    <row r="11" spans="1:19" ht="15" thickBot="1" x14ac:dyDescent="0.35">
      <c r="A11" s="1698" t="s">
        <v>72</v>
      </c>
      <c r="B11" s="1699"/>
      <c r="C11" s="1699"/>
      <c r="D11" s="1699"/>
      <c r="E11" s="1699"/>
      <c r="F11" s="1699"/>
      <c r="G11" s="1699"/>
      <c r="H11" s="1699"/>
      <c r="I11" s="1700"/>
      <c r="J11" s="1700"/>
      <c r="K11" s="1700"/>
      <c r="L11" s="1700"/>
      <c r="M11" s="1700"/>
      <c r="N11" s="1700"/>
      <c r="O11" s="1716"/>
      <c r="P11" s="1686">
        <v>0.16</v>
      </c>
      <c r="Q11" s="1686">
        <v>0.18</v>
      </c>
      <c r="R11" s="1686">
        <v>0.18</v>
      </c>
      <c r="S11" s="1688">
        <v>0.15</v>
      </c>
    </row>
    <row r="12" spans="1:19" x14ac:dyDescent="0.3">
      <c r="B12" s="41"/>
      <c r="C12" s="41"/>
      <c r="D12" s="41"/>
      <c r="E12" s="41"/>
      <c r="F12" s="41"/>
      <c r="G12" s="41"/>
      <c r="H12" s="41"/>
      <c r="P12" s="1713"/>
      <c r="Q12" s="1713"/>
      <c r="R12" s="1713"/>
      <c r="S12" s="1714"/>
    </row>
    <row r="13" spans="1:19" ht="16.2" x14ac:dyDescent="0.3">
      <c r="B13" s="1718" t="s">
        <v>1168</v>
      </c>
    </row>
    <row r="14" spans="1:19" ht="16.2" x14ac:dyDescent="0.3">
      <c r="B14" s="1715" t="s">
        <v>1167</v>
      </c>
    </row>
    <row r="19" spans="3:16" x14ac:dyDescent="0.3">
      <c r="C19" s="1579">
        <v>0.22</v>
      </c>
      <c r="D19" s="1579">
        <v>0.21</v>
      </c>
      <c r="E19" s="1579">
        <v>0.2</v>
      </c>
      <c r="F19" s="1579">
        <v>0.23</v>
      </c>
      <c r="G19" s="837">
        <v>0.25</v>
      </c>
      <c r="H19" s="837">
        <v>0.21</v>
      </c>
      <c r="I19" s="837">
        <v>0.22</v>
      </c>
      <c r="J19" s="837">
        <v>0.19</v>
      </c>
      <c r="K19" s="837">
        <v>0.24</v>
      </c>
      <c r="L19" s="1580">
        <v>0.22</v>
      </c>
      <c r="M19" s="837">
        <v>0.16</v>
      </c>
      <c r="N19" s="837">
        <v>0.18</v>
      </c>
      <c r="O19" s="837">
        <v>0.18</v>
      </c>
      <c r="P19" s="837">
        <v>0.15</v>
      </c>
    </row>
    <row r="22" spans="3:16" ht="16.2" customHeight="1" x14ac:dyDescent="0.3"/>
    <row r="26" spans="3:16" ht="14.4" customHeight="1" x14ac:dyDescent="0.3"/>
    <row r="38" ht="14.4" customHeight="1" x14ac:dyDescent="0.3"/>
  </sheetData>
  <mergeCells count="1">
    <mergeCell ref="B3:S3"/>
  </mergeCells>
  <phoneticPr fontId="135" type="noConversion"/>
  <hyperlinks>
    <hyperlink ref="A4" location="'Indicator Summary'!B51" display="Return to Summary" xr:uid="{60654470-66AB-4B23-94B7-715CBC17B93E}"/>
  </hyperlinks>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04B54"/>
  </sheetPr>
  <dimension ref="A1:E38"/>
  <sheetViews>
    <sheetView workbookViewId="0">
      <selection activeCell="B13" sqref="B13"/>
    </sheetView>
  </sheetViews>
  <sheetFormatPr defaultColWidth="9.109375" defaultRowHeight="14.4" x14ac:dyDescent="0.3"/>
  <cols>
    <col min="1" max="1" width="27.44140625" style="20" customWidth="1"/>
    <col min="2" max="2" width="134.5546875" style="1583" customWidth="1"/>
    <col min="3" max="16384" width="9.109375" style="20"/>
  </cols>
  <sheetData>
    <row r="1" spans="1:5" x14ac:dyDescent="0.3">
      <c r="A1" s="1400" t="s">
        <v>564</v>
      </c>
      <c r="B1" s="1"/>
      <c r="C1" s="770"/>
    </row>
    <row r="2" spans="1:5" x14ac:dyDescent="0.3">
      <c r="A2" s="47" t="s">
        <v>90</v>
      </c>
      <c r="B2" s="1021" t="s">
        <v>1066</v>
      </c>
    </row>
    <row r="3" spans="1:5" ht="86.4" x14ac:dyDescent="0.3">
      <c r="A3" s="47" t="s">
        <v>91</v>
      </c>
      <c r="B3" s="50" t="s">
        <v>1140</v>
      </c>
    </row>
    <row r="4" spans="1:5" x14ac:dyDescent="0.3">
      <c r="A4" s="47" t="s">
        <v>92</v>
      </c>
      <c r="B4" s="50" t="s">
        <v>1068</v>
      </c>
    </row>
    <row r="5" spans="1:5" x14ac:dyDescent="0.3">
      <c r="A5" s="1400"/>
      <c r="B5" s="1"/>
    </row>
    <row r="6" spans="1:5" x14ac:dyDescent="0.3">
      <c r="A6" s="1400" t="s">
        <v>93</v>
      </c>
      <c r="B6" s="1"/>
    </row>
    <row r="7" spans="1:5" ht="15.6" x14ac:dyDescent="0.3">
      <c r="A7" s="47" t="s">
        <v>94</v>
      </c>
      <c r="B7" s="935" t="s">
        <v>917</v>
      </c>
      <c r="E7" s="1172"/>
    </row>
    <row r="8" spans="1:5" x14ac:dyDescent="0.3">
      <c r="A8" s="47" t="s">
        <v>96</v>
      </c>
      <c r="B8" s="1581" t="s">
        <v>1069</v>
      </c>
    </row>
    <row r="9" spans="1:5" x14ac:dyDescent="0.3">
      <c r="A9" s="47"/>
      <c r="B9" s="1"/>
    </row>
    <row r="10" spans="1:5" ht="43.2" x14ac:dyDescent="0.3">
      <c r="A10" s="1400" t="s">
        <v>98</v>
      </c>
      <c r="B10" s="1"/>
    </row>
    <row r="11" spans="1:5" x14ac:dyDescent="0.3">
      <c r="A11" s="47" t="s">
        <v>99</v>
      </c>
      <c r="B11" s="50" t="s">
        <v>1070</v>
      </c>
    </row>
    <row r="12" spans="1:5" ht="28.8" x14ac:dyDescent="0.3">
      <c r="A12" s="47" t="s">
        <v>101</v>
      </c>
      <c r="B12" s="935" t="s">
        <v>758</v>
      </c>
    </row>
    <row r="13" spans="1:5" ht="28.8" x14ac:dyDescent="0.3">
      <c r="A13" s="47" t="s">
        <v>102</v>
      </c>
      <c r="B13" s="935" t="s">
        <v>1141</v>
      </c>
    </row>
    <row r="14" spans="1:5" x14ac:dyDescent="0.3">
      <c r="A14" s="47" t="s">
        <v>104</v>
      </c>
      <c r="B14" s="935" t="s">
        <v>105</v>
      </c>
    </row>
    <row r="15" spans="1:5" x14ac:dyDescent="0.3">
      <c r="A15" s="47" t="s">
        <v>106</v>
      </c>
      <c r="B15" s="935" t="s">
        <v>1071</v>
      </c>
    </row>
    <row r="16" spans="1:5" ht="72" x14ac:dyDescent="0.3">
      <c r="A16" s="47" t="s">
        <v>107</v>
      </c>
      <c r="B16" s="935" t="s">
        <v>759</v>
      </c>
    </row>
    <row r="17" spans="1:2" x14ac:dyDescent="0.3">
      <c r="A17" s="1400"/>
      <c r="B17" s="1"/>
    </row>
    <row r="18" spans="1:2" x14ac:dyDescent="0.3">
      <c r="A18" s="1400" t="s">
        <v>108</v>
      </c>
      <c r="B18" s="1"/>
    </row>
    <row r="19" spans="1:2" ht="28.8" x14ac:dyDescent="0.3">
      <c r="A19" s="47" t="s">
        <v>109</v>
      </c>
      <c r="B19" s="935" t="s">
        <v>760</v>
      </c>
    </row>
    <row r="20" spans="1:2" x14ac:dyDescent="0.3">
      <c r="A20" s="47" t="s">
        <v>110</v>
      </c>
      <c r="B20" s="935" t="s">
        <v>761</v>
      </c>
    </row>
    <row r="21" spans="1:2" x14ac:dyDescent="0.3">
      <c r="A21" s="47" t="s">
        <v>112</v>
      </c>
      <c r="B21" s="935" t="s">
        <v>423</v>
      </c>
    </row>
    <row r="22" spans="1:2" x14ac:dyDescent="0.3">
      <c r="A22" s="47" t="s">
        <v>172</v>
      </c>
      <c r="B22" s="935" t="s">
        <v>1142</v>
      </c>
    </row>
    <row r="23" spans="1:2" x14ac:dyDescent="0.3">
      <c r="A23" s="47" t="s">
        <v>114</v>
      </c>
      <c r="B23" s="935" t="s">
        <v>887</v>
      </c>
    </row>
    <row r="24" spans="1:2" x14ac:dyDescent="0.3">
      <c r="A24" s="47"/>
      <c r="B24" s="1582" t="s">
        <v>713</v>
      </c>
    </row>
    <row r="25" spans="1:2" x14ac:dyDescent="0.3">
      <c r="A25" s="47"/>
      <c r="B25" s="1582"/>
    </row>
    <row r="26" spans="1:2" ht="72" x14ac:dyDescent="0.3">
      <c r="A26" s="47" t="s">
        <v>115</v>
      </c>
      <c r="B26" s="935" t="s">
        <v>1072</v>
      </c>
    </row>
    <row r="27" spans="1:2" ht="28.8" x14ac:dyDescent="0.3">
      <c r="A27" s="47" t="s">
        <v>988</v>
      </c>
      <c r="B27" s="935" t="s">
        <v>1073</v>
      </c>
    </row>
    <row r="28" spans="1:2" x14ac:dyDescent="0.3">
      <c r="A28" s="47" t="s">
        <v>116</v>
      </c>
      <c r="B28" s="935" t="s">
        <v>762</v>
      </c>
    </row>
    <row r="29" spans="1:2" ht="100.8" x14ac:dyDescent="0.3">
      <c r="A29" s="47" t="s">
        <v>118</v>
      </c>
      <c r="B29" s="1348" t="s">
        <v>1074</v>
      </c>
    </row>
    <row r="30" spans="1:2" x14ac:dyDescent="0.3">
      <c r="A30" s="47" t="s">
        <v>120</v>
      </c>
      <c r="B30" s="1348" t="s">
        <v>121</v>
      </c>
    </row>
    <row r="31" spans="1:2" ht="28.8" x14ac:dyDescent="0.3">
      <c r="A31" s="47" t="s">
        <v>122</v>
      </c>
      <c r="B31" s="935" t="s">
        <v>763</v>
      </c>
    </row>
    <row r="32" spans="1:2" x14ac:dyDescent="0.3">
      <c r="A32" s="47"/>
      <c r="B32" s="935"/>
    </row>
    <row r="33" spans="1:2" x14ac:dyDescent="0.3">
      <c r="A33" s="1400" t="s">
        <v>123</v>
      </c>
      <c r="B33" s="1"/>
    </row>
    <row r="34" spans="1:2" ht="28.8" x14ac:dyDescent="0.3">
      <c r="A34" s="47" t="s">
        <v>124</v>
      </c>
      <c r="B34" s="935" t="s">
        <v>764</v>
      </c>
    </row>
    <row r="35" spans="1:2" x14ac:dyDescent="0.3">
      <c r="A35" s="47" t="s">
        <v>126</v>
      </c>
      <c r="B35" s="50" t="s">
        <v>765</v>
      </c>
    </row>
    <row r="36" spans="1:2" x14ac:dyDescent="0.3">
      <c r="A36" s="1400"/>
      <c r="B36" s="50"/>
    </row>
    <row r="37" spans="1:2" x14ac:dyDescent="0.3">
      <c r="A37" s="1400" t="s">
        <v>129</v>
      </c>
      <c r="B37" s="1"/>
    </row>
    <row r="38" spans="1:2" ht="57.6" x14ac:dyDescent="0.3">
      <c r="A38" s="20" t="s">
        <v>714</v>
      </c>
      <c r="B38" s="935" t="s">
        <v>1075</v>
      </c>
    </row>
  </sheetData>
  <hyperlinks>
    <hyperlink ref="B24" r:id="rId1" xr:uid="{5E417AE8-76C0-413A-857B-25E613CC2357}"/>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04B54"/>
  </sheetPr>
  <dimension ref="A1:X34"/>
  <sheetViews>
    <sheetView showGridLines="0" zoomScaleNormal="100" workbookViewId="0">
      <pane xSplit="1" ySplit="4" topLeftCell="B5" activePane="bottomRight" state="frozen"/>
      <selection pane="topRight" activeCell="B1" sqref="B1"/>
      <selection pane="bottomLeft" activeCell="A5" sqref="A5"/>
      <selection pane="bottomRight" activeCell="A4" sqref="A4"/>
    </sheetView>
  </sheetViews>
  <sheetFormatPr defaultColWidth="9.109375" defaultRowHeight="14.4" x14ac:dyDescent="0.3"/>
  <cols>
    <col min="1" max="1" width="26.6640625" customWidth="1"/>
    <col min="2" max="2" width="10.109375" style="41" customWidth="1"/>
    <col min="3" max="10" width="14.5546875" style="41" customWidth="1"/>
    <col min="11" max="17" width="14.5546875" customWidth="1"/>
    <col min="18" max="18" width="9.109375" style="770"/>
  </cols>
  <sheetData>
    <row r="1" spans="1:24" ht="15" thickBot="1" x14ac:dyDescent="0.35">
      <c r="A1" s="7"/>
      <c r="P1" s="770"/>
    </row>
    <row r="2" spans="1:24" ht="15" customHeight="1" thickBot="1" x14ac:dyDescent="0.35">
      <c r="E2" s="468" t="s">
        <v>571</v>
      </c>
      <c r="J2"/>
    </row>
    <row r="3" spans="1:24" ht="15" customHeight="1" thickBot="1" x14ac:dyDescent="0.35">
      <c r="A3" s="1196" t="s">
        <v>191</v>
      </c>
      <c r="B3" s="1994" t="s">
        <v>555</v>
      </c>
      <c r="C3" s="1995"/>
      <c r="D3" s="1995"/>
      <c r="E3" s="1995"/>
      <c r="F3" s="1995"/>
      <c r="G3" s="1995"/>
      <c r="H3" s="1995"/>
      <c r="I3" s="1995"/>
      <c r="J3" s="1995"/>
      <c r="K3" s="1995"/>
      <c r="L3" s="1995"/>
      <c r="M3" s="1995"/>
      <c r="N3" s="1995"/>
      <c r="O3" s="1995"/>
      <c r="P3" s="1995"/>
      <c r="Q3" s="1996"/>
    </row>
    <row r="4" spans="1:24" ht="15" thickBot="1" x14ac:dyDescent="0.35">
      <c r="A4" s="21" t="s">
        <v>645</v>
      </c>
      <c r="B4" s="999">
        <v>2009</v>
      </c>
      <c r="C4" s="1000">
        <v>2010</v>
      </c>
      <c r="D4" s="1001">
        <v>2011</v>
      </c>
      <c r="E4" s="1002">
        <v>2012</v>
      </c>
      <c r="F4" s="999">
        <v>2013</v>
      </c>
      <c r="G4" s="1003">
        <v>2014</v>
      </c>
      <c r="H4" s="1000">
        <v>2015</v>
      </c>
      <c r="I4" s="1000">
        <v>2016</v>
      </c>
      <c r="J4" s="1000">
        <v>2017</v>
      </c>
      <c r="K4" s="1000">
        <v>2018</v>
      </c>
      <c r="L4" s="1003">
        <v>2019</v>
      </c>
      <c r="M4" s="1003">
        <v>2020</v>
      </c>
      <c r="N4" s="1000">
        <v>2021</v>
      </c>
      <c r="O4" s="1613">
        <v>2022</v>
      </c>
      <c r="P4" s="1613" t="s">
        <v>873</v>
      </c>
      <c r="Q4" s="1613" t="s">
        <v>909</v>
      </c>
      <c r="S4" s="1"/>
      <c r="T4" s="1"/>
      <c r="U4" s="1"/>
      <c r="V4" s="1"/>
      <c r="W4" s="1"/>
      <c r="X4" s="1"/>
    </row>
    <row r="5" spans="1:24" ht="15" thickBot="1" x14ac:dyDescent="0.35">
      <c r="A5" s="469" t="s">
        <v>432</v>
      </c>
      <c r="B5" s="474">
        <v>0.30099999999999999</v>
      </c>
      <c r="C5" s="474">
        <v>0.29099999999999998</v>
      </c>
      <c r="D5" s="475">
        <v>0.27600000000000002</v>
      </c>
      <c r="E5" s="749">
        <v>0.27616118738763157</v>
      </c>
      <c r="F5" s="682">
        <v>0.27468395965736392</v>
      </c>
      <c r="G5" s="682">
        <v>0.2755737171149536</v>
      </c>
      <c r="H5" s="682">
        <v>0.27084234744685964</v>
      </c>
      <c r="I5" s="682">
        <v>0.25999028035268434</v>
      </c>
      <c r="J5" s="682">
        <v>0.2763348041470608</v>
      </c>
      <c r="K5" s="682">
        <v>0.27236275067314347</v>
      </c>
      <c r="L5" s="583">
        <v>0.26200000000000001</v>
      </c>
      <c r="M5" s="583">
        <v>0.27962382337634722</v>
      </c>
      <c r="N5" s="583">
        <v>0.27</v>
      </c>
      <c r="O5" s="583">
        <v>0.26300000000000001</v>
      </c>
      <c r="P5" s="583">
        <v>0.2471963194630987</v>
      </c>
      <c r="Q5" s="583">
        <v>0.24315975961489464</v>
      </c>
      <c r="S5" s="1"/>
      <c r="T5" s="1"/>
      <c r="U5" s="1"/>
      <c r="V5" s="1"/>
      <c r="W5" s="1"/>
      <c r="X5" s="1"/>
    </row>
    <row r="6" spans="1:24" ht="15" thickBot="1" x14ac:dyDescent="0.35">
      <c r="A6" s="7" t="s">
        <v>51</v>
      </c>
      <c r="B6" s="479"/>
      <c r="C6" s="479"/>
      <c r="D6" s="480"/>
      <c r="E6" s="479"/>
      <c r="F6" s="467"/>
      <c r="G6" s="467"/>
      <c r="H6" s="353"/>
      <c r="I6" s="353"/>
      <c r="J6"/>
      <c r="S6" s="1"/>
      <c r="T6" s="1"/>
      <c r="U6" s="1"/>
      <c r="V6" s="1"/>
      <c r="W6" s="1"/>
      <c r="X6" s="1"/>
    </row>
    <row r="7" spans="1:24" x14ac:dyDescent="0.3">
      <c r="A7" s="130" t="s">
        <v>1</v>
      </c>
      <c r="B7" s="481">
        <v>0.34200000000000003</v>
      </c>
      <c r="C7" s="482">
        <v>0.28399999999999997</v>
      </c>
      <c r="D7" s="483">
        <v>0.29899999999999999</v>
      </c>
      <c r="E7" s="564">
        <v>0.29399999999999998</v>
      </c>
      <c r="F7" s="484">
        <v>0.26200000000000001</v>
      </c>
      <c r="G7" s="485">
        <v>0.29699999999999999</v>
      </c>
      <c r="H7" s="483">
        <v>0.29299999999999998</v>
      </c>
      <c r="I7" s="482">
        <v>0.26100000000000001</v>
      </c>
      <c r="J7" s="442">
        <v>0.29599999999999999</v>
      </c>
      <c r="K7" s="590">
        <v>0.316</v>
      </c>
      <c r="L7" s="590">
        <v>0.28799999999999998</v>
      </c>
      <c r="M7" s="590">
        <v>0.28264247147995225</v>
      </c>
      <c r="N7" s="590">
        <v>0.27491682213262036</v>
      </c>
      <c r="O7" s="590">
        <v>0.30490216974295581</v>
      </c>
      <c r="P7" s="590">
        <v>0.29248604108370191</v>
      </c>
      <c r="Q7" s="590">
        <v>0.2544267302097184</v>
      </c>
      <c r="S7" s="1"/>
      <c r="T7" s="1"/>
      <c r="U7" s="1"/>
      <c r="V7" s="1"/>
      <c r="W7" s="1"/>
      <c r="X7" s="1"/>
    </row>
    <row r="8" spans="1:24" x14ac:dyDescent="0.3">
      <c r="A8" s="131" t="s">
        <v>2</v>
      </c>
      <c r="B8" s="486">
        <v>0.26300000000000001</v>
      </c>
      <c r="C8" s="487">
        <v>0.29199999999999998</v>
      </c>
      <c r="D8" s="488">
        <v>0.254</v>
      </c>
      <c r="E8" s="489">
        <v>0.25</v>
      </c>
      <c r="F8" s="490">
        <v>0.27300000000000002</v>
      </c>
      <c r="G8" s="491">
        <v>0.26400000000000001</v>
      </c>
      <c r="H8" s="488">
        <v>0.248</v>
      </c>
      <c r="I8" s="487">
        <v>0.24399999999999999</v>
      </c>
      <c r="J8" s="433">
        <v>0.25700000000000001</v>
      </c>
      <c r="K8" s="591">
        <v>0.247</v>
      </c>
      <c r="L8" s="591">
        <v>0.24199999999999999</v>
      </c>
      <c r="M8" s="591">
        <v>0.27162523754963014</v>
      </c>
      <c r="N8" s="591">
        <v>0.26543890261389352</v>
      </c>
      <c r="O8" s="591">
        <v>0.25046377109217238</v>
      </c>
      <c r="P8" s="591">
        <v>0.2273983297209011</v>
      </c>
      <c r="Q8" s="591">
        <v>0.24598934046191331</v>
      </c>
      <c r="S8" s="1"/>
      <c r="T8" s="1"/>
      <c r="U8" s="1"/>
      <c r="V8" s="1"/>
      <c r="W8" s="1"/>
      <c r="X8" s="1"/>
    </row>
    <row r="9" spans="1:24" x14ac:dyDescent="0.3">
      <c r="A9" s="131" t="s">
        <v>281</v>
      </c>
      <c r="B9" s="486">
        <v>0.27500000000000002</v>
      </c>
      <c r="C9" s="487">
        <v>0.27900000000000003</v>
      </c>
      <c r="D9" s="488">
        <v>0.25800000000000001</v>
      </c>
      <c r="E9" s="489">
        <v>0.27600000000000002</v>
      </c>
      <c r="F9" s="490">
        <v>0.28299999999999997</v>
      </c>
      <c r="G9" s="491">
        <v>0.253</v>
      </c>
      <c r="H9" s="488">
        <v>0.247</v>
      </c>
      <c r="I9" s="487">
        <v>0.224</v>
      </c>
      <c r="J9" s="594">
        <v>0.247</v>
      </c>
      <c r="K9" s="592">
        <v>0.249</v>
      </c>
      <c r="L9" s="592">
        <v>0.22900000000000001</v>
      </c>
      <c r="M9" s="592">
        <v>0.26938898971566849</v>
      </c>
      <c r="N9" s="592">
        <v>0.26119375197810585</v>
      </c>
      <c r="O9" s="592">
        <v>0.25625672943091993</v>
      </c>
      <c r="P9" s="592">
        <v>0.2300080757120691</v>
      </c>
      <c r="Q9" s="592">
        <v>0.24147762877553577</v>
      </c>
      <c r="S9" s="1"/>
      <c r="T9" s="1"/>
      <c r="U9" s="1"/>
      <c r="V9" s="1"/>
      <c r="W9" s="1"/>
      <c r="X9" s="1"/>
    </row>
    <row r="10" spans="1:24" x14ac:dyDescent="0.3">
      <c r="A10" s="131" t="s">
        <v>3</v>
      </c>
      <c r="B10" s="486">
        <v>0.29599999999999999</v>
      </c>
      <c r="C10" s="487">
        <v>0.27800000000000002</v>
      </c>
      <c r="D10" s="488">
        <v>0.26600000000000001</v>
      </c>
      <c r="E10" s="492">
        <v>0.28499999999999998</v>
      </c>
      <c r="F10" s="490">
        <v>0.248</v>
      </c>
      <c r="G10" s="491">
        <v>0.251</v>
      </c>
      <c r="H10" s="488">
        <v>0.26800000000000002</v>
      </c>
      <c r="I10" s="487">
        <v>0.24</v>
      </c>
      <c r="J10" s="594">
        <v>0.25800000000000001</v>
      </c>
      <c r="K10" s="592">
        <v>0.255</v>
      </c>
      <c r="L10" s="592">
        <v>0.245</v>
      </c>
      <c r="M10" s="592">
        <v>0.23988060241508752</v>
      </c>
      <c r="N10" s="592">
        <v>0.26077957217908371</v>
      </c>
      <c r="O10" s="592">
        <v>0.22824118217740155</v>
      </c>
      <c r="P10" s="592">
        <v>0.20097979871350977</v>
      </c>
      <c r="Q10" s="592">
        <v>0.18845721526230816</v>
      </c>
      <c r="S10" s="1"/>
      <c r="T10" s="1"/>
      <c r="U10" s="1"/>
      <c r="V10" s="1"/>
      <c r="W10" s="1"/>
      <c r="X10" s="1"/>
    </row>
    <row r="11" spans="1:24" ht="15" thickBot="1" x14ac:dyDescent="0.35">
      <c r="A11" s="132" t="s">
        <v>4</v>
      </c>
      <c r="B11" s="478">
        <v>0.34799999999999998</v>
      </c>
      <c r="C11" s="474">
        <v>0.32800000000000001</v>
      </c>
      <c r="D11" s="493">
        <v>0.315</v>
      </c>
      <c r="E11" s="476">
        <v>0.28799999999999998</v>
      </c>
      <c r="F11" s="494">
        <v>0.318</v>
      </c>
      <c r="G11" s="477">
        <v>0.32</v>
      </c>
      <c r="H11" s="493">
        <v>0.308</v>
      </c>
      <c r="I11" s="474">
        <v>0.34799999999999998</v>
      </c>
      <c r="J11" s="595">
        <v>0.34</v>
      </c>
      <c r="K11" s="593">
        <v>0.307</v>
      </c>
      <c r="L11" s="593">
        <v>0.32100000000000001</v>
      </c>
      <c r="M11" s="593">
        <v>0.35471266610305435</v>
      </c>
      <c r="N11" s="593">
        <v>0.29505623710539741</v>
      </c>
      <c r="O11" s="593">
        <v>0.2877570028977508</v>
      </c>
      <c r="P11" s="593">
        <v>0.30553963758964287</v>
      </c>
      <c r="Q11" s="593">
        <v>0.30014821998269847</v>
      </c>
      <c r="S11" s="1"/>
      <c r="T11" s="1"/>
      <c r="U11" s="1"/>
      <c r="V11" s="1"/>
      <c r="W11" s="1"/>
      <c r="X11" s="1"/>
    </row>
    <row r="12" spans="1:24" x14ac:dyDescent="0.3">
      <c r="S12" s="1"/>
      <c r="T12" s="1"/>
      <c r="U12" s="1"/>
      <c r="V12" s="1"/>
      <c r="W12" s="1"/>
      <c r="X12" s="1"/>
    </row>
    <row r="13" spans="1:24" x14ac:dyDescent="0.3">
      <c r="A13" s="136"/>
      <c r="O13" s="1"/>
      <c r="P13" s="1"/>
      <c r="S13" s="1"/>
      <c r="T13" s="1"/>
      <c r="U13" s="1"/>
      <c r="V13" s="1"/>
      <c r="W13" s="1"/>
      <c r="X13" s="1"/>
    </row>
    <row r="14" spans="1:24" x14ac:dyDescent="0.3">
      <c r="A14" s="1016"/>
      <c r="B14" s="1016"/>
      <c r="C14" s="1016"/>
      <c r="D14" s="1016"/>
      <c r="E14" s="1016"/>
      <c r="F14" s="1016"/>
      <c r="G14" s="1016"/>
      <c r="H14" s="1016"/>
      <c r="I14" s="1016"/>
      <c r="J14" s="1016"/>
      <c r="O14" s="1"/>
      <c r="P14" s="1"/>
      <c r="S14" s="1"/>
      <c r="T14" s="1"/>
      <c r="U14" s="1"/>
      <c r="V14" s="1"/>
      <c r="W14" s="1"/>
      <c r="X14" s="1"/>
    </row>
    <row r="15" spans="1:24" x14ac:dyDescent="0.3">
      <c r="A15" s="1017" t="s">
        <v>718</v>
      </c>
      <c r="B15" s="617"/>
      <c r="C15" s="617"/>
      <c r="D15" s="617"/>
      <c r="E15" s="617"/>
      <c r="F15" s="617"/>
      <c r="G15" s="617"/>
      <c r="H15" s="617"/>
      <c r="I15" s="617"/>
      <c r="J15" s="617"/>
      <c r="O15" s="1"/>
      <c r="P15" s="1"/>
      <c r="S15" s="1"/>
      <c r="T15" s="1"/>
      <c r="U15" s="1"/>
      <c r="V15" s="1"/>
      <c r="W15" s="1"/>
      <c r="X15" s="1"/>
    </row>
    <row r="16" spans="1:24" x14ac:dyDescent="0.3">
      <c r="A16" s="1124" t="s">
        <v>719</v>
      </c>
      <c r="B16" s="617"/>
      <c r="C16" s="617"/>
      <c r="D16" s="617"/>
      <c r="E16" s="617"/>
      <c r="F16" s="617"/>
      <c r="G16" s="617"/>
      <c r="H16" s="617"/>
      <c r="I16" s="617"/>
      <c r="J16" s="617"/>
      <c r="O16" s="1"/>
      <c r="P16" s="1"/>
      <c r="S16" s="1"/>
      <c r="T16" s="1"/>
      <c r="U16" s="1"/>
      <c r="V16" s="1"/>
      <c r="W16" s="1"/>
      <c r="X16" s="1"/>
    </row>
    <row r="17" spans="5:24" x14ac:dyDescent="0.3">
      <c r="O17" s="1"/>
      <c r="P17" s="1"/>
      <c r="S17" s="1"/>
      <c r="T17" s="1"/>
      <c r="U17" s="1"/>
      <c r="V17" s="1"/>
      <c r="W17" s="1"/>
      <c r="X17" s="1"/>
    </row>
    <row r="18" spans="5:24" x14ac:dyDescent="0.3">
      <c r="O18" s="1"/>
      <c r="P18" s="1"/>
      <c r="S18" s="1"/>
      <c r="T18" s="1"/>
      <c r="U18" s="1"/>
      <c r="V18" s="1"/>
      <c r="W18" s="1"/>
      <c r="X18" s="1"/>
    </row>
    <row r="19" spans="5:24" x14ac:dyDescent="0.3">
      <c r="O19" s="1"/>
      <c r="P19" s="1"/>
      <c r="S19" s="1"/>
      <c r="T19" s="1"/>
      <c r="U19" s="1"/>
      <c r="V19" s="1"/>
      <c r="W19" s="1"/>
      <c r="X19" s="1"/>
    </row>
    <row r="20" spans="5:24" x14ac:dyDescent="0.3">
      <c r="O20" s="1"/>
      <c r="P20" s="1"/>
      <c r="S20" s="1"/>
      <c r="T20" s="1"/>
      <c r="U20" s="1"/>
      <c r="V20" s="1"/>
      <c r="W20" s="1"/>
      <c r="X20" s="1"/>
    </row>
    <row r="21" spans="5:24" x14ac:dyDescent="0.3">
      <c r="O21" s="1"/>
      <c r="P21" s="1"/>
      <c r="S21" s="1"/>
      <c r="T21" s="1"/>
      <c r="U21" s="1"/>
      <c r="V21" s="1"/>
      <c r="W21" s="1"/>
      <c r="X21" s="1"/>
    </row>
    <row r="22" spans="5:24" x14ac:dyDescent="0.3">
      <c r="O22" s="1"/>
      <c r="P22" s="1"/>
      <c r="S22" s="1"/>
      <c r="T22" s="1"/>
      <c r="U22" s="1"/>
      <c r="V22" s="1"/>
      <c r="W22" s="1"/>
      <c r="X22" s="1"/>
    </row>
    <row r="23" spans="5:24" x14ac:dyDescent="0.3">
      <c r="O23" s="1"/>
      <c r="P23" s="1"/>
      <c r="S23" s="1"/>
      <c r="T23" s="1"/>
      <c r="U23" s="1"/>
      <c r="V23" s="1"/>
      <c r="W23" s="1"/>
      <c r="X23" s="1"/>
    </row>
    <row r="24" spans="5:24" x14ac:dyDescent="0.3">
      <c r="O24" s="1"/>
      <c r="P24" s="1"/>
      <c r="S24" s="1"/>
      <c r="T24" s="1"/>
      <c r="U24" s="1"/>
      <c r="V24" s="1"/>
      <c r="W24" s="1"/>
      <c r="X24" s="1"/>
    </row>
    <row r="25" spans="5:24" x14ac:dyDescent="0.3">
      <c r="F25" s="1566"/>
      <c r="O25" s="1"/>
      <c r="P25" s="1"/>
      <c r="S25" s="1"/>
      <c r="T25" s="1"/>
      <c r="U25" s="1"/>
      <c r="V25" s="1"/>
      <c r="W25" s="1"/>
      <c r="X25" s="1"/>
    </row>
    <row r="26" spans="5:24" x14ac:dyDescent="0.3">
      <c r="O26" s="1"/>
      <c r="P26" s="1"/>
      <c r="Q26" s="1"/>
      <c r="S26" s="1"/>
      <c r="T26" s="1"/>
      <c r="U26" s="1"/>
      <c r="V26" s="1"/>
      <c r="W26" s="1"/>
      <c r="X26" s="1"/>
    </row>
    <row r="27" spans="5:24" x14ac:dyDescent="0.3">
      <c r="O27" s="1"/>
      <c r="P27" s="1"/>
      <c r="Q27" s="1"/>
      <c r="S27" s="1"/>
      <c r="T27" s="1"/>
      <c r="U27" s="1"/>
      <c r="V27" s="1"/>
      <c r="W27" s="1"/>
      <c r="X27" s="1"/>
    </row>
    <row r="28" spans="5:24" x14ac:dyDescent="0.3">
      <c r="O28" s="1"/>
      <c r="P28" s="1"/>
      <c r="Q28" s="1"/>
      <c r="S28" s="1"/>
      <c r="T28" s="1"/>
      <c r="U28" s="1"/>
      <c r="V28" s="1"/>
      <c r="W28" s="1"/>
      <c r="X28" s="1"/>
    </row>
    <row r="29" spans="5:24" x14ac:dyDescent="0.3">
      <c r="O29" s="1"/>
      <c r="P29" s="1"/>
      <c r="Q29" s="1"/>
      <c r="S29" s="1"/>
      <c r="T29" s="1"/>
      <c r="U29" s="1"/>
      <c r="V29" s="1"/>
      <c r="W29" s="1"/>
      <c r="X29" s="1"/>
    </row>
    <row r="30" spans="5:24" x14ac:dyDescent="0.3">
      <c r="E30" s="1580">
        <v>0.27616118738763157</v>
      </c>
      <c r="F30" s="1580">
        <v>0.27468395965736392</v>
      </c>
      <c r="G30" s="1580">
        <v>0.2755737171149536</v>
      </c>
      <c r="H30" s="1580">
        <v>0.27084234744685964</v>
      </c>
      <c r="I30" s="1580">
        <v>0.25999028035268434</v>
      </c>
      <c r="J30" s="1580">
        <v>0.2763348041470608</v>
      </c>
      <c r="K30" s="1580">
        <v>0.27236275067314347</v>
      </c>
      <c r="L30" s="837">
        <v>0.26200000000000001</v>
      </c>
      <c r="M30" s="837">
        <v>0.27962382337634722</v>
      </c>
      <c r="N30" s="837">
        <v>0.27</v>
      </c>
      <c r="O30" s="837">
        <v>0.26300000000000001</v>
      </c>
      <c r="P30" s="837">
        <v>0.2471963194630987</v>
      </c>
      <c r="Q30" s="837">
        <v>0.24315975961489464</v>
      </c>
      <c r="S30" s="1"/>
      <c r="T30" s="1"/>
      <c r="U30" s="1"/>
      <c r="V30" s="1"/>
      <c r="W30" s="1"/>
      <c r="X30" s="1"/>
    </row>
    <row r="31" spans="5:24" x14ac:dyDescent="0.3">
      <c r="O31" s="1"/>
      <c r="P31" s="1"/>
      <c r="Q31" s="1"/>
      <c r="S31" s="1"/>
      <c r="T31" s="1"/>
      <c r="U31" s="1"/>
      <c r="V31" s="1"/>
    </row>
    <row r="32" spans="5:24" x14ac:dyDescent="0.3">
      <c r="O32" s="1"/>
      <c r="P32" s="1"/>
      <c r="Q32" s="1"/>
      <c r="S32" s="1"/>
      <c r="T32" s="1"/>
      <c r="U32" s="1"/>
      <c r="V32" s="1"/>
    </row>
    <row r="33" spans="15:22" x14ac:dyDescent="0.3">
      <c r="O33" s="1"/>
      <c r="P33" s="1"/>
      <c r="Q33" s="1"/>
      <c r="S33" s="1"/>
      <c r="T33" s="1"/>
      <c r="U33" s="1"/>
      <c r="V33" s="1"/>
    </row>
    <row r="34" spans="15:22" x14ac:dyDescent="0.3">
      <c r="O34" s="1"/>
      <c r="P34" s="1"/>
      <c r="Q34" s="1"/>
      <c r="S34" s="1"/>
      <c r="T34" s="1"/>
      <c r="U34" s="1"/>
      <c r="V34" s="1"/>
    </row>
  </sheetData>
  <mergeCells count="1">
    <mergeCell ref="B3:Q3"/>
  </mergeCells>
  <hyperlinks>
    <hyperlink ref="A16" r:id="rId1" xr:uid="{24434F8A-AFA2-4A36-9A23-246615088B4A}"/>
    <hyperlink ref="A4" location="'Indicator Summary'!B52" display="Return to Summary" xr:uid="{277DACD2-EBC4-40EC-83C4-C0374C380E8A}"/>
  </hyperlinks>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24399"/>
  </sheetPr>
  <dimension ref="A1:AA90"/>
  <sheetViews>
    <sheetView showGridLines="0" zoomScaleNormal="100" workbookViewId="0">
      <pane xSplit="1" ySplit="5" topLeftCell="B6" activePane="bottomRight" state="frozen"/>
      <selection pane="topRight" activeCell="B1" sqref="B1"/>
      <selection pane="bottomLeft" activeCell="A6" sqref="A6"/>
      <selection pane="bottomRight" activeCell="Q46" sqref="Q46"/>
    </sheetView>
  </sheetViews>
  <sheetFormatPr defaultColWidth="9.109375" defaultRowHeight="14.4" x14ac:dyDescent="0.3"/>
  <cols>
    <col min="1" max="1" width="31.44140625" customWidth="1"/>
    <col min="2" max="3" width="11.44140625" customWidth="1"/>
    <col min="4" max="19" width="9" customWidth="1"/>
  </cols>
  <sheetData>
    <row r="1" spans="1:27" ht="15" thickBot="1" x14ac:dyDescent="0.35">
      <c r="A1" s="10"/>
      <c r="B1" s="410"/>
      <c r="C1" s="410"/>
      <c r="D1" s="410"/>
      <c r="E1" s="410"/>
      <c r="F1" s="410"/>
      <c r="G1" s="410"/>
      <c r="H1" s="410"/>
      <c r="I1" s="410"/>
      <c r="J1" s="410"/>
      <c r="K1" s="410"/>
      <c r="L1" s="172"/>
      <c r="M1" s="172"/>
      <c r="X1" s="770"/>
    </row>
    <row r="2" spans="1:27" ht="15" customHeight="1" thickBot="1" x14ac:dyDescent="0.35">
      <c r="A2" s="10"/>
      <c r="B2" s="1855" t="s">
        <v>571</v>
      </c>
      <c r="C2" s="1856"/>
      <c r="L2" s="172"/>
      <c r="M2" s="172"/>
    </row>
    <row r="3" spans="1:27" ht="20.100000000000001" customHeight="1" thickBot="1" x14ac:dyDescent="0.35">
      <c r="A3" s="1608" t="s">
        <v>131</v>
      </c>
      <c r="B3" s="1852" t="s">
        <v>433</v>
      </c>
      <c r="C3" s="1853"/>
      <c r="D3" s="1853"/>
      <c r="E3" s="1853"/>
      <c r="F3" s="1853"/>
      <c r="G3" s="1853"/>
      <c r="H3" s="1853"/>
      <c r="I3" s="1853"/>
      <c r="J3" s="1853"/>
      <c r="K3" s="1853"/>
      <c r="L3" s="1853"/>
      <c r="M3" s="1853"/>
      <c r="N3" s="1853"/>
      <c r="O3" s="1853"/>
      <c r="P3" s="1853"/>
      <c r="Q3" s="1853"/>
      <c r="R3" s="1853"/>
      <c r="S3" s="1853"/>
      <c r="T3" s="1853"/>
      <c r="U3" s="1853"/>
      <c r="V3" s="1853"/>
      <c r="W3" s="1853"/>
      <c r="X3" s="1853"/>
      <c r="Y3" s="1853"/>
      <c r="Z3" s="1853"/>
      <c r="AA3" s="1854"/>
    </row>
    <row r="4" spans="1:27" ht="15.75" customHeight="1" thickBot="1" x14ac:dyDescent="0.35">
      <c r="A4" s="674" t="s">
        <v>645</v>
      </c>
      <c r="B4" s="1857" t="s">
        <v>279</v>
      </c>
      <c r="C4" s="1858"/>
      <c r="D4" s="1859" t="s">
        <v>304</v>
      </c>
      <c r="E4" s="1859"/>
      <c r="F4" s="1845" t="s">
        <v>395</v>
      </c>
      <c r="G4" s="1844"/>
      <c r="H4" s="1860" t="s">
        <v>426</v>
      </c>
      <c r="I4" s="1860"/>
      <c r="J4" s="1845" t="s">
        <v>427</v>
      </c>
      <c r="K4" s="1859"/>
      <c r="L4" s="1836" t="s">
        <v>611</v>
      </c>
      <c r="M4" s="1850"/>
      <c r="N4" s="1836" t="s">
        <v>649</v>
      </c>
      <c r="O4" s="1837"/>
      <c r="P4" s="1836" t="s">
        <v>650</v>
      </c>
      <c r="Q4" s="1850"/>
      <c r="R4" s="1836" t="s">
        <v>775</v>
      </c>
      <c r="S4" s="1837"/>
      <c r="T4" s="1836" t="s">
        <v>855</v>
      </c>
      <c r="U4" s="1837"/>
      <c r="V4" s="1836" t="s">
        <v>892</v>
      </c>
      <c r="W4" s="1837"/>
      <c r="X4" s="1836" t="s">
        <v>1001</v>
      </c>
      <c r="Y4" s="1837"/>
      <c r="Z4" s="1836" t="s">
        <v>1002</v>
      </c>
      <c r="AA4" s="1837"/>
    </row>
    <row r="5" spans="1:27" ht="15" thickBot="1" x14ac:dyDescent="0.35">
      <c r="A5" s="1"/>
      <c r="B5" s="317" t="s">
        <v>34</v>
      </c>
      <c r="C5" s="878" t="s">
        <v>0</v>
      </c>
      <c r="D5" s="685" t="s">
        <v>34</v>
      </c>
      <c r="E5" s="687" t="s">
        <v>0</v>
      </c>
      <c r="F5" s="685" t="s">
        <v>34</v>
      </c>
      <c r="G5" s="685" t="s">
        <v>0</v>
      </c>
      <c r="H5" s="630" t="s">
        <v>34</v>
      </c>
      <c r="I5" s="685" t="s">
        <v>0</v>
      </c>
      <c r="J5" s="630" t="s">
        <v>34</v>
      </c>
      <c r="K5" s="687" t="s">
        <v>0</v>
      </c>
      <c r="L5" s="814" t="s">
        <v>34</v>
      </c>
      <c r="M5" s="814" t="s">
        <v>0</v>
      </c>
      <c r="N5" s="602" t="s">
        <v>34</v>
      </c>
      <c r="O5" s="610" t="s">
        <v>0</v>
      </c>
      <c r="P5" s="602" t="s">
        <v>34</v>
      </c>
      <c r="Q5" s="814" t="s">
        <v>0</v>
      </c>
      <c r="R5" s="1003" t="s">
        <v>34</v>
      </c>
      <c r="S5" s="814" t="s">
        <v>0</v>
      </c>
      <c r="T5" s="602" t="s">
        <v>34</v>
      </c>
      <c r="U5" s="610" t="s">
        <v>0</v>
      </c>
      <c r="V5" s="602" t="s">
        <v>34</v>
      </c>
      <c r="W5" s="610" t="s">
        <v>0</v>
      </c>
      <c r="X5" s="602" t="s">
        <v>34</v>
      </c>
      <c r="Y5" s="610" t="s">
        <v>0</v>
      </c>
      <c r="Z5" s="602" t="s">
        <v>34</v>
      </c>
      <c r="AA5" s="610" t="s">
        <v>0</v>
      </c>
    </row>
    <row r="6" spans="1:27" x14ac:dyDescent="0.3">
      <c r="A6" s="330" t="s">
        <v>72</v>
      </c>
      <c r="B6" s="496">
        <v>58.496557496352068</v>
      </c>
      <c r="C6" s="497">
        <v>61.563025584235099</v>
      </c>
      <c r="D6" s="452">
        <v>58.377721225333197</v>
      </c>
      <c r="E6" s="498">
        <v>61.635608963054594</v>
      </c>
      <c r="F6" s="499">
        <v>58.688233881462679</v>
      </c>
      <c r="G6" s="498">
        <v>61.67776920444097</v>
      </c>
      <c r="H6" s="499">
        <v>58.373606136395729</v>
      </c>
      <c r="I6" s="498">
        <v>61.011114828649859</v>
      </c>
      <c r="J6" s="499">
        <v>59.068871787718052</v>
      </c>
      <c r="K6" s="452">
        <v>60.914296385739007</v>
      </c>
      <c r="L6" s="499">
        <v>59.087911901039824</v>
      </c>
      <c r="M6" s="580">
        <v>60.334839605514908</v>
      </c>
      <c r="N6" s="499">
        <v>59.726685121394247</v>
      </c>
      <c r="O6" s="580">
        <v>60.788937547891329</v>
      </c>
      <c r="P6" s="499">
        <v>59.2202092807171</v>
      </c>
      <c r="Q6" s="580">
        <v>60.989619298386259</v>
      </c>
      <c r="R6" s="499">
        <v>60.073466624882052</v>
      </c>
      <c r="S6" s="580">
        <v>62.12508244389965</v>
      </c>
      <c r="T6" s="499">
        <v>60.600967164344063</v>
      </c>
      <c r="U6" s="498">
        <v>62.740511807806755</v>
      </c>
      <c r="V6" s="499">
        <v>61.233038268311432</v>
      </c>
      <c r="W6" s="498">
        <v>62.735671944518117</v>
      </c>
      <c r="X6" s="499">
        <v>60.306470508148983</v>
      </c>
      <c r="Y6" s="498">
        <v>61.371151593923905</v>
      </c>
      <c r="Z6" s="499">
        <v>59.255770255248159</v>
      </c>
      <c r="AA6" s="498">
        <v>60.24743451744078</v>
      </c>
    </row>
    <row r="7" spans="1:27" x14ac:dyDescent="0.3">
      <c r="A7" s="331" t="s">
        <v>31</v>
      </c>
      <c r="B7" s="500">
        <v>51.328532070258177</v>
      </c>
      <c r="C7" s="501">
        <v>53.731303052344508</v>
      </c>
      <c r="D7" s="452">
        <v>51.275179706654249</v>
      </c>
      <c r="E7" s="498">
        <v>53.774755472180097</v>
      </c>
      <c r="F7" s="499">
        <v>51.231501962135304</v>
      </c>
      <c r="G7" s="498">
        <v>53.403380391597089</v>
      </c>
      <c r="H7" s="499">
        <v>51.063348802370477</v>
      </c>
      <c r="I7" s="498">
        <v>53.14702971953939</v>
      </c>
      <c r="J7" s="499">
        <v>50.576404208938882</v>
      </c>
      <c r="K7" s="452">
        <v>52.694110283546223</v>
      </c>
      <c r="L7" s="499">
        <v>50.236789101861696</v>
      </c>
      <c r="M7" s="498">
        <v>51.312260983029354</v>
      </c>
      <c r="N7" s="499">
        <v>51.386720105536654</v>
      </c>
      <c r="O7" s="498">
        <v>50.812488929970513</v>
      </c>
      <c r="P7" s="499">
        <v>51.605757536605729</v>
      </c>
      <c r="Q7" s="498">
        <v>51.710013534163423</v>
      </c>
      <c r="R7" s="499">
        <v>53.76850237939879</v>
      </c>
      <c r="S7" s="498">
        <v>52.501445815037506</v>
      </c>
      <c r="T7" s="499">
        <v>55.096880754818677</v>
      </c>
      <c r="U7" s="498">
        <v>52.31469254759778</v>
      </c>
      <c r="V7" s="499">
        <v>54.823476849519359</v>
      </c>
      <c r="W7" s="498">
        <v>52.905314093217868</v>
      </c>
      <c r="X7" s="499">
        <v>52.038818091574733</v>
      </c>
      <c r="Y7" s="498">
        <v>53.081136786501062</v>
      </c>
      <c r="Z7" s="499">
        <v>49.260072190390424</v>
      </c>
      <c r="AA7" s="498">
        <v>52.711865337437835</v>
      </c>
    </row>
    <row r="8" spans="1:27" ht="15" thickBot="1" x14ac:dyDescent="0.35">
      <c r="A8" s="332" t="s">
        <v>85</v>
      </c>
      <c r="B8" s="502">
        <f>B6-B7</f>
        <v>7.1680254260938909</v>
      </c>
      <c r="C8" s="503">
        <f t="shared" ref="C8:K8" si="0">C6-C7</f>
        <v>7.8317225318905912</v>
      </c>
      <c r="D8" s="504">
        <f t="shared" si="0"/>
        <v>7.1025415186789473</v>
      </c>
      <c r="E8" s="505">
        <f t="shared" si="0"/>
        <v>7.8608534908744971</v>
      </c>
      <c r="F8" s="506">
        <f t="shared" si="0"/>
        <v>7.4567319193273747</v>
      </c>
      <c r="G8" s="505">
        <f t="shared" si="0"/>
        <v>8.2743888128438812</v>
      </c>
      <c r="H8" s="506">
        <f t="shared" si="0"/>
        <v>7.3102573340252519</v>
      </c>
      <c r="I8" s="505">
        <f t="shared" si="0"/>
        <v>7.8640851091104693</v>
      </c>
      <c r="J8" s="506">
        <f t="shared" si="0"/>
        <v>8.4924675787791699</v>
      </c>
      <c r="K8" s="504">
        <f t="shared" si="0"/>
        <v>8.220186102192784</v>
      </c>
      <c r="L8" s="206">
        <f t="shared" ref="L8:O8" si="1">L6-L7</f>
        <v>8.8511227991781283</v>
      </c>
      <c r="M8" s="204">
        <f t="shared" si="1"/>
        <v>9.022578622485554</v>
      </c>
      <c r="N8" s="206">
        <f t="shared" si="1"/>
        <v>8.3399650158575938</v>
      </c>
      <c r="O8" s="204">
        <f t="shared" si="1"/>
        <v>9.9764486179208163</v>
      </c>
      <c r="P8" s="206">
        <f t="shared" ref="P8:U8" si="2">P6-P7</f>
        <v>7.6144517441113706</v>
      </c>
      <c r="Q8" s="204">
        <f t="shared" si="2"/>
        <v>9.2796057642228362</v>
      </c>
      <c r="R8" s="206">
        <f t="shared" si="2"/>
        <v>6.3049642454832622</v>
      </c>
      <c r="S8" s="204">
        <f t="shared" si="2"/>
        <v>9.623636628862144</v>
      </c>
      <c r="T8" s="206">
        <f t="shared" si="2"/>
        <v>5.5040864095253852</v>
      </c>
      <c r="U8" s="204">
        <f t="shared" si="2"/>
        <v>10.425819260208975</v>
      </c>
      <c r="V8" s="206">
        <f t="shared" ref="V8:W8" si="3">V6-V7</f>
        <v>6.4095614187920731</v>
      </c>
      <c r="W8" s="204">
        <f t="shared" si="3"/>
        <v>9.8303578513002492</v>
      </c>
      <c r="X8" s="206">
        <f t="shared" ref="X8:AA8" si="4">X6-X7</f>
        <v>8.2676524165742507</v>
      </c>
      <c r="Y8" s="204">
        <f t="shared" si="4"/>
        <v>8.2900148074228426</v>
      </c>
      <c r="Z8" s="206">
        <f t="shared" si="4"/>
        <v>9.9956980648577343</v>
      </c>
      <c r="AA8" s="204">
        <f t="shared" si="4"/>
        <v>7.5355691800029447</v>
      </c>
    </row>
    <row r="9" spans="1:27" ht="15" thickBot="1" x14ac:dyDescent="0.35">
      <c r="A9" s="337" t="s">
        <v>70</v>
      </c>
      <c r="B9" s="507"/>
      <c r="C9" s="508"/>
      <c r="D9" s="508"/>
      <c r="E9" s="508"/>
      <c r="F9" s="508"/>
      <c r="G9" s="508"/>
      <c r="H9" s="508"/>
      <c r="I9" s="508"/>
      <c r="J9" s="508"/>
      <c r="K9" s="508"/>
      <c r="L9" s="198"/>
      <c r="M9" s="198"/>
      <c r="N9" s="198"/>
      <c r="O9" s="198"/>
      <c r="P9" s="198"/>
      <c r="Q9" s="198"/>
      <c r="R9" s="198"/>
      <c r="S9" s="198"/>
      <c r="T9" s="198"/>
      <c r="U9" s="198"/>
      <c r="V9" s="198"/>
      <c r="W9" s="198"/>
      <c r="X9" s="198"/>
      <c r="Y9" s="198"/>
      <c r="Z9" s="198"/>
      <c r="AA9" s="198"/>
    </row>
    <row r="10" spans="1:27" x14ac:dyDescent="0.3">
      <c r="A10" s="330" t="s">
        <v>68</v>
      </c>
      <c r="B10" s="496">
        <v>51.328532070258177</v>
      </c>
      <c r="C10" s="497">
        <v>53.731303052344508</v>
      </c>
      <c r="D10" s="509">
        <v>51.275179706654249</v>
      </c>
      <c r="E10" s="510">
        <v>53.774755472180097</v>
      </c>
      <c r="F10" s="509">
        <v>51.231501962135304</v>
      </c>
      <c r="G10" s="509">
        <v>53.403380391597089</v>
      </c>
      <c r="H10" s="511">
        <v>51.063348802370477</v>
      </c>
      <c r="I10" s="510">
        <v>53.14702971953939</v>
      </c>
      <c r="J10" s="511">
        <v>50.576404208938882</v>
      </c>
      <c r="K10" s="510">
        <v>52.694110283546223</v>
      </c>
      <c r="L10" s="511">
        <v>50.236789101861696</v>
      </c>
      <c r="M10" s="510">
        <v>51.312260983029354</v>
      </c>
      <c r="N10" s="511">
        <v>51.386720105536654</v>
      </c>
      <c r="O10" s="510">
        <v>50.812488929970513</v>
      </c>
      <c r="P10" s="511">
        <v>51.605757536605729</v>
      </c>
      <c r="Q10" s="510">
        <v>51.710013534163423</v>
      </c>
      <c r="R10" s="511">
        <v>53.76850237939879</v>
      </c>
      <c r="S10" s="510">
        <v>52.501445815037506</v>
      </c>
      <c r="T10" s="511">
        <v>55.096880754818677</v>
      </c>
      <c r="U10" s="510">
        <v>52.31469254759778</v>
      </c>
      <c r="V10" s="511">
        <v>54.823476849519359</v>
      </c>
      <c r="W10" s="510">
        <v>52.905314093217868</v>
      </c>
      <c r="X10" s="511">
        <v>52.038818091574733</v>
      </c>
      <c r="Y10" s="510">
        <v>53.081136786501062</v>
      </c>
      <c r="Z10" s="511">
        <v>49.260072190390424</v>
      </c>
      <c r="AA10" s="510">
        <v>52.711865337437835</v>
      </c>
    </row>
    <row r="11" spans="1:27" ht="15" thickBot="1" x14ac:dyDescent="0.35">
      <c r="A11" s="332" t="s">
        <v>69</v>
      </c>
      <c r="B11" s="502">
        <v>63.181899418638295</v>
      </c>
      <c r="C11" s="503">
        <v>66.53186075691363</v>
      </c>
      <c r="D11" s="504">
        <v>63.101514833097617</v>
      </c>
      <c r="E11" s="505">
        <v>67.81583088456604</v>
      </c>
      <c r="F11" s="504">
        <v>63.445159896010935</v>
      </c>
      <c r="G11" s="504">
        <v>68.021058160233636</v>
      </c>
      <c r="H11" s="506">
        <v>63.007141876784807</v>
      </c>
      <c r="I11" s="505">
        <v>67.465054752881628</v>
      </c>
      <c r="J11" s="506">
        <v>64.292995507441475</v>
      </c>
      <c r="K11" s="505">
        <v>65.688278994824429</v>
      </c>
      <c r="L11" s="506">
        <v>64.521735368118357</v>
      </c>
      <c r="M11" s="505">
        <v>65.821269383644633</v>
      </c>
      <c r="N11" s="506">
        <v>65.418723247618118</v>
      </c>
      <c r="O11" s="505">
        <v>65.963626554530947</v>
      </c>
      <c r="P11" s="506">
        <v>65.055789876583077</v>
      </c>
      <c r="Q11" s="505">
        <v>67.123428621603026</v>
      </c>
      <c r="R11" s="506">
        <v>65.773916091942596</v>
      </c>
      <c r="S11" s="505">
        <v>67.248086241954965</v>
      </c>
      <c r="T11" s="506">
        <v>66.284646144827221</v>
      </c>
      <c r="U11" s="505">
        <v>67.391318596995774</v>
      </c>
      <c r="V11" s="506">
        <v>66.997023569433921</v>
      </c>
      <c r="W11" s="505">
        <v>67.112676386303875</v>
      </c>
      <c r="X11" s="506">
        <v>65.621789200869259</v>
      </c>
      <c r="Y11" s="505">
        <v>67.104033957669145</v>
      </c>
      <c r="Z11" s="506">
        <v>64.161439569639299</v>
      </c>
      <c r="AA11" s="505">
        <v>67.303600626242456</v>
      </c>
    </row>
    <row r="12" spans="1:27" ht="15" thickBot="1" x14ac:dyDescent="0.35">
      <c r="A12" s="337" t="s">
        <v>71</v>
      </c>
      <c r="B12" s="507"/>
      <c r="C12" s="508"/>
      <c r="D12" s="508"/>
      <c r="E12" s="508"/>
      <c r="F12" s="508"/>
      <c r="G12" s="508"/>
      <c r="H12" s="508"/>
      <c r="I12" s="508"/>
      <c r="J12" s="508"/>
      <c r="K12" s="508"/>
      <c r="L12" s="198"/>
      <c r="M12" s="198"/>
      <c r="N12" s="198"/>
      <c r="O12" s="198"/>
      <c r="P12" s="198"/>
      <c r="Q12" s="198"/>
      <c r="R12" s="198"/>
      <c r="S12" s="198"/>
      <c r="T12" s="198"/>
      <c r="U12" s="198"/>
      <c r="V12" s="198"/>
      <c r="W12" s="198"/>
      <c r="X12" s="198"/>
      <c r="Y12" s="198"/>
      <c r="Z12" s="198"/>
      <c r="AA12" s="198"/>
    </row>
    <row r="13" spans="1:27" x14ac:dyDescent="0.3">
      <c r="A13" s="333" t="s">
        <v>32</v>
      </c>
      <c r="B13" s="512">
        <v>59.804366219708079</v>
      </c>
      <c r="C13" s="497">
        <v>63.602662073363064</v>
      </c>
      <c r="D13" s="509">
        <v>59.680057727408837</v>
      </c>
      <c r="E13" s="509">
        <v>63.722840191471406</v>
      </c>
      <c r="F13" s="511">
        <v>60.180634265216852</v>
      </c>
      <c r="G13" s="510">
        <v>64.176530503564379</v>
      </c>
      <c r="H13" s="509">
        <v>59.691210455417099</v>
      </c>
      <c r="I13" s="509">
        <v>63.363166219322046</v>
      </c>
      <c r="J13" s="511">
        <v>59.945132396743425</v>
      </c>
      <c r="K13" s="510">
        <v>63.488423927187036</v>
      </c>
      <c r="L13" s="511">
        <v>60.409272807406772</v>
      </c>
      <c r="M13" s="510">
        <v>63.342416615201095</v>
      </c>
      <c r="N13" s="511">
        <v>61.073266837880645</v>
      </c>
      <c r="O13" s="510">
        <v>63.381094148269369</v>
      </c>
      <c r="P13" s="511">
        <v>61.226894347845615</v>
      </c>
      <c r="Q13" s="510">
        <v>63.514801310111302</v>
      </c>
      <c r="R13" s="511">
        <v>61.777468277848158</v>
      </c>
      <c r="S13" s="510">
        <v>64.445039856223971</v>
      </c>
      <c r="T13" s="511">
        <v>62.998232210786604</v>
      </c>
      <c r="U13" s="510">
        <v>66.280207763179405</v>
      </c>
      <c r="V13" s="511">
        <v>63.48626805662601</v>
      </c>
      <c r="W13" s="510">
        <v>66.291107793181837</v>
      </c>
      <c r="X13" s="511">
        <v>62.9301750527897</v>
      </c>
      <c r="Y13" s="510">
        <v>64.602736211643702</v>
      </c>
      <c r="Z13" s="511">
        <v>61.33831153073978</v>
      </c>
      <c r="AA13" s="510">
        <v>62.674608573625072</v>
      </c>
    </row>
    <row r="14" spans="1:27" ht="15" thickBot="1" x14ac:dyDescent="0.35">
      <c r="A14" s="335" t="s">
        <v>33</v>
      </c>
      <c r="B14" s="513">
        <v>57.763237314762428</v>
      </c>
      <c r="C14" s="503">
        <v>60.325086058657554</v>
      </c>
      <c r="D14" s="504">
        <v>57.622510724853072</v>
      </c>
      <c r="E14" s="504">
        <v>60.458063014226092</v>
      </c>
      <c r="F14" s="506">
        <v>57.737096852949236</v>
      </c>
      <c r="G14" s="505">
        <v>60.284135399229449</v>
      </c>
      <c r="H14" s="504">
        <v>57.329364856919341</v>
      </c>
      <c r="I14" s="504">
        <v>59.459301963766109</v>
      </c>
      <c r="J14" s="506">
        <v>58.097690297514312</v>
      </c>
      <c r="K14" s="505">
        <v>59.305893033636977</v>
      </c>
      <c r="L14" s="506">
        <v>57.933609773029495</v>
      </c>
      <c r="M14" s="505">
        <v>58.397805978622017</v>
      </c>
      <c r="N14" s="506">
        <v>56.830813922260489</v>
      </c>
      <c r="O14" s="505">
        <v>59.134184597586206</v>
      </c>
      <c r="P14" s="506">
        <v>55.942676603534714</v>
      </c>
      <c r="Q14" s="505">
        <v>59.316414277409791</v>
      </c>
      <c r="R14" s="506">
        <v>57.119263909940322</v>
      </c>
      <c r="S14" s="505">
        <v>60.152404559585321</v>
      </c>
      <c r="T14" s="506">
        <v>59.768694284105521</v>
      </c>
      <c r="U14" s="505">
        <v>60.406935997813314</v>
      </c>
      <c r="V14" s="506">
        <v>60.902697106206155</v>
      </c>
      <c r="W14" s="505">
        <v>60.516919473780064</v>
      </c>
      <c r="X14" s="506">
        <v>59.629706541882847</v>
      </c>
      <c r="Y14" s="505">
        <v>59.387380237424999</v>
      </c>
      <c r="Z14" s="506">
        <v>58.009549597999424</v>
      </c>
      <c r="AA14" s="505">
        <v>58.403586746025077</v>
      </c>
    </row>
    <row r="15" spans="1:27" x14ac:dyDescent="0.3">
      <c r="A15" s="1"/>
    </row>
    <row r="16" spans="1:27" x14ac:dyDescent="0.3">
      <c r="A16" s="1861" t="s">
        <v>419</v>
      </c>
      <c r="B16" s="1861"/>
      <c r="C16" s="1861"/>
      <c r="D16" s="1861"/>
      <c r="E16" s="1861"/>
      <c r="F16" s="1861"/>
      <c r="G16" s="1861"/>
      <c r="H16" s="1861"/>
      <c r="I16" s="1861"/>
      <c r="J16" s="1861"/>
    </row>
    <row r="17" spans="1:14" x14ac:dyDescent="0.3">
      <c r="A17" s="1861"/>
      <c r="B17" s="1861"/>
      <c r="C17" s="1861"/>
      <c r="D17" s="1861"/>
      <c r="E17" s="1861"/>
      <c r="F17" s="1861"/>
      <c r="G17" s="1861"/>
      <c r="H17" s="1861"/>
      <c r="I17" s="1861"/>
      <c r="J17" s="1861"/>
    </row>
    <row r="19" spans="1:14" ht="43.2" customHeight="1" x14ac:dyDescent="0.3">
      <c r="A19" s="1861" t="s">
        <v>1179</v>
      </c>
      <c r="B19" s="1861"/>
      <c r="C19" s="1861"/>
      <c r="D19" s="1861"/>
      <c r="E19" s="1861"/>
      <c r="F19" s="1861"/>
      <c r="G19" s="1861"/>
      <c r="H19" s="1861"/>
      <c r="I19" s="1861"/>
      <c r="J19" s="1861"/>
      <c r="K19" s="633"/>
      <c r="L19" s="633"/>
      <c r="M19" s="633"/>
      <c r="N19" s="633"/>
    </row>
    <row r="20" spans="1:14" x14ac:dyDescent="0.3">
      <c r="A20" s="634"/>
      <c r="B20" s="924" t="s">
        <v>279</v>
      </c>
      <c r="C20" s="924" t="s">
        <v>304</v>
      </c>
      <c r="D20" s="924" t="s">
        <v>395</v>
      </c>
      <c r="E20" s="924" t="s">
        <v>426</v>
      </c>
      <c r="F20" s="924" t="s">
        <v>427</v>
      </c>
      <c r="G20" s="924" t="s">
        <v>611</v>
      </c>
      <c r="H20" s="925" t="s">
        <v>649</v>
      </c>
      <c r="I20" s="925" t="s">
        <v>650</v>
      </c>
      <c r="J20" s="925" t="s">
        <v>683</v>
      </c>
      <c r="K20" s="633"/>
      <c r="L20" s="633"/>
      <c r="M20" s="633"/>
      <c r="N20" s="633"/>
    </row>
    <row r="21" spans="1:14" x14ac:dyDescent="0.3">
      <c r="A21" s="634" t="s">
        <v>637</v>
      </c>
      <c r="B21" s="926">
        <v>7.1680607379515422</v>
      </c>
      <c r="C21" s="926">
        <v>7.104714859025556</v>
      </c>
      <c r="D21" s="926">
        <v>7.4589018183235112</v>
      </c>
      <c r="E21" s="926">
        <v>7.3108870246785784</v>
      </c>
      <c r="F21" s="926">
        <v>8.4951584666296398</v>
      </c>
      <c r="G21" s="926">
        <v>8.8517666403486785</v>
      </c>
      <c r="H21" s="927">
        <v>8.3406559617052807</v>
      </c>
      <c r="I21" s="927">
        <v>7.6165545879895333</v>
      </c>
      <c r="J21" s="927">
        <v>5.8442745495804118</v>
      </c>
      <c r="K21" s="633"/>
      <c r="L21" s="633"/>
      <c r="M21" s="633"/>
      <c r="N21" s="633"/>
    </row>
    <row r="22" spans="1:14" x14ac:dyDescent="0.3">
      <c r="A22" s="634" t="s">
        <v>636</v>
      </c>
      <c r="B22" s="926">
        <v>7.8367960087424251</v>
      </c>
      <c r="C22" s="926">
        <v>7.8664299950591143</v>
      </c>
      <c r="D22" s="926">
        <v>8.2813968804243459</v>
      </c>
      <c r="E22" s="926">
        <v>7.8662961248967704</v>
      </c>
      <c r="F22" s="926">
        <v>8.2204863392050029</v>
      </c>
      <c r="G22" s="926">
        <v>9.0226069301359502</v>
      </c>
      <c r="H22" s="927">
        <v>9.9766270772412469</v>
      </c>
      <c r="I22" s="927">
        <v>9.2800085614147463</v>
      </c>
      <c r="J22" s="927">
        <v>9.6584670967884634</v>
      </c>
      <c r="K22" s="633"/>
      <c r="L22" s="633"/>
      <c r="M22" s="633"/>
      <c r="N22" s="633"/>
    </row>
    <row r="23" spans="1:14" x14ac:dyDescent="0.3">
      <c r="A23" s="770"/>
      <c r="B23" s="771">
        <f>B8</f>
        <v>7.1680254260938909</v>
      </c>
      <c r="C23" s="633"/>
      <c r="D23" s="633"/>
      <c r="E23" s="633"/>
      <c r="F23" s="633"/>
      <c r="G23" s="633"/>
      <c r="H23" s="633"/>
      <c r="I23" s="633"/>
      <c r="J23" s="633"/>
      <c r="K23" s="633"/>
      <c r="L23" s="633"/>
      <c r="M23" s="633"/>
      <c r="N23" s="633"/>
    </row>
    <row r="24" spans="1:14" x14ac:dyDescent="0.3">
      <c r="A24" s="770"/>
      <c r="B24" s="633"/>
      <c r="C24" s="633"/>
      <c r="D24" s="633"/>
      <c r="E24" s="633"/>
      <c r="F24" s="633"/>
      <c r="G24" s="633"/>
      <c r="H24" s="633"/>
      <c r="I24" s="633"/>
      <c r="J24" s="633"/>
      <c r="K24" s="633"/>
      <c r="L24" s="633"/>
      <c r="M24" s="633"/>
      <c r="N24" s="633"/>
    </row>
    <row r="25" spans="1:14" x14ac:dyDescent="0.3">
      <c r="A25" s="633"/>
      <c r="B25" s="633"/>
      <c r="C25" s="633"/>
      <c r="D25" s="633"/>
      <c r="E25" s="633"/>
      <c r="F25" s="633"/>
      <c r="G25" s="633"/>
      <c r="H25" s="633"/>
      <c r="I25" s="633"/>
      <c r="J25" s="633"/>
      <c r="K25" s="633"/>
      <c r="L25" s="633"/>
      <c r="M25" s="633"/>
      <c r="N25" s="633"/>
    </row>
    <row r="26" spans="1:14" x14ac:dyDescent="0.3">
      <c r="A26" s="633"/>
      <c r="B26" s="633"/>
      <c r="C26" s="633"/>
      <c r="D26" s="633"/>
      <c r="E26" s="633"/>
      <c r="F26" s="633"/>
      <c r="G26" s="633"/>
      <c r="H26" s="633"/>
      <c r="I26" s="633"/>
      <c r="J26" s="633"/>
      <c r="K26" s="633"/>
      <c r="L26" s="633"/>
      <c r="M26" s="633"/>
      <c r="N26" s="633"/>
    </row>
    <row r="27" spans="1:14" x14ac:dyDescent="0.3">
      <c r="A27" s="1"/>
      <c r="B27" s="633"/>
      <c r="C27" s="633"/>
      <c r="D27" s="633"/>
      <c r="E27" s="633"/>
      <c r="F27" s="633"/>
      <c r="G27" s="633"/>
      <c r="H27" s="633"/>
      <c r="I27" s="633"/>
      <c r="J27" s="633"/>
      <c r="K27" s="633"/>
      <c r="L27" s="633"/>
    </row>
    <row r="28" spans="1:14" x14ac:dyDescent="0.3">
      <c r="A28" s="1"/>
      <c r="B28" s="1"/>
      <c r="C28" s="1"/>
      <c r="D28" s="1"/>
      <c r="E28" s="1"/>
      <c r="F28" s="1"/>
      <c r="G28" s="1"/>
      <c r="H28" s="1"/>
      <c r="I28" s="1"/>
      <c r="J28" s="1"/>
      <c r="K28" s="1"/>
      <c r="L28" s="1"/>
    </row>
    <row r="85" spans="2:14" x14ac:dyDescent="0.3">
      <c r="B85" s="633"/>
      <c r="C85" s="633"/>
      <c r="D85" s="633"/>
      <c r="E85" s="633"/>
      <c r="F85" s="633"/>
      <c r="G85" s="633"/>
      <c r="H85" s="633"/>
      <c r="I85" s="633"/>
      <c r="J85" s="633"/>
      <c r="K85" s="633"/>
      <c r="L85" s="633"/>
      <c r="M85" s="633"/>
      <c r="N85" s="633"/>
    </row>
    <row r="86" spans="2:14" x14ac:dyDescent="0.3">
      <c r="B86" s="771">
        <f>B8</f>
        <v>7.1680254260938909</v>
      </c>
      <c r="C86" s="771">
        <f>D8</f>
        <v>7.1025415186789473</v>
      </c>
      <c r="D86" s="771">
        <f>F8</f>
        <v>7.4567319193273747</v>
      </c>
      <c r="E86" s="771">
        <f>H8</f>
        <v>7.3102573340252519</v>
      </c>
      <c r="F86" s="771">
        <f>J8</f>
        <v>8.4924675787791699</v>
      </c>
      <c r="G86" s="771">
        <f>L8</f>
        <v>8.8511227991781283</v>
      </c>
      <c r="H86" s="771">
        <f>N8</f>
        <v>8.3399650158575938</v>
      </c>
      <c r="I86" s="771">
        <f>P8</f>
        <v>7.6144517441113706</v>
      </c>
      <c r="J86" s="771">
        <f>R8</f>
        <v>6.3049642454832622</v>
      </c>
      <c r="K86" s="771">
        <f>T8</f>
        <v>5.5040864095253852</v>
      </c>
      <c r="L86" s="771">
        <f>V8</f>
        <v>6.4095614187920731</v>
      </c>
      <c r="M86" s="771">
        <f>X8</f>
        <v>8.2676524165742507</v>
      </c>
      <c r="N86" s="771">
        <f>Z8</f>
        <v>9.9956980648577343</v>
      </c>
    </row>
    <row r="87" spans="2:14" x14ac:dyDescent="0.3">
      <c r="B87" s="771">
        <f>C8</f>
        <v>7.8317225318905912</v>
      </c>
      <c r="C87" s="771">
        <f>E8</f>
        <v>7.8608534908744971</v>
      </c>
      <c r="D87" s="771">
        <f>G8</f>
        <v>8.2743888128438812</v>
      </c>
      <c r="E87" s="771">
        <f>I8</f>
        <v>7.8640851091104693</v>
      </c>
      <c r="F87" s="771">
        <f>K8</f>
        <v>8.220186102192784</v>
      </c>
      <c r="G87" s="771">
        <f>M8</f>
        <v>9.022578622485554</v>
      </c>
      <c r="H87" s="771">
        <f>O8</f>
        <v>9.9764486179208163</v>
      </c>
      <c r="I87" s="771">
        <f>Q8</f>
        <v>9.2796057642228362</v>
      </c>
      <c r="J87" s="771">
        <f>S8</f>
        <v>9.623636628862144</v>
      </c>
      <c r="K87" s="771">
        <f>U8</f>
        <v>10.425819260208975</v>
      </c>
      <c r="L87" s="771">
        <f>W8</f>
        <v>9.8303578513002492</v>
      </c>
      <c r="M87" s="771">
        <f>Y8</f>
        <v>8.2900148074228426</v>
      </c>
      <c r="N87" s="771">
        <f>AA8</f>
        <v>7.5355691800029447</v>
      </c>
    </row>
    <row r="88" spans="2:14" x14ac:dyDescent="0.3">
      <c r="B88" s="633"/>
      <c r="C88" s="633"/>
      <c r="D88" s="633"/>
      <c r="E88" s="633"/>
      <c r="F88" s="633"/>
      <c r="G88" s="633"/>
      <c r="H88" s="633"/>
      <c r="I88" s="633"/>
      <c r="J88" s="633"/>
      <c r="K88" s="633"/>
      <c r="L88" s="633"/>
      <c r="M88" s="633"/>
      <c r="N88" s="633"/>
    </row>
    <row r="89" spans="2:14" x14ac:dyDescent="0.3">
      <c r="B89" s="633"/>
      <c r="C89" s="633"/>
      <c r="D89" s="633"/>
      <c r="E89" s="633"/>
      <c r="F89" s="633"/>
      <c r="G89" s="633"/>
      <c r="H89" s="633"/>
      <c r="I89" s="633"/>
      <c r="J89" s="633"/>
      <c r="K89" s="633"/>
      <c r="L89" s="633"/>
      <c r="M89" s="633"/>
      <c r="N89" s="633"/>
    </row>
    <row r="90" spans="2:14" x14ac:dyDescent="0.3">
      <c r="B90" s="633"/>
      <c r="C90" s="633"/>
      <c r="D90" s="633"/>
      <c r="E90" s="633"/>
      <c r="F90" s="633"/>
      <c r="G90" s="633"/>
      <c r="H90" s="633"/>
      <c r="I90" s="633"/>
      <c r="J90" s="633"/>
      <c r="K90" s="633"/>
      <c r="L90" s="633"/>
      <c r="M90" s="633"/>
      <c r="N90" s="633"/>
    </row>
  </sheetData>
  <mergeCells count="17">
    <mergeCell ref="A19:J19"/>
    <mergeCell ref="R4:S4"/>
    <mergeCell ref="N4:O4"/>
    <mergeCell ref="P4:Q4"/>
    <mergeCell ref="A16:J17"/>
    <mergeCell ref="J4:K4"/>
    <mergeCell ref="L4:M4"/>
    <mergeCell ref="B2:C2"/>
    <mergeCell ref="B4:C4"/>
    <mergeCell ref="D4:E4"/>
    <mergeCell ref="F4:G4"/>
    <mergeCell ref="H4:I4"/>
    <mergeCell ref="X4:Y4"/>
    <mergeCell ref="Z4:AA4"/>
    <mergeCell ref="B3:AA3"/>
    <mergeCell ref="V4:W4"/>
    <mergeCell ref="T4:U4"/>
  </mergeCells>
  <phoneticPr fontId="135" type="noConversion"/>
  <hyperlinks>
    <hyperlink ref="A4" location="'Indicator Summary'!B8" display="Return to Summary" xr:uid="{00000000-0004-0000-0400-000000000000}"/>
  </hyperlinks>
  <pageMargins left="0.70866141732283472" right="0.70866141732283472" top="0.74803149606299213" bottom="0.74803149606299213" header="0.31496062992125984" footer="0.31496062992125984"/>
  <pageSetup paperSize="9" scale="75" orientation="landscape" horizontalDpi="300" verticalDpi="300" r:id="rId1"/>
  <extLst>
    <ext xmlns:x14="http://schemas.microsoft.com/office/spreadsheetml/2009/9/main" uri="{05C60535-1F16-4fd2-B633-F4F36F0B64E0}">
      <x14:sparklineGroups xmlns:xm="http://schemas.microsoft.com/office/excel/2006/main">
        <x14:sparklineGroup manualMax="0" manualMin="0" type="column" displayEmptyCellsAs="gap" xr2:uid="{00000000-0003-0000-0400-000038000000}">
          <x14:colorSeries rgb="FF376092"/>
          <x14:colorNegative rgb="FFD00000"/>
          <x14:colorAxis rgb="FF000000"/>
          <x14:colorMarkers rgb="FFD00000"/>
          <x14:colorFirst rgb="FFD00000"/>
          <x14:colorLast rgb="FFD00000"/>
          <x14:colorHigh rgb="FFD00000"/>
          <x14:colorLow rgb="FFD00000"/>
          <x14:sparklines>
            <x14:sparkline>
              <xm:f>'HLE - Data'!F5:J5</xm:f>
              <xm:sqref>K5</xm:sqref>
            </x14:sparkline>
          </x14:sparklines>
        </x14:sparklineGroup>
        <x14:sparklineGroup manualMax="0" manualMin="0" type="column" displayEmptyCellsAs="gap" xr2:uid="{00000000-0003-0000-0400-000037000000}">
          <x14:colorSeries rgb="FF376092"/>
          <x14:colorNegative rgb="FFD00000"/>
          <x14:colorAxis rgb="FF000000"/>
          <x14:colorMarkers rgb="FFD00000"/>
          <x14:colorFirst rgb="FFD00000"/>
          <x14:colorLast rgb="FFD00000"/>
          <x14:colorHigh rgb="FFD00000"/>
          <x14:colorLow rgb="FFD00000"/>
          <x14:sparklines>
            <x14:sparkline>
              <xm:f>'HLE - Data'!D5:H5</xm:f>
              <xm:sqref>I5</xm:sqref>
            </x14:sparkline>
          </x14:sparklines>
        </x14:sparklineGroup>
        <x14:sparklineGroup manualMax="0" manualMin="0" type="column" displayEmptyCellsAs="gap" xr2:uid="{00000000-0003-0000-0400-000036000000}">
          <x14:colorSeries rgb="FF376092"/>
          <x14:colorNegative rgb="FFD00000"/>
          <x14:colorAxis rgb="FF000000"/>
          <x14:colorMarkers rgb="FFD00000"/>
          <x14:colorFirst rgb="FFD00000"/>
          <x14:colorLast rgb="FFD00000"/>
          <x14:colorHigh rgb="FFD00000"/>
          <x14:colorLow rgb="FFD00000"/>
          <x14:sparklines>
            <x14:sparkline>
              <xm:f>'HLE - Data'!B5:F5</xm:f>
              <xm:sqref>G5</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04B54"/>
  </sheetPr>
  <dimension ref="A1:C35"/>
  <sheetViews>
    <sheetView workbookViewId="0">
      <selection activeCell="I30" sqref="I30"/>
    </sheetView>
  </sheetViews>
  <sheetFormatPr defaultColWidth="9.109375" defaultRowHeight="14.4" x14ac:dyDescent="0.3"/>
  <cols>
    <col min="1" max="1" width="27" customWidth="1"/>
    <col min="2" max="2" width="128.44140625" customWidth="1"/>
  </cols>
  <sheetData>
    <row r="1" spans="1:3" s="11" customFormat="1" x14ac:dyDescent="0.3">
      <c r="A1" s="15" t="s">
        <v>564</v>
      </c>
      <c r="B1" s="12"/>
      <c r="C1" s="770"/>
    </row>
    <row r="2" spans="1:3" s="11" customFormat="1" x14ac:dyDescent="0.3">
      <c r="A2" s="11" t="s">
        <v>90</v>
      </c>
      <c r="B2" s="921" t="s">
        <v>191</v>
      </c>
    </row>
    <row r="3" spans="1:3" s="11" customFormat="1" x14ac:dyDescent="0.3">
      <c r="A3" s="11" t="s">
        <v>91</v>
      </c>
      <c r="B3" s="12" t="s">
        <v>720</v>
      </c>
    </row>
    <row r="4" spans="1:3" s="11" customFormat="1" x14ac:dyDescent="0.3">
      <c r="A4" s="11" t="s">
        <v>92</v>
      </c>
      <c r="B4" s="28" t="s">
        <v>1053</v>
      </c>
    </row>
    <row r="5" spans="1:3" s="11" customFormat="1" x14ac:dyDescent="0.3">
      <c r="A5" s="15"/>
      <c r="B5" s="12"/>
    </row>
    <row r="6" spans="1:3" s="11" customFormat="1" x14ac:dyDescent="0.3">
      <c r="A6" s="15" t="s">
        <v>93</v>
      </c>
      <c r="B6" s="12"/>
    </row>
    <row r="7" spans="1:3" s="11" customFormat="1" x14ac:dyDescent="0.3">
      <c r="A7" s="11" t="s">
        <v>94</v>
      </c>
      <c r="B7" s="1418" t="s">
        <v>658</v>
      </c>
    </row>
    <row r="8" spans="1:3" s="11" customFormat="1" x14ac:dyDescent="0.3">
      <c r="A8" s="11" t="s">
        <v>95</v>
      </c>
      <c r="B8" s="1375" t="s">
        <v>721</v>
      </c>
    </row>
    <row r="9" spans="1:3" s="11" customFormat="1" x14ac:dyDescent="0.3">
      <c r="A9" s="11" t="s">
        <v>96</v>
      </c>
      <c r="B9" s="17" t="s">
        <v>960</v>
      </c>
    </row>
    <row r="10" spans="1:3" s="11" customFormat="1" x14ac:dyDescent="0.3">
      <c r="B10" s="12"/>
    </row>
    <row r="11" spans="1:3" s="11" customFormat="1" ht="43.2" x14ac:dyDescent="0.3">
      <c r="A11" s="15" t="s">
        <v>98</v>
      </c>
      <c r="B11" s="12"/>
    </row>
    <row r="12" spans="1:3" s="11" customFormat="1" x14ac:dyDescent="0.3">
      <c r="A12" s="11" t="s">
        <v>99</v>
      </c>
      <c r="B12" s="28" t="s">
        <v>160</v>
      </c>
    </row>
    <row r="13" spans="1:3" s="11" customFormat="1" ht="28.8" x14ac:dyDescent="0.3">
      <c r="A13" s="11" t="s">
        <v>101</v>
      </c>
      <c r="B13" s="12" t="s">
        <v>161</v>
      </c>
    </row>
    <row r="14" spans="1:3" s="11" customFormat="1" ht="28.8" x14ac:dyDescent="0.3">
      <c r="A14" s="11" t="s">
        <v>102</v>
      </c>
      <c r="B14" s="12" t="s">
        <v>162</v>
      </c>
    </row>
    <row r="15" spans="1:3" s="11" customFormat="1" x14ac:dyDescent="0.3">
      <c r="A15" s="11" t="s">
        <v>104</v>
      </c>
      <c r="B15" s="12" t="s">
        <v>72</v>
      </c>
    </row>
    <row r="16" spans="1:3" s="11" customFormat="1" x14ac:dyDescent="0.3">
      <c r="A16" s="11" t="s">
        <v>106</v>
      </c>
      <c r="B16" s="12" t="s">
        <v>163</v>
      </c>
    </row>
    <row r="17" spans="1:2" s="11" customFormat="1" x14ac:dyDescent="0.3">
      <c r="A17" s="11" t="s">
        <v>107</v>
      </c>
      <c r="B17" s="12" t="s">
        <v>722</v>
      </c>
    </row>
    <row r="18" spans="1:2" s="11" customFormat="1" x14ac:dyDescent="0.3">
      <c r="A18" s="15"/>
      <c r="B18" s="12"/>
    </row>
    <row r="19" spans="1:2" s="11" customFormat="1" x14ac:dyDescent="0.3">
      <c r="A19" s="15" t="s">
        <v>108</v>
      </c>
      <c r="B19" s="12"/>
    </row>
    <row r="20" spans="1:2" s="11" customFormat="1" x14ac:dyDescent="0.3">
      <c r="A20" s="11" t="s">
        <v>109</v>
      </c>
      <c r="B20" s="12" t="s">
        <v>164</v>
      </c>
    </row>
    <row r="21" spans="1:2" s="11" customFormat="1" x14ac:dyDescent="0.3">
      <c r="A21" s="11" t="s">
        <v>110</v>
      </c>
      <c r="B21" s="12" t="s">
        <v>722</v>
      </c>
    </row>
    <row r="22" spans="1:2" s="11" customFormat="1" x14ac:dyDescent="0.3">
      <c r="A22" s="11" t="s">
        <v>112</v>
      </c>
      <c r="B22" s="12"/>
    </row>
    <row r="23" spans="1:2" s="11" customFormat="1" x14ac:dyDescent="0.3">
      <c r="A23" s="11" t="s">
        <v>113</v>
      </c>
      <c r="B23" s="12" t="s">
        <v>165</v>
      </c>
    </row>
    <row r="24" spans="1:2" s="11" customFormat="1" x14ac:dyDescent="0.3">
      <c r="A24" s="11" t="s">
        <v>114</v>
      </c>
      <c r="B24" s="12" t="s">
        <v>616</v>
      </c>
    </row>
    <row r="25" spans="1:2" s="11" customFormat="1" ht="187.2" x14ac:dyDescent="0.3">
      <c r="A25" s="11" t="s">
        <v>115</v>
      </c>
      <c r="B25" s="12" t="s">
        <v>961</v>
      </c>
    </row>
    <row r="26" spans="1:2" s="11" customFormat="1" ht="28.8" x14ac:dyDescent="0.3">
      <c r="A26" s="11" t="s">
        <v>116</v>
      </c>
      <c r="B26" s="18" t="s">
        <v>723</v>
      </c>
    </row>
    <row r="27" spans="1:2" s="11" customFormat="1" x14ac:dyDescent="0.3">
      <c r="A27" s="11" t="s">
        <v>118</v>
      </c>
      <c r="B27" s="18" t="s">
        <v>166</v>
      </c>
    </row>
    <row r="28" spans="1:2" s="11" customFormat="1" x14ac:dyDescent="0.3">
      <c r="A28" s="11" t="s">
        <v>120</v>
      </c>
      <c r="B28" s="12" t="s">
        <v>156</v>
      </c>
    </row>
    <row r="29" spans="1:2" s="11" customFormat="1" x14ac:dyDescent="0.3">
      <c r="A29" s="11" t="s">
        <v>122</v>
      </c>
      <c r="B29" s="12" t="s">
        <v>615</v>
      </c>
    </row>
    <row r="30" spans="1:2" s="11" customFormat="1" x14ac:dyDescent="0.3">
      <c r="B30" s="12"/>
    </row>
    <row r="31" spans="1:2" s="11" customFormat="1" x14ac:dyDescent="0.3">
      <c r="A31" s="15" t="s">
        <v>123</v>
      </c>
      <c r="B31" s="12"/>
    </row>
    <row r="32" spans="1:2" s="11" customFormat="1" ht="28.8" x14ac:dyDescent="0.3">
      <c r="A32" s="11" t="s">
        <v>124</v>
      </c>
      <c r="B32" s="18" t="s">
        <v>723</v>
      </c>
    </row>
    <row r="33" spans="1:2" s="11" customFormat="1" x14ac:dyDescent="0.3">
      <c r="A33" s="11" t="s">
        <v>126</v>
      </c>
      <c r="B33" s="28" t="s">
        <v>167</v>
      </c>
    </row>
    <row r="34" spans="1:2" s="11" customFormat="1" x14ac:dyDescent="0.3">
      <c r="A34" s="15"/>
      <c r="B34" s="12"/>
    </row>
    <row r="35" spans="1:2" s="11" customFormat="1" x14ac:dyDescent="0.3">
      <c r="A35" s="15" t="s">
        <v>129</v>
      </c>
      <c r="B35" s="12" t="s">
        <v>173</v>
      </c>
    </row>
  </sheetData>
  <hyperlinks>
    <hyperlink ref="B8" r:id="rId1" xr:uid="{2F55FE5F-EC30-415F-A52A-DD3E65777470}"/>
  </hyperlinks>
  <pageMargins left="0.7" right="0.7" top="0.75" bottom="0.75" header="0.3" footer="0.3"/>
  <pageSetup orientation="portrait" horizontalDpi="90" verticalDpi="90"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04B54"/>
  </sheetPr>
  <dimension ref="A1:R10"/>
  <sheetViews>
    <sheetView showGridLines="0" zoomScaleNormal="100" workbookViewId="0">
      <selection activeCell="E55" sqref="E55"/>
    </sheetView>
  </sheetViews>
  <sheetFormatPr defaultColWidth="9.109375" defaultRowHeight="14.4" x14ac:dyDescent="0.3"/>
  <cols>
    <col min="1" max="1" width="25.44140625" customWidth="1"/>
    <col min="2" max="5" width="16.33203125" customWidth="1"/>
    <col min="6" max="6" width="14.109375" customWidth="1"/>
  </cols>
  <sheetData>
    <row r="1" spans="1:18" ht="15" thickBot="1" x14ac:dyDescent="0.35">
      <c r="B1" s="931"/>
      <c r="C1" s="931"/>
      <c r="E1" s="353"/>
      <c r="F1" s="353"/>
      <c r="G1" s="353"/>
      <c r="H1" s="770"/>
    </row>
    <row r="2" spans="1:18" ht="15" thickBot="1" x14ac:dyDescent="0.35">
      <c r="A2" s="931"/>
      <c r="B2" s="931"/>
      <c r="C2" s="268" t="s">
        <v>571</v>
      </c>
      <c r="E2" s="353"/>
      <c r="F2" s="353"/>
      <c r="G2" s="353"/>
    </row>
    <row r="3" spans="1:18" ht="20.100000000000001" customHeight="1" thickBot="1" x14ac:dyDescent="0.35">
      <c r="A3" s="991" t="s">
        <v>610</v>
      </c>
      <c r="B3" s="1997" t="s">
        <v>57</v>
      </c>
      <c r="C3" s="1998"/>
      <c r="D3" s="1998"/>
      <c r="E3" s="1999"/>
      <c r="F3" s="353"/>
      <c r="G3" s="353"/>
    </row>
    <row r="4" spans="1:18" x14ac:dyDescent="0.3">
      <c r="A4" s="1732" t="s">
        <v>645</v>
      </c>
      <c r="B4" s="1733">
        <v>2009</v>
      </c>
      <c r="C4" s="1734">
        <v>2011</v>
      </c>
      <c r="D4" s="1733">
        <v>2016</v>
      </c>
      <c r="E4" s="1735">
        <v>2023</v>
      </c>
      <c r="F4" s="931"/>
      <c r="G4" s="353"/>
    </row>
    <row r="5" spans="1:18" ht="16.2" x14ac:dyDescent="0.3">
      <c r="A5" s="1729" t="s">
        <v>72</v>
      </c>
      <c r="B5" s="1730">
        <v>0.14699999999999999</v>
      </c>
      <c r="C5" s="1731">
        <v>3.6999999999999998E-2</v>
      </c>
      <c r="D5" s="1730">
        <v>3.1E-2</v>
      </c>
      <c r="E5" s="1736" t="s">
        <v>1191</v>
      </c>
      <c r="F5" s="360"/>
      <c r="G5" s="353"/>
    </row>
    <row r="6" spans="1:18" x14ac:dyDescent="0.3">
      <c r="E6" s="353"/>
      <c r="F6" s="353"/>
      <c r="G6" s="353"/>
    </row>
    <row r="7" spans="1:18" x14ac:dyDescent="0.3">
      <c r="A7" s="2000" t="s">
        <v>1190</v>
      </c>
      <c r="B7" s="2000"/>
      <c r="C7" s="2000"/>
      <c r="D7" s="2000"/>
      <c r="E7" s="2000"/>
      <c r="F7" s="2000"/>
      <c r="G7" s="2000"/>
      <c r="H7" s="2000"/>
      <c r="I7" s="2000"/>
      <c r="J7" s="2000"/>
      <c r="K7" s="2000"/>
      <c r="L7" s="2000"/>
      <c r="M7" s="2000"/>
      <c r="N7" s="2000"/>
      <c r="O7" s="2000"/>
      <c r="P7" s="2000"/>
      <c r="Q7" s="2000"/>
      <c r="R7" s="2000"/>
    </row>
    <row r="8" spans="1:18" x14ac:dyDescent="0.3">
      <c r="A8" s="2000"/>
      <c r="B8" s="2000"/>
      <c r="C8" s="2000"/>
      <c r="D8" s="2000"/>
      <c r="E8" s="2000"/>
      <c r="F8" s="2000"/>
      <c r="G8" s="2000"/>
      <c r="H8" s="2000"/>
      <c r="I8" s="2000"/>
      <c r="J8" s="2000"/>
      <c r="K8" s="2000"/>
      <c r="L8" s="2000"/>
      <c r="M8" s="2000"/>
      <c r="N8" s="2000"/>
      <c r="O8" s="2000"/>
      <c r="P8" s="2000"/>
      <c r="Q8" s="2000"/>
      <c r="R8" s="2000"/>
    </row>
    <row r="9" spans="1:18" x14ac:dyDescent="0.3">
      <c r="A9" s="1136"/>
      <c r="B9" s="932"/>
      <c r="C9" s="932"/>
      <c r="D9" s="932"/>
      <c r="E9" s="932"/>
    </row>
    <row r="10" spans="1:18" x14ac:dyDescent="0.3">
      <c r="A10" s="1136" t="s">
        <v>621</v>
      </c>
      <c r="B10" s="932"/>
      <c r="C10" s="932"/>
      <c r="D10" s="932"/>
      <c r="E10" s="932"/>
    </row>
  </sheetData>
  <mergeCells count="2">
    <mergeCell ref="B3:E3"/>
    <mergeCell ref="A7:R8"/>
  </mergeCells>
  <conditionalFormatting sqref="F5">
    <cfRule type="cellIs" dxfId="5" priority="1" operator="equal">
      <formula>"Widened"</formula>
    </cfRule>
    <cfRule type="cellIs" dxfId="4" priority="2" operator="equal">
      <formula>"Narrowed"</formula>
    </cfRule>
    <cfRule type="cellIs" dxfId="3" priority="3" operator="equal">
      <formula>"fluctuated"</formula>
    </cfRule>
    <cfRule type="cellIs" dxfId="2" priority="4" operator="equal">
      <formula>"Declined"</formula>
    </cfRule>
    <cfRule type="cellIs" dxfId="1" priority="5" operator="equal">
      <formula>"No Change"</formula>
    </cfRule>
    <cfRule type="cellIs" dxfId="0" priority="6" operator="equal">
      <formula>"Improved"</formula>
    </cfRule>
  </conditionalFormatting>
  <hyperlinks>
    <hyperlink ref="A4" location="'Indicator Summary'!B53" display="Return to Summary" xr:uid="{00000000-0004-0000-3200-000000000000}"/>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00000000-0003-0000-3200-00003B000000}">
          <x14:colorSeries rgb="FF376092"/>
          <x14:colorNegative rgb="FFD00000"/>
          <x14:colorAxis rgb="FF000000"/>
          <x14:colorMarkers rgb="FFD00000"/>
          <x14:colorFirst rgb="FFD00000"/>
          <x14:colorLast rgb="FFD00000"/>
          <x14:colorHigh rgb="FFD00000"/>
          <x14:colorLow rgb="FFD00000"/>
          <x14:sparklines>
            <x14:sparkline>
              <xm:sqref>E5</xm:sqref>
            </x14:sparkline>
          </x14:sparklines>
        </x14:sparklineGroup>
      </x14:sparklineGroup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04B54"/>
  </sheetPr>
  <dimension ref="A1:F33"/>
  <sheetViews>
    <sheetView workbookViewId="0">
      <selection activeCell="H60" sqref="H60"/>
    </sheetView>
  </sheetViews>
  <sheetFormatPr defaultRowHeight="14.4" x14ac:dyDescent="0.3"/>
  <cols>
    <col min="1" max="1" width="27.33203125" customWidth="1"/>
    <col min="2" max="2" width="128.88671875" customWidth="1"/>
  </cols>
  <sheetData>
    <row r="1" spans="1:6" s="11" customFormat="1" x14ac:dyDescent="0.3">
      <c r="A1" s="15" t="s">
        <v>564</v>
      </c>
      <c r="F1" s="770"/>
    </row>
    <row r="2" spans="1:6" s="11" customFormat="1" x14ac:dyDescent="0.3">
      <c r="A2" s="11" t="s">
        <v>90</v>
      </c>
      <c r="B2" s="934" t="s">
        <v>685</v>
      </c>
    </row>
    <row r="3" spans="1:6" s="11" customFormat="1" ht="96.6" x14ac:dyDescent="0.3">
      <c r="A3" s="47" t="s">
        <v>91</v>
      </c>
      <c r="B3" s="1728" t="s">
        <v>1188</v>
      </c>
    </row>
    <row r="4" spans="1:6" s="11" customFormat="1" x14ac:dyDescent="0.3">
      <c r="A4" s="11" t="s">
        <v>92</v>
      </c>
      <c r="B4" s="12" t="s">
        <v>605</v>
      </c>
    </row>
    <row r="5" spans="1:6" s="11" customFormat="1" x14ac:dyDescent="0.3">
      <c r="A5" s="15"/>
    </row>
    <row r="6" spans="1:6" s="11" customFormat="1" x14ac:dyDescent="0.3">
      <c r="A6" s="15" t="s">
        <v>93</v>
      </c>
    </row>
    <row r="7" spans="1:6" s="11" customFormat="1" x14ac:dyDescent="0.3">
      <c r="A7" s="11" t="s">
        <v>94</v>
      </c>
      <c r="B7" s="11" t="s">
        <v>192</v>
      </c>
      <c r="D7" s="1362"/>
    </row>
    <row r="8" spans="1:6" s="11" customFormat="1" x14ac:dyDescent="0.3"/>
    <row r="9" spans="1:6" s="11" customFormat="1" ht="43.2" x14ac:dyDescent="0.3">
      <c r="A9" s="15" t="s">
        <v>98</v>
      </c>
    </row>
    <row r="10" spans="1:6" s="11" customFormat="1" x14ac:dyDescent="0.3">
      <c r="A10" s="11" t="s">
        <v>99</v>
      </c>
      <c r="B10" s="11" t="s">
        <v>136</v>
      </c>
    </row>
    <row r="11" spans="1:6" s="11" customFormat="1" ht="28.8" x14ac:dyDescent="0.3">
      <c r="A11" s="11" t="s">
        <v>101</v>
      </c>
      <c r="B11" s="11" t="s">
        <v>136</v>
      </c>
    </row>
    <row r="12" spans="1:6" s="11" customFormat="1" ht="28.8" x14ac:dyDescent="0.3">
      <c r="A12" s="11" t="s">
        <v>102</v>
      </c>
      <c r="B12" s="11" t="s">
        <v>136</v>
      </c>
    </row>
    <row r="13" spans="1:6" s="11" customFormat="1" x14ac:dyDescent="0.3">
      <c r="A13" s="11" t="s">
        <v>104</v>
      </c>
      <c r="B13" s="11" t="s">
        <v>72</v>
      </c>
    </row>
    <row r="14" spans="1:6" s="11" customFormat="1" x14ac:dyDescent="0.3">
      <c r="A14" s="11" t="s">
        <v>106</v>
      </c>
      <c r="B14" s="11" t="s">
        <v>686</v>
      </c>
    </row>
    <row r="15" spans="1:6" s="11" customFormat="1" x14ac:dyDescent="0.3">
      <c r="A15" s="11" t="s">
        <v>107</v>
      </c>
      <c r="B15" s="11" t="s">
        <v>136</v>
      </c>
    </row>
    <row r="16" spans="1:6" s="11" customFormat="1" x14ac:dyDescent="0.3">
      <c r="A16" s="15"/>
    </row>
    <row r="17" spans="1:2" s="11" customFormat="1" x14ac:dyDescent="0.3">
      <c r="A17" s="15" t="s">
        <v>108</v>
      </c>
    </row>
    <row r="18" spans="1:2" s="11" customFormat="1" x14ac:dyDescent="0.3">
      <c r="A18" s="11" t="s">
        <v>109</v>
      </c>
      <c r="B18" s="11" t="s">
        <v>687</v>
      </c>
    </row>
    <row r="19" spans="1:2" s="11" customFormat="1" x14ac:dyDescent="0.3">
      <c r="A19" s="11" t="s">
        <v>110</v>
      </c>
      <c r="B19" s="11" t="s">
        <v>194</v>
      </c>
    </row>
    <row r="20" spans="1:2" s="11" customFormat="1" x14ac:dyDescent="0.3">
      <c r="A20" s="11" t="s">
        <v>112</v>
      </c>
      <c r="B20" s="11" t="s">
        <v>688</v>
      </c>
    </row>
    <row r="21" spans="1:2" s="11" customFormat="1" x14ac:dyDescent="0.3">
      <c r="A21" s="11" t="s">
        <v>113</v>
      </c>
      <c r="B21" s="11" t="s">
        <v>689</v>
      </c>
    </row>
    <row r="22" spans="1:2" s="11" customFormat="1" x14ac:dyDescent="0.3">
      <c r="A22" s="11" t="s">
        <v>114</v>
      </c>
      <c r="B22" s="21" t="s">
        <v>690</v>
      </c>
    </row>
    <row r="23" spans="1:2" s="11" customFormat="1" ht="28.8" x14ac:dyDescent="0.3">
      <c r="A23" s="11" t="s">
        <v>115</v>
      </c>
      <c r="B23" s="11" t="s">
        <v>136</v>
      </c>
    </row>
    <row r="24" spans="1:2" s="11" customFormat="1" x14ac:dyDescent="0.3">
      <c r="A24" s="11" t="s">
        <v>116</v>
      </c>
      <c r="B24" s="18" t="s">
        <v>691</v>
      </c>
    </row>
    <row r="25" spans="1:2" s="11" customFormat="1" x14ac:dyDescent="0.3">
      <c r="A25" s="11" t="s">
        <v>118</v>
      </c>
      <c r="B25" s="18" t="s">
        <v>136</v>
      </c>
    </row>
    <row r="26" spans="1:2" s="11" customFormat="1" x14ac:dyDescent="0.3">
      <c r="A26" s="11" t="s">
        <v>120</v>
      </c>
      <c r="B26" s="11" t="s">
        <v>692</v>
      </c>
    </row>
    <row r="27" spans="1:2" s="11" customFormat="1" x14ac:dyDescent="0.3">
      <c r="A27" s="11" t="s">
        <v>122</v>
      </c>
      <c r="B27" s="11" t="s">
        <v>136</v>
      </c>
    </row>
    <row r="28" spans="1:2" s="11" customFormat="1" x14ac:dyDescent="0.3"/>
    <row r="29" spans="1:2" s="11" customFormat="1" x14ac:dyDescent="0.3">
      <c r="A29" s="15" t="s">
        <v>123</v>
      </c>
    </row>
    <row r="30" spans="1:2" s="11" customFormat="1" x14ac:dyDescent="0.3">
      <c r="A30" s="11" t="s">
        <v>124</v>
      </c>
      <c r="B30" s="16" t="s">
        <v>136</v>
      </c>
    </row>
    <row r="31" spans="1:2" s="11" customFormat="1" x14ac:dyDescent="0.3">
      <c r="A31" s="11" t="s">
        <v>126</v>
      </c>
      <c r="B31" s="16" t="s">
        <v>136</v>
      </c>
    </row>
    <row r="32" spans="1:2" s="11" customFormat="1" x14ac:dyDescent="0.3">
      <c r="A32" s="15"/>
    </row>
    <row r="33" spans="1:2" s="11" customFormat="1" x14ac:dyDescent="0.3">
      <c r="A33" s="15" t="s">
        <v>129</v>
      </c>
      <c r="B33" s="16" t="s">
        <v>136</v>
      </c>
    </row>
  </sheetData>
  <hyperlinks>
    <hyperlink ref="B22" r:id="rId1" xr:uid="{00000000-0004-0000-3300-000001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04B54"/>
  </sheetPr>
  <dimension ref="A1:Y42"/>
  <sheetViews>
    <sheetView showGridLines="0" topLeftCell="A9" zoomScaleNormal="100" workbookViewId="0">
      <pane xSplit="1" topLeftCell="B1" activePane="topRight" state="frozen"/>
      <selection pane="topRight" activeCell="J39" sqref="J39"/>
    </sheetView>
  </sheetViews>
  <sheetFormatPr defaultColWidth="9.109375" defaultRowHeight="14.4" x14ac:dyDescent="0.3"/>
  <cols>
    <col min="1" max="1" width="36.88671875" customWidth="1"/>
    <col min="2" max="15" width="14.88671875" customWidth="1"/>
    <col min="16" max="18" width="14.88671875" style="353" customWidth="1"/>
    <col min="19" max="20" width="14.88671875" style="791" customWidth="1"/>
    <col min="21" max="25" width="9.109375" style="1"/>
  </cols>
  <sheetData>
    <row r="1" spans="1:20" ht="15" thickBot="1" x14ac:dyDescent="0.35">
      <c r="A1" s="931"/>
      <c r="B1" s="931"/>
      <c r="C1" s="931"/>
      <c r="D1" s="931"/>
      <c r="E1" s="931"/>
      <c r="F1" s="353"/>
      <c r="G1" s="353"/>
      <c r="H1" s="353"/>
      <c r="I1" s="353"/>
      <c r="J1" s="353"/>
      <c r="K1" s="353"/>
      <c r="L1" s="353"/>
      <c r="M1" s="353"/>
      <c r="N1" s="353"/>
      <c r="O1" s="353"/>
      <c r="S1" s="770"/>
    </row>
    <row r="2" spans="1:20" ht="15" thickBot="1" x14ac:dyDescent="0.35">
      <c r="A2" s="931"/>
      <c r="B2" s="933"/>
      <c r="C2" s="353"/>
      <c r="D2" s="353"/>
      <c r="E2" s="353"/>
      <c r="F2" s="268" t="s">
        <v>571</v>
      </c>
      <c r="G2" s="353"/>
      <c r="H2" s="353"/>
      <c r="I2" s="353"/>
      <c r="J2" s="353"/>
      <c r="K2" s="353"/>
      <c r="L2" s="353"/>
      <c r="M2" s="353"/>
      <c r="N2" s="353"/>
      <c r="O2" s="353"/>
      <c r="S2"/>
    </row>
    <row r="3" spans="1:20" ht="18" thickBot="1" x14ac:dyDescent="0.35">
      <c r="A3" s="1196" t="s">
        <v>796</v>
      </c>
      <c r="B3" s="1985" t="s">
        <v>693</v>
      </c>
      <c r="C3" s="1986"/>
      <c r="D3" s="1986"/>
      <c r="E3" s="1986"/>
      <c r="F3" s="1986"/>
      <c r="G3" s="1986"/>
      <c r="H3" s="1986"/>
      <c r="I3" s="1986"/>
      <c r="J3" s="1986"/>
      <c r="K3" s="1986"/>
      <c r="L3" s="1986"/>
      <c r="M3" s="1986"/>
      <c r="N3" s="1986"/>
      <c r="O3" s="1986"/>
      <c r="P3" s="1986"/>
      <c r="Q3" s="1986"/>
      <c r="R3" s="1986"/>
      <c r="S3" s="1986"/>
      <c r="T3" s="1987"/>
    </row>
    <row r="4" spans="1:20" ht="15" thickBot="1" x14ac:dyDescent="0.35">
      <c r="A4" s="929" t="s">
        <v>645</v>
      </c>
      <c r="B4" s="928">
        <v>2007</v>
      </c>
      <c r="C4" s="928">
        <v>2008</v>
      </c>
      <c r="D4" s="928">
        <v>2009</v>
      </c>
      <c r="E4" s="928">
        <v>2010</v>
      </c>
      <c r="F4" s="936">
        <v>2011</v>
      </c>
      <c r="G4" s="928">
        <v>2012</v>
      </c>
      <c r="H4" s="937">
        <v>2013</v>
      </c>
      <c r="I4" s="937">
        <v>2014</v>
      </c>
      <c r="J4" s="937">
        <v>2015</v>
      </c>
      <c r="K4" s="977">
        <v>2016</v>
      </c>
      <c r="L4" s="977">
        <v>2017</v>
      </c>
      <c r="M4" s="977">
        <v>2018</v>
      </c>
      <c r="N4" s="977">
        <v>2019</v>
      </c>
      <c r="O4" s="937">
        <v>2020</v>
      </c>
      <c r="P4" s="1180">
        <v>2021</v>
      </c>
      <c r="Q4" s="977">
        <v>2022</v>
      </c>
      <c r="R4" s="937">
        <v>2023</v>
      </c>
      <c r="S4" s="1678">
        <v>2024</v>
      </c>
      <c r="T4" s="1678">
        <v>2025</v>
      </c>
    </row>
    <row r="5" spans="1:20" ht="16.2" x14ac:dyDescent="0.3">
      <c r="A5" s="938" t="s">
        <v>794</v>
      </c>
      <c r="B5" s="775">
        <v>22.5</v>
      </c>
      <c r="C5" s="775">
        <v>25</v>
      </c>
      <c r="D5" s="775">
        <v>24.5</v>
      </c>
      <c r="E5" s="775">
        <v>27</v>
      </c>
      <c r="F5" s="705">
        <v>21.92</v>
      </c>
      <c r="G5" s="775">
        <v>22.09</v>
      </c>
      <c r="H5" s="774">
        <v>22.47</v>
      </c>
      <c r="I5" s="774">
        <v>20.010000000000002</v>
      </c>
      <c r="J5" s="776">
        <v>22.79</v>
      </c>
      <c r="K5" s="978">
        <v>19.73</v>
      </c>
      <c r="L5" s="979">
        <v>15.92</v>
      </c>
      <c r="M5" s="979">
        <v>17.39</v>
      </c>
      <c r="N5" s="979">
        <v>14.68</v>
      </c>
      <c r="O5" s="978">
        <v>11.14</v>
      </c>
      <c r="P5" s="1181">
        <v>13.2</v>
      </c>
      <c r="Q5" s="978">
        <v>12.63</v>
      </c>
      <c r="R5" s="1626">
        <v>11.6</v>
      </c>
      <c r="S5" s="978">
        <v>10.58</v>
      </c>
      <c r="T5" s="978">
        <v>11.67</v>
      </c>
    </row>
    <row r="6" spans="1:20" ht="16.8" thickBot="1" x14ac:dyDescent="0.35">
      <c r="A6" s="939" t="s">
        <v>795</v>
      </c>
      <c r="B6" s="940">
        <v>35.700000000000003</v>
      </c>
      <c r="C6" s="940">
        <v>36.4</v>
      </c>
      <c r="D6" s="940">
        <v>38.700000000000003</v>
      </c>
      <c r="E6" s="940">
        <v>39.4</v>
      </c>
      <c r="F6" s="706">
        <v>35.06</v>
      </c>
      <c r="G6" s="940">
        <v>40.56</v>
      </c>
      <c r="H6" s="941">
        <v>38.840000000000003</v>
      </c>
      <c r="I6" s="941">
        <v>39.15</v>
      </c>
      <c r="J6" s="941">
        <v>33.56</v>
      </c>
      <c r="K6" s="941">
        <v>35.6</v>
      </c>
      <c r="L6" s="980">
        <v>33.659999999999997</v>
      </c>
      <c r="M6" s="941">
        <v>34.47</v>
      </c>
      <c r="N6" s="980">
        <v>32.6</v>
      </c>
      <c r="O6" s="941">
        <v>24.2</v>
      </c>
      <c r="P6" s="980">
        <v>26.52</v>
      </c>
      <c r="Q6" s="941">
        <v>26.29</v>
      </c>
      <c r="R6" s="980">
        <v>26.01</v>
      </c>
      <c r="S6" s="941">
        <v>24.94</v>
      </c>
      <c r="T6" s="941">
        <v>26.27</v>
      </c>
    </row>
    <row r="7" spans="1:20" x14ac:dyDescent="0.3">
      <c r="A7" s="942"/>
      <c r="B7" s="942"/>
      <c r="C7" s="942"/>
      <c r="D7" s="942"/>
      <c r="E7" s="942"/>
      <c r="F7" s="942"/>
      <c r="G7" s="942"/>
      <c r="H7" s="942"/>
      <c r="I7" s="942"/>
      <c r="J7" s="942"/>
      <c r="K7" s="942"/>
      <c r="L7" s="942"/>
      <c r="M7" s="942"/>
      <c r="N7" s="942"/>
      <c r="O7" s="942"/>
      <c r="P7"/>
      <c r="S7"/>
    </row>
    <row r="8" spans="1:20" ht="15" thickBot="1" x14ac:dyDescent="0.35">
      <c r="A8" s="931"/>
      <c r="B8" s="933"/>
      <c r="C8" s="933"/>
      <c r="D8" s="933"/>
      <c r="E8" s="933"/>
      <c r="F8" s="970"/>
      <c r="G8" s="933"/>
      <c r="H8" s="933"/>
      <c r="I8" s="933"/>
      <c r="J8" s="353"/>
      <c r="K8" s="353"/>
      <c r="L8" s="353"/>
      <c r="M8" s="353"/>
      <c r="N8" s="353"/>
      <c r="O8" s="353"/>
      <c r="P8"/>
      <c r="S8"/>
    </row>
    <row r="9" spans="1:20" ht="15" thickBot="1" x14ac:dyDescent="0.35">
      <c r="A9" s="931"/>
      <c r="B9" s="931"/>
      <c r="C9" s="931"/>
      <c r="D9" s="931"/>
      <c r="E9" s="931"/>
      <c r="F9" s="268" t="s">
        <v>571</v>
      </c>
      <c r="G9" s="353"/>
      <c r="H9" s="353"/>
      <c r="I9" s="353"/>
      <c r="J9" s="353"/>
      <c r="K9" s="353"/>
      <c r="L9" s="353"/>
      <c r="M9" s="353"/>
      <c r="N9" s="353"/>
      <c r="O9" s="353"/>
      <c r="S9"/>
    </row>
    <row r="10" spans="1:20" ht="18" thickBot="1" x14ac:dyDescent="0.35">
      <c r="A10" s="1196" t="s">
        <v>797</v>
      </c>
      <c r="B10" s="2003" t="s">
        <v>694</v>
      </c>
      <c r="C10" s="2004"/>
      <c r="D10" s="2004"/>
      <c r="E10" s="2004"/>
      <c r="F10" s="2004"/>
      <c r="G10" s="2004"/>
      <c r="H10" s="2004"/>
      <c r="I10" s="2004"/>
      <c r="J10" s="2004"/>
      <c r="K10" s="2004"/>
      <c r="L10" s="2004"/>
      <c r="M10" s="2004"/>
      <c r="N10" s="2004"/>
      <c r="O10" s="2004"/>
      <c r="P10" s="2004"/>
      <c r="Q10" s="2004"/>
      <c r="R10" s="2004"/>
      <c r="S10" s="2004"/>
      <c r="T10" s="2005"/>
    </row>
    <row r="11" spans="1:20" ht="15" thickBot="1" x14ac:dyDescent="0.35">
      <c r="A11" s="943" t="s">
        <v>645</v>
      </c>
      <c r="B11" s="1349">
        <v>2007</v>
      </c>
      <c r="C11" s="1350">
        <v>2008</v>
      </c>
      <c r="D11" s="1350">
        <v>2009</v>
      </c>
      <c r="E11" s="1351">
        <v>2010</v>
      </c>
      <c r="F11" s="406">
        <v>2011</v>
      </c>
      <c r="G11" s="1349">
        <v>2012</v>
      </c>
      <c r="H11" s="1350">
        <v>2013</v>
      </c>
      <c r="I11" s="1350">
        <v>2014</v>
      </c>
      <c r="J11" s="1350">
        <v>2015</v>
      </c>
      <c r="K11" s="1351">
        <v>2016</v>
      </c>
      <c r="L11" s="1351">
        <v>2017</v>
      </c>
      <c r="M11" s="1351">
        <v>2018</v>
      </c>
      <c r="N11" s="1351">
        <v>2019</v>
      </c>
      <c r="O11" s="1351">
        <v>2020</v>
      </c>
      <c r="P11" s="1350">
        <v>2021</v>
      </c>
      <c r="Q11" s="1350">
        <v>2022</v>
      </c>
      <c r="R11" s="1350">
        <v>2023</v>
      </c>
      <c r="S11" s="1350">
        <v>2024</v>
      </c>
      <c r="T11" s="1350">
        <v>2025</v>
      </c>
    </row>
    <row r="12" spans="1:20" ht="16.8" thickBot="1" x14ac:dyDescent="0.35">
      <c r="A12" s="939" t="s">
        <v>795</v>
      </c>
      <c r="B12" s="945">
        <v>22.8</v>
      </c>
      <c r="C12" s="946">
        <v>20.2</v>
      </c>
      <c r="D12" s="947">
        <v>19.71</v>
      </c>
      <c r="E12" s="947">
        <v>22.31</v>
      </c>
      <c r="F12" s="704">
        <v>19.05</v>
      </c>
      <c r="G12" s="946">
        <v>19</v>
      </c>
      <c r="H12" s="946">
        <v>20.309999999999999</v>
      </c>
      <c r="I12" s="946">
        <v>17.989999999999998</v>
      </c>
      <c r="J12" s="946">
        <v>16.55</v>
      </c>
      <c r="K12" s="946">
        <v>17.28</v>
      </c>
      <c r="L12" s="981">
        <v>15.19</v>
      </c>
      <c r="M12" s="945">
        <v>15.65</v>
      </c>
      <c r="N12" s="981">
        <v>15.81</v>
      </c>
      <c r="O12" s="1623">
        <v>13.78</v>
      </c>
      <c r="P12" s="947">
        <v>13.54</v>
      </c>
      <c r="Q12" s="947">
        <v>14.24</v>
      </c>
      <c r="R12" s="947">
        <v>12.54</v>
      </c>
      <c r="S12" s="947">
        <v>12.69</v>
      </c>
      <c r="T12" s="947">
        <v>13.13</v>
      </c>
    </row>
    <row r="13" spans="1:20" x14ac:dyDescent="0.3">
      <c r="A13" s="948"/>
      <c r="B13" s="949"/>
      <c r="C13" s="949"/>
      <c r="D13" s="949"/>
      <c r="E13" s="949"/>
      <c r="F13" s="949"/>
      <c r="G13" s="949"/>
      <c r="H13" s="949"/>
      <c r="I13" s="949"/>
      <c r="J13" s="949"/>
      <c r="K13" s="353"/>
      <c r="L13" s="353"/>
      <c r="M13" s="353"/>
      <c r="N13" s="353"/>
      <c r="O13" s="353"/>
      <c r="P13"/>
      <c r="S13"/>
    </row>
    <row r="14" spans="1:20" ht="15" thickBot="1" x14ac:dyDescent="0.35">
      <c r="A14" s="353"/>
      <c r="B14" s="931"/>
      <c r="C14" s="931"/>
      <c r="D14" s="931"/>
      <c r="E14" s="931"/>
      <c r="F14" s="353"/>
      <c r="G14" s="353"/>
      <c r="H14" s="353"/>
      <c r="I14" s="353"/>
      <c r="J14" s="353"/>
      <c r="K14" s="353"/>
      <c r="L14" s="353"/>
      <c r="M14" s="353"/>
      <c r="N14" s="353"/>
      <c r="O14" s="353"/>
      <c r="S14"/>
    </row>
    <row r="15" spans="1:20" ht="15" thickBot="1" x14ac:dyDescent="0.35">
      <c r="A15" s="931"/>
      <c r="B15" s="931"/>
      <c r="C15" s="931"/>
      <c r="D15" s="931"/>
      <c r="E15" s="268" t="s">
        <v>571</v>
      </c>
      <c r="F15" s="353"/>
      <c r="G15" s="353"/>
      <c r="H15" s="353"/>
      <c r="I15" s="353"/>
      <c r="J15" s="353"/>
      <c r="K15" s="353"/>
      <c r="L15" s="353"/>
      <c r="M15" s="353"/>
      <c r="N15" s="353"/>
      <c r="O15" s="353"/>
      <c r="S15"/>
    </row>
    <row r="16" spans="1:20" ht="18" thickBot="1" x14ac:dyDescent="0.35">
      <c r="A16" s="992" t="s">
        <v>798</v>
      </c>
      <c r="B16" s="2003" t="s">
        <v>695</v>
      </c>
      <c r="C16" s="2004"/>
      <c r="D16" s="2004"/>
      <c r="E16" s="2004"/>
      <c r="F16" s="2004"/>
      <c r="G16" s="2004"/>
      <c r="H16" s="2004"/>
      <c r="I16" s="2004"/>
      <c r="J16" s="2004"/>
      <c r="K16" s="2004"/>
      <c r="L16" s="2004"/>
      <c r="M16" s="2004"/>
      <c r="N16" s="2004"/>
      <c r="O16" s="2004"/>
      <c r="P16" s="2004"/>
      <c r="Q16" s="2004"/>
      <c r="R16" s="2005"/>
      <c r="S16"/>
    </row>
    <row r="17" spans="1:19" ht="15" thickBot="1" x14ac:dyDescent="0.35">
      <c r="A17" s="943" t="s">
        <v>645</v>
      </c>
      <c r="B17" s="1624">
        <v>2008</v>
      </c>
      <c r="C17" s="1350">
        <v>2009</v>
      </c>
      <c r="D17" s="1625">
        <v>2010</v>
      </c>
      <c r="E17" s="406">
        <v>2011</v>
      </c>
      <c r="F17" s="1625">
        <v>2012</v>
      </c>
      <c r="G17" s="1350">
        <v>2013</v>
      </c>
      <c r="H17" s="1625">
        <v>2014</v>
      </c>
      <c r="I17" s="1350">
        <v>2015</v>
      </c>
      <c r="J17" s="1350">
        <v>2016</v>
      </c>
      <c r="K17" s="1350">
        <v>2017</v>
      </c>
      <c r="L17" s="1625">
        <v>2018</v>
      </c>
      <c r="M17" s="1351">
        <v>2019</v>
      </c>
      <c r="N17" s="1351">
        <v>2020</v>
      </c>
      <c r="O17" s="1350">
        <v>2021</v>
      </c>
      <c r="P17" s="1350">
        <v>2022</v>
      </c>
      <c r="Q17" s="1350">
        <v>2023</v>
      </c>
      <c r="R17" s="944">
        <v>2024</v>
      </c>
      <c r="S17"/>
    </row>
    <row r="18" spans="1:19" ht="16.2" x14ac:dyDescent="0.3">
      <c r="A18" s="1410" t="s">
        <v>799</v>
      </c>
      <c r="B18" s="1668">
        <v>0.72</v>
      </c>
      <c r="C18" s="1668">
        <v>0.83</v>
      </c>
      <c r="D18" s="1737"/>
      <c r="E18" s="1670">
        <v>0.86</v>
      </c>
      <c r="F18" s="1669"/>
      <c r="G18" s="1669"/>
      <c r="H18" s="1669"/>
      <c r="I18" s="1669"/>
      <c r="J18" s="1669"/>
      <c r="K18" s="1669"/>
      <c r="L18" s="1669"/>
      <c r="M18" s="1669"/>
      <c r="N18" s="1669"/>
      <c r="O18" s="1671"/>
      <c r="P18" s="1671"/>
      <c r="Q18" s="1672"/>
      <c r="R18" s="1671"/>
      <c r="S18"/>
    </row>
    <row r="19" spans="1:19" x14ac:dyDescent="0.3">
      <c r="A19" s="1411" t="s">
        <v>47</v>
      </c>
      <c r="B19" s="773">
        <v>1.3</v>
      </c>
      <c r="C19" s="773">
        <v>1.1000000000000001</v>
      </c>
      <c r="D19" s="773">
        <v>1.9</v>
      </c>
      <c r="E19" s="1413">
        <v>0.95</v>
      </c>
      <c r="F19" s="773">
        <v>0.87</v>
      </c>
      <c r="G19" s="773">
        <v>0.91</v>
      </c>
      <c r="H19" s="773">
        <v>0.85</v>
      </c>
      <c r="I19" s="773">
        <v>0.86</v>
      </c>
      <c r="J19" s="1673">
        <v>1.3</v>
      </c>
      <c r="K19" s="1673">
        <v>0.86</v>
      </c>
      <c r="L19" s="1673">
        <v>0.74</v>
      </c>
      <c r="M19" s="1673">
        <v>0.83</v>
      </c>
      <c r="N19" s="1673">
        <v>0.55000000000000004</v>
      </c>
      <c r="O19" s="1673">
        <v>0.68</v>
      </c>
      <c r="P19" s="1673">
        <v>0.6</v>
      </c>
      <c r="Q19" s="1674">
        <v>0.62</v>
      </c>
      <c r="R19" s="1673">
        <v>0.52</v>
      </c>
      <c r="S19"/>
    </row>
    <row r="20" spans="1:19" x14ac:dyDescent="0.3">
      <c r="A20" s="1411" t="s">
        <v>48</v>
      </c>
      <c r="B20" s="773">
        <v>2.5</v>
      </c>
      <c r="C20" s="773">
        <v>1.6</v>
      </c>
      <c r="D20" s="773">
        <v>2</v>
      </c>
      <c r="E20" s="1413">
        <v>1.1000000000000001</v>
      </c>
      <c r="F20" s="773">
        <v>1</v>
      </c>
      <c r="G20" s="773">
        <v>0.82</v>
      </c>
      <c r="H20" s="773">
        <v>0.79</v>
      </c>
      <c r="I20" s="773">
        <v>0.64</v>
      </c>
      <c r="J20" s="1673">
        <v>0.52</v>
      </c>
      <c r="K20" s="1673">
        <v>0.64</v>
      </c>
      <c r="L20" s="1673">
        <v>0.37</v>
      </c>
      <c r="M20" s="1673">
        <v>0.44</v>
      </c>
      <c r="N20" s="1673">
        <v>0.47</v>
      </c>
      <c r="O20" s="1673">
        <v>0.39</v>
      </c>
      <c r="P20" s="1673">
        <v>0.49</v>
      </c>
      <c r="Q20" s="1674">
        <v>0.36</v>
      </c>
      <c r="R20" s="1673">
        <v>0.37</v>
      </c>
      <c r="S20"/>
    </row>
    <row r="21" spans="1:19" x14ac:dyDescent="0.3">
      <c r="A21" s="1411" t="s">
        <v>289</v>
      </c>
      <c r="B21" s="773"/>
      <c r="C21" s="773"/>
      <c r="D21" s="1671"/>
      <c r="E21" s="1413"/>
      <c r="F21" s="1738"/>
      <c r="G21" s="773">
        <v>0.46</v>
      </c>
      <c r="H21" s="773">
        <v>0.41</v>
      </c>
      <c r="I21" s="773">
        <v>0.32</v>
      </c>
      <c r="J21" s="1673">
        <v>0.48</v>
      </c>
      <c r="K21" s="1673">
        <v>0.36</v>
      </c>
      <c r="L21" s="1673">
        <v>0.26</v>
      </c>
      <c r="M21" s="1673">
        <v>0.39</v>
      </c>
      <c r="N21" s="1673">
        <v>0.23</v>
      </c>
      <c r="O21" s="1673">
        <v>0.33</v>
      </c>
      <c r="P21" s="1673">
        <v>0.31</v>
      </c>
      <c r="Q21" s="1674">
        <v>0.22</v>
      </c>
      <c r="R21" s="1673">
        <v>0.19</v>
      </c>
      <c r="S21"/>
    </row>
    <row r="22" spans="1:19" ht="15" thickBot="1" x14ac:dyDescent="0.35">
      <c r="A22" s="1412" t="s">
        <v>992</v>
      </c>
      <c r="B22" s="1675"/>
      <c r="C22" s="1675"/>
      <c r="D22" s="1675"/>
      <c r="E22" s="1622"/>
      <c r="F22" s="1675"/>
      <c r="G22" s="1675"/>
      <c r="H22" s="1675"/>
      <c r="I22" s="1675"/>
      <c r="J22" s="1675"/>
      <c r="K22" s="1675"/>
      <c r="L22" s="1675"/>
      <c r="M22" s="1675"/>
      <c r="N22" s="1675"/>
      <c r="O22" s="1675"/>
      <c r="P22" s="1675"/>
      <c r="Q22" s="1676">
        <v>0.41</v>
      </c>
      <c r="R22" s="1677">
        <v>0.4</v>
      </c>
      <c r="S22"/>
    </row>
    <row r="23" spans="1:19" ht="15" thickBot="1" x14ac:dyDescent="0.35">
      <c r="A23" s="21" t="s">
        <v>1076</v>
      </c>
      <c r="B23" s="951"/>
      <c r="C23" s="951"/>
      <c r="D23" s="951"/>
      <c r="E23" s="951"/>
      <c r="F23" s="951"/>
      <c r="G23" s="951"/>
      <c r="H23" s="951"/>
      <c r="I23" s="951"/>
      <c r="J23" s="951"/>
      <c r="K23" s="951"/>
      <c r="L23" s="951"/>
      <c r="M23" s="951"/>
      <c r="N23" s="951"/>
      <c r="O23" s="951"/>
      <c r="S23"/>
    </row>
    <row r="24" spans="1:19" ht="15" thickBot="1" x14ac:dyDescent="0.35">
      <c r="A24" s="931"/>
      <c r="B24" s="353"/>
      <c r="C24" s="353"/>
      <c r="D24" s="353"/>
      <c r="E24" s="353"/>
      <c r="F24" s="268" t="s">
        <v>571</v>
      </c>
      <c r="G24" s="353"/>
      <c r="H24" s="353"/>
      <c r="I24" s="353"/>
      <c r="J24" s="353"/>
      <c r="K24" s="353"/>
      <c r="L24" s="353"/>
      <c r="M24" s="353"/>
      <c r="N24" s="353"/>
      <c r="O24" s="353"/>
      <c r="S24"/>
    </row>
    <row r="25" spans="1:19" ht="18" customHeight="1" thickBot="1" x14ac:dyDescent="0.35">
      <c r="A25" s="992" t="s">
        <v>800</v>
      </c>
      <c r="B25" s="2006" t="s">
        <v>696</v>
      </c>
      <c r="C25" s="2007"/>
      <c r="D25" s="2007"/>
      <c r="E25" s="2007"/>
      <c r="F25" s="2007"/>
      <c r="G25" s="2007"/>
      <c r="H25" s="2007"/>
      <c r="I25" s="2007"/>
      <c r="J25" s="2007"/>
      <c r="K25" s="2007"/>
      <c r="L25" s="2007"/>
      <c r="M25" s="2007"/>
      <c r="N25" s="2007"/>
      <c r="O25" s="2007"/>
      <c r="P25" s="2007"/>
      <c r="Q25" s="2007"/>
      <c r="R25" s="2007"/>
      <c r="S25" s="2008"/>
    </row>
    <row r="26" spans="1:19" ht="16.8" thickBot="1" x14ac:dyDescent="0.35">
      <c r="A26" s="943" t="s">
        <v>645</v>
      </c>
      <c r="B26" s="1349">
        <v>2007</v>
      </c>
      <c r="C26" s="1350">
        <v>2008</v>
      </c>
      <c r="D26" s="1350">
        <v>2009</v>
      </c>
      <c r="E26" s="1351">
        <v>2010</v>
      </c>
      <c r="F26" s="406">
        <v>2011</v>
      </c>
      <c r="G26" s="1349">
        <v>2012</v>
      </c>
      <c r="H26" s="1350">
        <v>2013</v>
      </c>
      <c r="I26" s="1350">
        <v>2014</v>
      </c>
      <c r="J26" s="1351">
        <v>2015</v>
      </c>
      <c r="K26" s="1627" t="s">
        <v>801</v>
      </c>
      <c r="L26" s="1351">
        <v>2017</v>
      </c>
      <c r="M26" s="1351">
        <v>2018</v>
      </c>
      <c r="N26" s="1351">
        <v>2019</v>
      </c>
      <c r="O26" s="1351">
        <v>2020</v>
      </c>
      <c r="P26" s="944">
        <v>2021</v>
      </c>
      <c r="Q26" s="944">
        <v>2022</v>
      </c>
      <c r="R26" s="944">
        <v>2023</v>
      </c>
      <c r="S26" s="944">
        <v>2024</v>
      </c>
    </row>
    <row r="27" spans="1:19" x14ac:dyDescent="0.3">
      <c r="A27" s="938" t="s">
        <v>1</v>
      </c>
      <c r="B27" s="952">
        <v>2</v>
      </c>
      <c r="C27" s="953">
        <v>5</v>
      </c>
      <c r="D27" s="953">
        <v>1</v>
      </c>
      <c r="E27" s="954">
        <v>1</v>
      </c>
      <c r="F27" s="955">
        <v>4</v>
      </c>
      <c r="G27" s="952">
        <v>1</v>
      </c>
      <c r="H27" s="956">
        <v>3</v>
      </c>
      <c r="I27" s="1415">
        <v>0</v>
      </c>
      <c r="J27" s="953">
        <v>1</v>
      </c>
      <c r="K27" s="982">
        <v>2</v>
      </c>
      <c r="L27" s="984">
        <v>2</v>
      </c>
      <c r="M27" s="984">
        <v>3</v>
      </c>
      <c r="N27" s="984">
        <v>3</v>
      </c>
      <c r="O27" s="1352">
        <v>4</v>
      </c>
      <c r="P27" s="1354">
        <v>1</v>
      </c>
      <c r="Q27" s="1353">
        <v>2</v>
      </c>
      <c r="R27" s="953">
        <v>7</v>
      </c>
      <c r="S27" s="953">
        <v>2</v>
      </c>
    </row>
    <row r="28" spans="1:19" x14ac:dyDescent="0.3">
      <c r="A28" s="938" t="s">
        <v>49</v>
      </c>
      <c r="B28" s="952">
        <v>1</v>
      </c>
      <c r="C28" s="953">
        <v>8</v>
      </c>
      <c r="D28" s="953">
        <v>1</v>
      </c>
      <c r="E28" s="954">
        <v>11</v>
      </c>
      <c r="F28" s="955">
        <v>12</v>
      </c>
      <c r="G28" s="952">
        <v>8</v>
      </c>
      <c r="H28" s="956">
        <v>6</v>
      </c>
      <c r="I28" s="1415">
        <v>0</v>
      </c>
      <c r="J28" s="953">
        <v>7</v>
      </c>
      <c r="K28" s="982">
        <v>4</v>
      </c>
      <c r="L28" s="982">
        <v>4</v>
      </c>
      <c r="M28" s="982">
        <v>16</v>
      </c>
      <c r="N28" s="982">
        <v>8</v>
      </c>
      <c r="O28" s="1353">
        <v>9</v>
      </c>
      <c r="P28" s="1354">
        <v>5</v>
      </c>
      <c r="Q28" s="1353">
        <v>4</v>
      </c>
      <c r="R28" s="953">
        <v>13</v>
      </c>
      <c r="S28" s="953">
        <v>1</v>
      </c>
    </row>
    <row r="29" spans="1:19" ht="15" thickBot="1" x14ac:dyDescent="0.35">
      <c r="A29" s="939" t="s">
        <v>44</v>
      </c>
      <c r="B29" s="1417">
        <v>0</v>
      </c>
      <c r="C29" s="958">
        <v>16</v>
      </c>
      <c r="D29" s="958">
        <v>3</v>
      </c>
      <c r="E29" s="959">
        <v>4</v>
      </c>
      <c r="F29" s="960">
        <v>9</v>
      </c>
      <c r="G29" s="957">
        <v>5</v>
      </c>
      <c r="H29" s="961">
        <v>1</v>
      </c>
      <c r="I29" s="1416">
        <v>0</v>
      </c>
      <c r="J29" s="958">
        <v>1</v>
      </c>
      <c r="K29" s="983">
        <v>5</v>
      </c>
      <c r="L29" s="983">
        <v>5</v>
      </c>
      <c r="M29" s="983">
        <v>13</v>
      </c>
      <c r="N29" s="983">
        <v>3</v>
      </c>
      <c r="O29" s="1355">
        <v>5</v>
      </c>
      <c r="P29" s="1356">
        <v>2</v>
      </c>
      <c r="Q29" s="1628" t="s">
        <v>923</v>
      </c>
      <c r="R29" s="1629">
        <v>9</v>
      </c>
      <c r="S29" s="1629">
        <v>2</v>
      </c>
    </row>
    <row r="30" spans="1:19" x14ac:dyDescent="0.3">
      <c r="A30" s="21" t="s">
        <v>1076</v>
      </c>
      <c r="B30" s="1555"/>
      <c r="C30" s="956"/>
      <c r="D30" s="956"/>
      <c r="E30" s="956"/>
      <c r="F30" s="956"/>
      <c r="G30" s="956"/>
      <c r="H30" s="956"/>
      <c r="I30" s="1555"/>
      <c r="J30" s="956"/>
      <c r="K30" s="1354"/>
      <c r="L30" s="1354"/>
      <c r="M30" s="1354"/>
      <c r="N30" s="1354"/>
      <c r="O30" s="1354"/>
      <c r="P30" s="1354"/>
      <c r="Q30" s="1556"/>
      <c r="R30" s="1557"/>
      <c r="S30" s="1557"/>
    </row>
    <row r="31" spans="1:19" x14ac:dyDescent="0.3">
      <c r="A31" s="353"/>
      <c r="B31" s="353"/>
      <c r="C31" s="962"/>
      <c r="D31" s="962"/>
      <c r="E31" s="962"/>
      <c r="F31" s="962"/>
      <c r="G31" s="962"/>
      <c r="H31" s="353"/>
      <c r="I31" s="353"/>
      <c r="J31" s="353"/>
      <c r="K31" s="353"/>
      <c r="L31" s="353"/>
      <c r="M31" s="353"/>
      <c r="N31" s="353"/>
      <c r="O31" s="353"/>
      <c r="S31"/>
    </row>
    <row r="32" spans="1:19" ht="15" x14ac:dyDescent="0.3">
      <c r="A32" s="1182" t="s">
        <v>1077</v>
      </c>
      <c r="B32" s="1183"/>
      <c r="C32" s="1183"/>
      <c r="D32" s="1183"/>
      <c r="E32" s="1183"/>
      <c r="F32" s="1183"/>
      <c r="G32" s="1183"/>
      <c r="H32" s="1183"/>
      <c r="I32" s="1183"/>
      <c r="J32" s="1183"/>
      <c r="K32" s="963"/>
      <c r="L32" s="963"/>
      <c r="M32" s="963"/>
      <c r="N32" s="963"/>
      <c r="O32" s="963"/>
      <c r="S32"/>
    </row>
    <row r="33" spans="1:19" x14ac:dyDescent="0.3">
      <c r="A33" s="1137"/>
      <c r="B33" s="1137"/>
      <c r="C33" s="1137"/>
      <c r="D33" s="1137"/>
      <c r="E33" s="1137"/>
      <c r="F33" s="1137"/>
      <c r="G33" s="1137"/>
      <c r="H33" s="1137"/>
      <c r="I33" s="808"/>
      <c r="J33" s="963"/>
      <c r="K33" s="963"/>
      <c r="L33" s="963"/>
      <c r="M33" s="963"/>
      <c r="N33" s="963"/>
      <c r="O33" s="963"/>
      <c r="S33"/>
    </row>
    <row r="34" spans="1:19" ht="15" x14ac:dyDescent="0.3">
      <c r="A34" s="1138" t="s">
        <v>1078</v>
      </c>
      <c r="B34" s="1138"/>
      <c r="C34" s="1138"/>
      <c r="D34" s="1138"/>
      <c r="E34" s="1138"/>
      <c r="F34" s="1138"/>
      <c r="G34" s="1138"/>
      <c r="H34" s="1138"/>
      <c r="I34" s="1138"/>
      <c r="S34"/>
    </row>
    <row r="35" spans="1:19" x14ac:dyDescent="0.3">
      <c r="A35" s="1138"/>
      <c r="B35" s="1138"/>
      <c r="C35" s="1138"/>
      <c r="D35" s="1138"/>
      <c r="E35" s="1138"/>
      <c r="F35" s="1138"/>
      <c r="G35" s="1138"/>
      <c r="H35" s="1138"/>
      <c r="I35" s="1138"/>
      <c r="S35"/>
    </row>
    <row r="36" spans="1:19" ht="15" x14ac:dyDescent="0.3">
      <c r="A36" s="2001" t="s">
        <v>802</v>
      </c>
      <c r="B36" s="2002"/>
      <c r="C36" s="2002"/>
      <c r="D36" s="2002"/>
      <c r="E36" s="2002"/>
      <c r="F36" s="2002"/>
      <c r="G36" s="2002"/>
      <c r="H36" s="2002"/>
      <c r="I36" s="1"/>
      <c r="S36"/>
    </row>
    <row r="37" spans="1:19" x14ac:dyDescent="0.3">
      <c r="A37" s="1"/>
      <c r="B37" s="1"/>
      <c r="C37" s="1"/>
      <c r="D37" s="1"/>
      <c r="E37" s="1"/>
      <c r="F37" s="1"/>
      <c r="G37" s="1"/>
      <c r="H37" s="1"/>
      <c r="I37" s="1"/>
      <c r="S37"/>
    </row>
    <row r="38" spans="1:19" ht="15" x14ac:dyDescent="0.3">
      <c r="A38" s="1139" t="s">
        <v>803</v>
      </c>
      <c r="B38" s="1"/>
      <c r="C38" s="1"/>
      <c r="D38" s="1"/>
      <c r="E38" s="1"/>
      <c r="F38" s="1"/>
      <c r="G38" s="1"/>
      <c r="H38" s="1"/>
      <c r="I38" s="1"/>
      <c r="S38"/>
    </row>
    <row r="39" spans="1:19" x14ac:dyDescent="0.3">
      <c r="A39" s="1"/>
      <c r="B39" s="1"/>
      <c r="C39" s="1"/>
      <c r="D39" s="1"/>
      <c r="E39" s="1"/>
      <c r="F39" s="1"/>
      <c r="G39" s="1"/>
      <c r="H39" s="1"/>
      <c r="I39" s="1"/>
      <c r="S39"/>
    </row>
    <row r="40" spans="1:19" ht="15" x14ac:dyDescent="0.3">
      <c r="A40" s="1139" t="s">
        <v>804</v>
      </c>
      <c r="B40" s="1"/>
      <c r="C40" s="1"/>
      <c r="D40" s="1"/>
      <c r="E40" s="1"/>
      <c r="F40" s="1"/>
      <c r="G40" s="1"/>
      <c r="H40" s="1"/>
      <c r="I40" s="1"/>
      <c r="S40"/>
    </row>
    <row r="41" spans="1:19" x14ac:dyDescent="0.3">
      <c r="A41" s="1"/>
      <c r="B41" s="1"/>
      <c r="C41" s="1"/>
      <c r="D41" s="1"/>
      <c r="E41" s="1"/>
      <c r="F41" s="1"/>
      <c r="G41" s="1"/>
      <c r="H41" s="1"/>
      <c r="I41" s="1"/>
      <c r="S41"/>
    </row>
    <row r="42" spans="1:19" ht="15" x14ac:dyDescent="0.3">
      <c r="A42" s="1140" t="s">
        <v>805</v>
      </c>
      <c r="B42" s="1"/>
      <c r="C42" s="1"/>
      <c r="D42" s="1"/>
      <c r="E42" s="1"/>
      <c r="F42" s="1"/>
      <c r="G42" s="1"/>
      <c r="H42" s="1"/>
      <c r="I42" s="1"/>
      <c r="S42"/>
    </row>
  </sheetData>
  <mergeCells count="5">
    <mergeCell ref="A36:H36"/>
    <mergeCell ref="B3:T3"/>
    <mergeCell ref="B10:T10"/>
    <mergeCell ref="B16:R16"/>
    <mergeCell ref="B25:S25"/>
  </mergeCells>
  <hyperlinks>
    <hyperlink ref="A4" location="'Indicator Summary'!B54" display="Return to Summary" xr:uid="{92FC5A9F-0470-4F67-B965-52F3A1631E99}"/>
    <hyperlink ref="A11" location="'Indicator Summary'!B54" display="Return to Summary" xr:uid="{78A3ACCF-01C4-4EC3-9BA1-85711C9AA8DA}"/>
    <hyperlink ref="A17" location="'Indicator Summary'!B54" display="Return to Summary" xr:uid="{A7D5315F-1EE1-4831-8483-5E1BC4FC8F07}"/>
    <hyperlink ref="A26" location="'Indicator Summary'!B54" display="Return to Summary" xr:uid="{82790800-2837-490E-B913-200A951B120B}"/>
    <hyperlink ref="A23" r:id="rId1" xr:uid="{A6E485D0-3431-4380-90DC-9ED7E890FBCB}"/>
    <hyperlink ref="A30" r:id="rId2" xr:uid="{4BF6D4C5-6111-414E-B570-218B6F1C2A9C}"/>
  </hyperlinks>
  <pageMargins left="0.7" right="0.7" top="0.75" bottom="0.75" header="0.3" footer="0.3"/>
  <pageSetup paperSize="9" orientation="portrait"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04B54"/>
  </sheetPr>
  <dimension ref="A1:E34"/>
  <sheetViews>
    <sheetView workbookViewId="0">
      <selection activeCell="B57" sqref="B57"/>
    </sheetView>
  </sheetViews>
  <sheetFormatPr defaultColWidth="9.109375" defaultRowHeight="14.4" x14ac:dyDescent="0.3"/>
  <cols>
    <col min="1" max="1" width="27" style="11" customWidth="1"/>
    <col min="2" max="2" width="124" style="11" customWidth="1"/>
  </cols>
  <sheetData>
    <row r="1" spans="1:5" x14ac:dyDescent="0.3">
      <c r="A1" s="15" t="s">
        <v>564</v>
      </c>
      <c r="B1"/>
      <c r="D1" s="770"/>
    </row>
    <row r="2" spans="1:5" x14ac:dyDescent="0.3">
      <c r="A2" s="11" t="s">
        <v>90</v>
      </c>
      <c r="B2" s="1021" t="s">
        <v>195</v>
      </c>
    </row>
    <row r="3" spans="1:5" ht="28.8" x14ac:dyDescent="0.3">
      <c r="A3" s="11" t="s">
        <v>91</v>
      </c>
      <c r="B3" s="38" t="s">
        <v>196</v>
      </c>
    </row>
    <row r="4" spans="1:5" x14ac:dyDescent="0.3">
      <c r="A4" s="11" t="s">
        <v>92</v>
      </c>
      <c r="B4" s="16" t="s">
        <v>1079</v>
      </c>
    </row>
    <row r="5" spans="1:5" x14ac:dyDescent="0.3">
      <c r="A5" s="15"/>
      <c r="B5"/>
    </row>
    <row r="6" spans="1:5" x14ac:dyDescent="0.3">
      <c r="A6" s="15" t="s">
        <v>93</v>
      </c>
      <c r="B6"/>
    </row>
    <row r="7" spans="1:5" x14ac:dyDescent="0.3">
      <c r="A7" s="11" t="s">
        <v>94</v>
      </c>
      <c r="B7" s="11" t="s">
        <v>408</v>
      </c>
    </row>
    <row r="8" spans="1:5" x14ac:dyDescent="0.3">
      <c r="A8" s="11" t="s">
        <v>96</v>
      </c>
      <c r="B8" s="17" t="s">
        <v>924</v>
      </c>
    </row>
    <row r="9" spans="1:5" ht="15.6" x14ac:dyDescent="0.3">
      <c r="B9"/>
      <c r="E9" s="1172"/>
    </row>
    <row r="10" spans="1:5" ht="43.2" x14ac:dyDescent="0.3">
      <c r="A10" s="15" t="s">
        <v>98</v>
      </c>
      <c r="B10"/>
    </row>
    <row r="11" spans="1:5" ht="44.25" customHeight="1" x14ac:dyDescent="0.3">
      <c r="A11" s="11" t="s">
        <v>99</v>
      </c>
      <c r="B11" s="16" t="s">
        <v>766</v>
      </c>
    </row>
    <row r="12" spans="1:5" ht="28.8" x14ac:dyDescent="0.3">
      <c r="A12" s="11" t="s">
        <v>101</v>
      </c>
      <c r="B12" s="11" t="s">
        <v>767</v>
      </c>
    </row>
    <row r="13" spans="1:5" ht="28.8" x14ac:dyDescent="0.3">
      <c r="A13" s="11" t="s">
        <v>102</v>
      </c>
      <c r="B13" s="11" t="s">
        <v>197</v>
      </c>
    </row>
    <row r="14" spans="1:5" x14ac:dyDescent="0.3">
      <c r="A14" s="11" t="s">
        <v>104</v>
      </c>
      <c r="B14" s="11" t="s">
        <v>198</v>
      </c>
    </row>
    <row r="15" spans="1:5" x14ac:dyDescent="0.3">
      <c r="A15" s="11" t="s">
        <v>106</v>
      </c>
      <c r="B15" s="11" t="s">
        <v>199</v>
      </c>
    </row>
    <row r="16" spans="1:5" ht="72" x14ac:dyDescent="0.3">
      <c r="A16" s="11" t="s">
        <v>107</v>
      </c>
      <c r="B16" s="11" t="s">
        <v>409</v>
      </c>
    </row>
    <row r="17" spans="1:2" x14ac:dyDescent="0.3">
      <c r="A17" s="15"/>
      <c r="B17"/>
    </row>
    <row r="18" spans="1:2" x14ac:dyDescent="0.3">
      <c r="A18" s="15" t="s">
        <v>108</v>
      </c>
      <c r="B18"/>
    </row>
    <row r="19" spans="1:2" ht="28.8" x14ac:dyDescent="0.3">
      <c r="A19" s="11" t="s">
        <v>109</v>
      </c>
      <c r="B19" s="11" t="s">
        <v>200</v>
      </c>
    </row>
    <row r="20" spans="1:2" x14ac:dyDescent="0.3">
      <c r="A20" s="11" t="s">
        <v>110</v>
      </c>
      <c r="B20" s="11" t="s">
        <v>201</v>
      </c>
    </row>
    <row r="21" spans="1:2" ht="28.8" x14ac:dyDescent="0.3">
      <c r="A21" s="11" t="s">
        <v>112</v>
      </c>
      <c r="B21" s="11" t="s">
        <v>879</v>
      </c>
    </row>
    <row r="22" spans="1:2" ht="28.8" x14ac:dyDescent="0.3">
      <c r="A22" s="11" t="s">
        <v>113</v>
      </c>
      <c r="B22" s="11" t="s">
        <v>410</v>
      </c>
    </row>
    <row r="23" spans="1:2" ht="28.8" x14ac:dyDescent="0.3">
      <c r="A23" s="11" t="s">
        <v>114</v>
      </c>
      <c r="B23" s="11" t="s">
        <v>315</v>
      </c>
    </row>
    <row r="24" spans="1:2" ht="57.6" x14ac:dyDescent="0.3">
      <c r="A24" s="11" t="s">
        <v>115</v>
      </c>
      <c r="B24" s="37" t="s">
        <v>643</v>
      </c>
    </row>
    <row r="25" spans="1:2" x14ac:dyDescent="0.3">
      <c r="A25" s="11" t="s">
        <v>116</v>
      </c>
      <c r="B25" s="18" t="s">
        <v>136</v>
      </c>
    </row>
    <row r="26" spans="1:2" ht="57.6" x14ac:dyDescent="0.3">
      <c r="A26" s="11" t="s">
        <v>118</v>
      </c>
      <c r="B26" s="11" t="s">
        <v>316</v>
      </c>
    </row>
    <row r="27" spans="1:2" x14ac:dyDescent="0.3">
      <c r="A27" s="11" t="s">
        <v>120</v>
      </c>
      <c r="B27" s="11" t="s">
        <v>768</v>
      </c>
    </row>
    <row r="28" spans="1:2" x14ac:dyDescent="0.3">
      <c r="A28" s="11" t="s">
        <v>122</v>
      </c>
      <c r="B28" s="29">
        <v>46176</v>
      </c>
    </row>
    <row r="30" spans="1:2" x14ac:dyDescent="0.3">
      <c r="A30" s="15" t="s">
        <v>123</v>
      </c>
      <c r="B30"/>
    </row>
    <row r="31" spans="1:2" x14ac:dyDescent="0.3">
      <c r="A31" s="11" t="s">
        <v>124</v>
      </c>
      <c r="B31" s="16" t="s">
        <v>136</v>
      </c>
    </row>
    <row r="32" spans="1:2" x14ac:dyDescent="0.3">
      <c r="A32" s="11" t="s">
        <v>126</v>
      </c>
      <c r="B32" s="16" t="s">
        <v>136</v>
      </c>
    </row>
    <row r="33" spans="1:2" x14ac:dyDescent="0.3">
      <c r="A33" s="15"/>
      <c r="B33"/>
    </row>
    <row r="34" spans="1:2" x14ac:dyDescent="0.3">
      <c r="A34" s="15" t="s">
        <v>129</v>
      </c>
      <c r="B34" s="16" t="s">
        <v>136</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04B54"/>
  </sheetPr>
  <dimension ref="A1:T22"/>
  <sheetViews>
    <sheetView showGridLines="0" zoomScaleNormal="100" workbookViewId="0">
      <pane xSplit="1" topLeftCell="B1" activePane="topRight" state="frozen"/>
      <selection pane="topRight" activeCell="C53" sqref="C53"/>
    </sheetView>
  </sheetViews>
  <sheetFormatPr defaultColWidth="9.109375" defaultRowHeight="14.4" x14ac:dyDescent="0.3"/>
  <cols>
    <col min="1" max="1" width="64.5546875" customWidth="1"/>
    <col min="2" max="20" width="13.21875" customWidth="1"/>
  </cols>
  <sheetData>
    <row r="1" spans="1:20" ht="15" thickBot="1" x14ac:dyDescent="0.35">
      <c r="B1" s="964"/>
      <c r="C1" s="964"/>
      <c r="D1" s="964"/>
      <c r="E1" s="7"/>
      <c r="F1" s="7"/>
      <c r="K1" s="7"/>
      <c r="Q1" s="770"/>
    </row>
    <row r="2" spans="1:20" ht="15" customHeight="1" thickBot="1" x14ac:dyDescent="0.35">
      <c r="A2" s="7"/>
      <c r="B2" s="7"/>
      <c r="C2" s="7"/>
      <c r="D2" s="7"/>
      <c r="E2" s="7"/>
      <c r="F2" s="965" t="s">
        <v>571</v>
      </c>
    </row>
    <row r="3" spans="1:20" ht="15" customHeight="1" thickBot="1" x14ac:dyDescent="0.35">
      <c r="A3" s="1196" t="s">
        <v>697</v>
      </c>
      <c r="B3" s="2003" t="s">
        <v>705</v>
      </c>
      <c r="C3" s="2004"/>
      <c r="D3" s="2004"/>
      <c r="E3" s="2004"/>
      <c r="F3" s="2004"/>
      <c r="G3" s="2004"/>
      <c r="H3" s="2004"/>
      <c r="I3" s="2004"/>
      <c r="J3" s="2004"/>
      <c r="K3" s="2004"/>
      <c r="L3" s="2004"/>
      <c r="M3" s="2004"/>
      <c r="N3" s="2004"/>
      <c r="O3" s="2004"/>
      <c r="P3" s="2004"/>
      <c r="Q3" s="2004"/>
      <c r="R3" s="2004"/>
      <c r="S3" s="2004"/>
      <c r="T3" s="2005"/>
    </row>
    <row r="4" spans="1:20" ht="15" thickBot="1" x14ac:dyDescent="0.35">
      <c r="A4" s="966" t="s">
        <v>645</v>
      </c>
      <c r="B4" s="579">
        <v>2007</v>
      </c>
      <c r="C4" s="1192">
        <v>2008</v>
      </c>
      <c r="D4" s="1192">
        <v>2009</v>
      </c>
      <c r="E4" s="579">
        <v>2010</v>
      </c>
      <c r="F4" s="406">
        <v>2011</v>
      </c>
      <c r="G4" s="579">
        <v>2012</v>
      </c>
      <c r="H4" s="1192">
        <v>2013</v>
      </c>
      <c r="I4" s="579">
        <v>2014</v>
      </c>
      <c r="J4" s="1192">
        <v>2015</v>
      </c>
      <c r="K4" s="579">
        <v>2016</v>
      </c>
      <c r="L4" s="1192">
        <v>2017</v>
      </c>
      <c r="M4" s="579">
        <v>2018</v>
      </c>
      <c r="N4" s="1192">
        <v>2019</v>
      </c>
      <c r="O4" s="579">
        <v>2020</v>
      </c>
      <c r="P4" s="1192">
        <v>2021</v>
      </c>
      <c r="Q4" s="1184">
        <v>2022</v>
      </c>
      <c r="R4" s="1184">
        <v>2023</v>
      </c>
      <c r="S4" s="1184">
        <v>2024</v>
      </c>
      <c r="T4" s="1184">
        <v>2025</v>
      </c>
    </row>
    <row r="5" spans="1:20" ht="15" thickBot="1" x14ac:dyDescent="0.35">
      <c r="A5" s="967" t="s">
        <v>698</v>
      </c>
      <c r="B5" s="1185">
        <v>0.84</v>
      </c>
      <c r="C5" s="1193">
        <v>0.86</v>
      </c>
      <c r="D5" s="1193">
        <v>0.87</v>
      </c>
      <c r="E5" s="1185">
        <v>0.89</v>
      </c>
      <c r="F5" s="1186">
        <v>0.93</v>
      </c>
      <c r="G5" s="1185">
        <v>0.93</v>
      </c>
      <c r="H5" s="1193">
        <v>0.92</v>
      </c>
      <c r="I5" s="1185">
        <v>0.92</v>
      </c>
      <c r="J5" s="1193">
        <v>0.93</v>
      </c>
      <c r="K5" s="1187">
        <v>0.94</v>
      </c>
      <c r="L5" s="1193">
        <v>0.94</v>
      </c>
      <c r="M5" s="1185">
        <v>0.95</v>
      </c>
      <c r="N5" s="1193">
        <v>0.95</v>
      </c>
      <c r="O5" s="1185">
        <v>0.95</v>
      </c>
      <c r="P5" s="1193">
        <v>0.94</v>
      </c>
      <c r="Q5" s="1188">
        <v>0.94</v>
      </c>
      <c r="R5" s="1188">
        <v>0.94</v>
      </c>
      <c r="S5" s="1188">
        <v>0.94</v>
      </c>
      <c r="T5" s="1188">
        <v>0.94</v>
      </c>
    </row>
    <row r="6" spans="1:20" ht="15" thickBot="1" x14ac:dyDescent="0.35">
      <c r="A6" s="969"/>
      <c r="B6" s="7"/>
      <c r="C6" s="7"/>
      <c r="D6" s="7"/>
      <c r="E6" s="7"/>
      <c r="F6" s="7"/>
    </row>
    <row r="7" spans="1:20" ht="15" thickBot="1" x14ac:dyDescent="0.35">
      <c r="B7" s="7"/>
      <c r="C7" s="7"/>
      <c r="D7" s="7"/>
      <c r="E7" s="7"/>
      <c r="F7" s="965" t="s">
        <v>571</v>
      </c>
    </row>
    <row r="8" spans="1:20" ht="16.2" thickBot="1" x14ac:dyDescent="0.35">
      <c r="A8" s="991" t="s">
        <v>699</v>
      </c>
      <c r="B8" s="2003" t="s">
        <v>700</v>
      </c>
      <c r="C8" s="2004"/>
      <c r="D8" s="2004"/>
      <c r="E8" s="2004"/>
      <c r="F8" s="2004"/>
      <c r="G8" s="2004"/>
      <c r="H8" s="2004"/>
      <c r="I8" s="2004"/>
      <c r="J8" s="2004"/>
      <c r="K8" s="2004"/>
      <c r="L8" s="2004"/>
      <c r="M8" s="2004"/>
      <c r="N8" s="2004"/>
      <c r="O8" s="2004"/>
      <c r="P8" s="2004"/>
      <c r="Q8" s="2004"/>
      <c r="R8" s="2004"/>
      <c r="S8" s="2005"/>
    </row>
    <row r="9" spans="1:20" ht="15" thickBot="1" x14ac:dyDescent="0.35">
      <c r="A9" s="966" t="s">
        <v>645</v>
      </c>
      <c r="B9" s="950">
        <v>2007</v>
      </c>
      <c r="C9" s="1194">
        <v>2008</v>
      </c>
      <c r="D9" s="1194">
        <v>2008</v>
      </c>
      <c r="E9" s="950">
        <v>2010</v>
      </c>
      <c r="F9" s="59">
        <v>2011</v>
      </c>
      <c r="G9" s="950">
        <v>2012</v>
      </c>
      <c r="H9" s="1194">
        <v>2013</v>
      </c>
      <c r="I9" s="950">
        <v>2014</v>
      </c>
      <c r="J9" s="1194">
        <v>2015</v>
      </c>
      <c r="K9" s="950">
        <v>2016</v>
      </c>
      <c r="L9" s="1194">
        <v>2017</v>
      </c>
      <c r="M9" s="950">
        <v>2018</v>
      </c>
      <c r="N9" s="1194">
        <v>2019</v>
      </c>
      <c r="O9" s="950">
        <v>2020</v>
      </c>
      <c r="P9" s="1194">
        <v>2021</v>
      </c>
      <c r="Q9" s="1184">
        <v>2022</v>
      </c>
      <c r="R9" s="1184">
        <v>2023</v>
      </c>
      <c r="S9" s="1184">
        <v>2024</v>
      </c>
    </row>
    <row r="10" spans="1:20" ht="15" thickBot="1" x14ac:dyDescent="0.35">
      <c r="A10" s="972" t="s">
        <v>701</v>
      </c>
      <c r="B10" s="973">
        <v>0.996</v>
      </c>
      <c r="C10" s="1195">
        <v>0.99690000000000001</v>
      </c>
      <c r="D10" s="1195">
        <v>0.99690000000000001</v>
      </c>
      <c r="E10" s="974">
        <v>0.99860000000000004</v>
      </c>
      <c r="F10" s="975">
        <v>0.99829999999999997</v>
      </c>
      <c r="G10" s="974">
        <v>0.99780000000000002</v>
      </c>
      <c r="H10" s="1195">
        <v>0.99809999999999999</v>
      </c>
      <c r="I10" s="974">
        <v>0.99860000000000004</v>
      </c>
      <c r="J10" s="1195">
        <v>0.99829999999999997</v>
      </c>
      <c r="K10" s="974">
        <v>0.99860000000000004</v>
      </c>
      <c r="L10" s="1195">
        <v>0.99880000000000002</v>
      </c>
      <c r="M10" s="974">
        <v>0.999</v>
      </c>
      <c r="N10" s="1195">
        <v>0.999</v>
      </c>
      <c r="O10" s="974">
        <v>0.99939999999999996</v>
      </c>
      <c r="P10" s="1195">
        <v>0.99880000000000002</v>
      </c>
      <c r="Q10" s="976">
        <v>0.99909999999999999</v>
      </c>
      <c r="R10" s="1414">
        <v>0.99919999999999998</v>
      </c>
      <c r="S10" s="1414">
        <v>0.99880000000000002</v>
      </c>
    </row>
    <row r="11" spans="1:20" x14ac:dyDescent="0.3">
      <c r="A11" s="21" t="s">
        <v>993</v>
      </c>
    </row>
    <row r="16" spans="1:20" ht="15.6" x14ac:dyDescent="0.3">
      <c r="H16" s="1172"/>
    </row>
    <row r="22" spans="3:17" x14ac:dyDescent="0.3">
      <c r="C22" s="968"/>
      <c r="D22" s="968"/>
      <c r="E22" s="968"/>
      <c r="F22" s="968"/>
      <c r="G22" s="968"/>
      <c r="H22" s="968"/>
      <c r="I22" s="968"/>
      <c r="J22" s="968"/>
      <c r="L22" s="968"/>
      <c r="M22" s="968"/>
      <c r="N22" s="968"/>
      <c r="O22" s="968"/>
      <c r="P22" s="968"/>
      <c r="Q22" s="968"/>
    </row>
  </sheetData>
  <mergeCells count="2">
    <mergeCell ref="B3:T3"/>
    <mergeCell ref="B8:S8"/>
  </mergeCells>
  <hyperlinks>
    <hyperlink ref="A4" location="'Indicator Summary'!B64" display="Return to Summary" xr:uid="{58E2AB3B-6239-4841-A4F2-4EE7CE0898E2}"/>
    <hyperlink ref="A9" location="'Indicator Summary'!B64" display="Return to Summary" xr:uid="{6F962A31-4E52-4030-ADC7-2FD976C2A118}"/>
    <hyperlink ref="A11" r:id="rId1" xr:uid="{1D706650-D19F-42EC-B0E3-9EECA979667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04B54"/>
  </sheetPr>
  <dimension ref="A1:E34"/>
  <sheetViews>
    <sheetView workbookViewId="0">
      <selection activeCell="G24" sqref="G24"/>
    </sheetView>
  </sheetViews>
  <sheetFormatPr defaultColWidth="9.109375" defaultRowHeight="14.4" x14ac:dyDescent="0.3"/>
  <cols>
    <col min="1" max="1" width="27.33203125" style="11" customWidth="1"/>
    <col min="2" max="2" width="125.44140625" style="11" customWidth="1"/>
  </cols>
  <sheetData>
    <row r="1" spans="1:5" x14ac:dyDescent="0.3">
      <c r="A1" s="15" t="s">
        <v>564</v>
      </c>
      <c r="B1"/>
      <c r="D1" s="770"/>
    </row>
    <row r="2" spans="1:5" x14ac:dyDescent="0.3">
      <c r="A2" s="11" t="s">
        <v>90</v>
      </c>
      <c r="B2" s="1021" t="s">
        <v>202</v>
      </c>
    </row>
    <row r="3" spans="1:5" ht="28.8" x14ac:dyDescent="0.3">
      <c r="A3" s="11" t="s">
        <v>91</v>
      </c>
      <c r="B3" s="38" t="s">
        <v>1080</v>
      </c>
    </row>
    <row r="4" spans="1:5" x14ac:dyDescent="0.3">
      <c r="A4" s="11" t="s">
        <v>92</v>
      </c>
      <c r="B4" s="11" t="s">
        <v>1079</v>
      </c>
    </row>
    <row r="5" spans="1:5" x14ac:dyDescent="0.3">
      <c r="A5" s="15"/>
      <c r="B5"/>
    </row>
    <row r="6" spans="1:5" x14ac:dyDescent="0.3">
      <c r="A6" s="15" t="s">
        <v>93</v>
      </c>
      <c r="B6"/>
    </row>
    <row r="7" spans="1:5" ht="15.6" x14ac:dyDescent="0.3">
      <c r="A7" s="11" t="s">
        <v>94</v>
      </c>
      <c r="B7" s="11" t="s">
        <v>408</v>
      </c>
      <c r="E7" s="1172"/>
    </row>
    <row r="8" spans="1:5" x14ac:dyDescent="0.3">
      <c r="A8" s="11" t="s">
        <v>96</v>
      </c>
      <c r="B8" s="17" t="s">
        <v>924</v>
      </c>
    </row>
    <row r="9" spans="1:5" x14ac:dyDescent="0.3">
      <c r="B9"/>
    </row>
    <row r="10" spans="1:5" ht="43.2" x14ac:dyDescent="0.3">
      <c r="A10" s="15" t="s">
        <v>98</v>
      </c>
      <c r="B10"/>
    </row>
    <row r="11" spans="1:5" x14ac:dyDescent="0.3">
      <c r="A11" s="11" t="s">
        <v>99</v>
      </c>
      <c r="B11" s="11" t="s">
        <v>203</v>
      </c>
    </row>
    <row r="12" spans="1:5" ht="28.8" x14ac:dyDescent="0.3">
      <c r="A12" s="11" t="s">
        <v>101</v>
      </c>
      <c r="B12" s="11" t="s">
        <v>769</v>
      </c>
    </row>
    <row r="13" spans="1:5" ht="100.8" x14ac:dyDescent="0.3">
      <c r="A13" s="11" t="s">
        <v>102</v>
      </c>
      <c r="B13" s="11" t="s">
        <v>770</v>
      </c>
    </row>
    <row r="14" spans="1:5" x14ac:dyDescent="0.3">
      <c r="A14" s="11" t="s">
        <v>104</v>
      </c>
      <c r="B14" s="11" t="s">
        <v>105</v>
      </c>
    </row>
    <row r="15" spans="1:5" x14ac:dyDescent="0.3">
      <c r="A15" s="11" t="s">
        <v>106</v>
      </c>
      <c r="B15" s="11" t="s">
        <v>771</v>
      </c>
    </row>
    <row r="16" spans="1:5" x14ac:dyDescent="0.3">
      <c r="A16" s="11" t="s">
        <v>107</v>
      </c>
      <c r="B16" s="11" t="s">
        <v>136</v>
      </c>
    </row>
    <row r="17" spans="1:2" x14ac:dyDescent="0.3">
      <c r="A17" s="15"/>
      <c r="B17"/>
    </row>
    <row r="18" spans="1:2" x14ac:dyDescent="0.3">
      <c r="A18" s="15" t="s">
        <v>108</v>
      </c>
      <c r="B18"/>
    </row>
    <row r="19" spans="1:2" x14ac:dyDescent="0.3">
      <c r="A19" s="11" t="s">
        <v>109</v>
      </c>
      <c r="B19" s="11" t="s">
        <v>204</v>
      </c>
    </row>
    <row r="20" spans="1:2" x14ac:dyDescent="0.3">
      <c r="A20" s="11" t="s">
        <v>110</v>
      </c>
      <c r="B20" s="11" t="s">
        <v>772</v>
      </c>
    </row>
    <row r="21" spans="1:2" ht="28.8" x14ac:dyDescent="0.3">
      <c r="A21" s="11" t="s">
        <v>112</v>
      </c>
      <c r="B21" s="11" t="s">
        <v>773</v>
      </c>
    </row>
    <row r="22" spans="1:2" ht="43.2" x14ac:dyDescent="0.3">
      <c r="A22" s="11" t="s">
        <v>113</v>
      </c>
      <c r="B22" s="971" t="s">
        <v>774</v>
      </c>
    </row>
    <row r="23" spans="1:2" ht="43.2" x14ac:dyDescent="0.3">
      <c r="A23" s="11" t="s">
        <v>114</v>
      </c>
      <c r="B23" s="971" t="s">
        <v>774</v>
      </c>
    </row>
    <row r="24" spans="1:2" ht="100.8" x14ac:dyDescent="0.3">
      <c r="A24" s="11" t="s">
        <v>115</v>
      </c>
      <c r="B24" s="11" t="s">
        <v>205</v>
      </c>
    </row>
    <row r="25" spans="1:2" x14ac:dyDescent="0.3">
      <c r="A25" s="11" t="s">
        <v>116</v>
      </c>
      <c r="B25" s="18" t="s">
        <v>136</v>
      </c>
    </row>
    <row r="26" spans="1:2" x14ac:dyDescent="0.3">
      <c r="A26" s="11" t="s">
        <v>118</v>
      </c>
      <c r="B26" s="18" t="s">
        <v>206</v>
      </c>
    </row>
    <row r="27" spans="1:2" x14ac:dyDescent="0.3">
      <c r="A27" s="11" t="s">
        <v>120</v>
      </c>
      <c r="B27" s="11" t="s">
        <v>768</v>
      </c>
    </row>
    <row r="28" spans="1:2" x14ac:dyDescent="0.3">
      <c r="A28" s="11" t="s">
        <v>122</v>
      </c>
      <c r="B28" s="29">
        <v>46176</v>
      </c>
    </row>
    <row r="30" spans="1:2" x14ac:dyDescent="0.3">
      <c r="A30" s="15" t="s">
        <v>123</v>
      </c>
      <c r="B30"/>
    </row>
    <row r="31" spans="1:2" x14ac:dyDescent="0.3">
      <c r="A31" s="11" t="s">
        <v>124</v>
      </c>
      <c r="B31" s="16" t="s">
        <v>136</v>
      </c>
    </row>
    <row r="32" spans="1:2" x14ac:dyDescent="0.3">
      <c r="A32" s="11" t="s">
        <v>126</v>
      </c>
      <c r="B32" s="16" t="s">
        <v>136</v>
      </c>
    </row>
    <row r="33" spans="1:2" x14ac:dyDescent="0.3">
      <c r="A33" s="15"/>
      <c r="B33"/>
    </row>
    <row r="34" spans="1:2" x14ac:dyDescent="0.3">
      <c r="A34" s="15" t="s">
        <v>129</v>
      </c>
      <c r="B34" s="16" t="s">
        <v>136</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CE34"/>
  </sheetPr>
  <dimension ref="A1:M73"/>
  <sheetViews>
    <sheetView showGridLines="0" zoomScaleNormal="100" workbookViewId="0">
      <selection activeCell="A4" sqref="A4"/>
    </sheetView>
  </sheetViews>
  <sheetFormatPr defaultColWidth="9.109375" defaultRowHeight="14.4" x14ac:dyDescent="0.3"/>
  <cols>
    <col min="1" max="1" width="34.88671875" customWidth="1"/>
    <col min="2" max="5" width="20.6640625" style="41" customWidth="1"/>
    <col min="6" max="6" width="19.109375" customWidth="1"/>
    <col min="7" max="7" width="21.77734375" customWidth="1"/>
    <col min="8" max="8" width="12.5546875" bestFit="1" customWidth="1"/>
    <col min="9" max="9" width="18.33203125" bestFit="1" customWidth="1"/>
    <col min="10" max="10" width="19.77734375" bestFit="1" customWidth="1"/>
    <col min="11" max="11" width="12" bestFit="1" customWidth="1"/>
    <col min="12" max="12" width="17.6640625" bestFit="1" customWidth="1"/>
    <col min="13" max="13" width="19" bestFit="1" customWidth="1"/>
  </cols>
  <sheetData>
    <row r="1" spans="1:13" ht="16.8" thickBot="1" x14ac:dyDescent="0.35">
      <c r="A1" s="7" t="s">
        <v>1170</v>
      </c>
      <c r="F1" s="770"/>
      <c r="K1" s="1440"/>
      <c r="L1" s="1440"/>
      <c r="M1" s="1440"/>
    </row>
    <row r="2" spans="1:13" ht="15" thickBot="1" x14ac:dyDescent="0.35">
      <c r="B2" s="268" t="s">
        <v>571</v>
      </c>
      <c r="C2" s="7"/>
      <c r="K2" s="1440"/>
      <c r="L2" s="1440"/>
      <c r="M2" s="1440"/>
    </row>
    <row r="3" spans="1:13" ht="35.4" customHeight="1" thickBot="1" x14ac:dyDescent="0.35">
      <c r="A3" s="993" t="s">
        <v>232</v>
      </c>
      <c r="B3" s="2009" t="s">
        <v>1169</v>
      </c>
      <c r="C3" s="2009"/>
      <c r="D3" s="2009"/>
      <c r="E3" s="2010"/>
      <c r="K3" s="1440"/>
      <c r="L3" s="1440"/>
      <c r="M3" s="1440"/>
    </row>
    <row r="4" spans="1:13" ht="15.75" customHeight="1" thickBot="1" x14ac:dyDescent="0.35">
      <c r="A4" s="1441" t="s">
        <v>645</v>
      </c>
      <c r="B4" s="1439">
        <v>2013</v>
      </c>
      <c r="C4" s="609">
        <v>2014</v>
      </c>
      <c r="D4" s="598">
        <v>2015</v>
      </c>
      <c r="E4" s="604">
        <v>2016</v>
      </c>
      <c r="K4" s="1440"/>
      <c r="L4" s="1440"/>
      <c r="M4" s="1440"/>
    </row>
    <row r="5" spans="1:13" x14ac:dyDescent="0.3">
      <c r="A5" s="1442" t="s">
        <v>72</v>
      </c>
      <c r="B5" s="363">
        <v>0.28999999999999998</v>
      </c>
      <c r="C5" s="263">
        <v>0.3</v>
      </c>
      <c r="D5" s="145">
        <v>0.32</v>
      </c>
      <c r="E5" s="1363">
        <v>0.27</v>
      </c>
      <c r="K5" s="1440"/>
      <c r="L5" s="1440"/>
      <c r="M5" s="1440"/>
    </row>
    <row r="6" spans="1:13" x14ac:dyDescent="0.3">
      <c r="A6" s="1443" t="s">
        <v>51</v>
      </c>
      <c r="B6" s="1444"/>
      <c r="C6" s="360"/>
      <c r="D6" s="360"/>
      <c r="E6" s="1364"/>
      <c r="K6" s="1440"/>
      <c r="L6" s="1440"/>
      <c r="M6" s="1440"/>
    </row>
    <row r="7" spans="1:13" x14ac:dyDescent="0.3">
      <c r="A7" s="1445" t="s">
        <v>1</v>
      </c>
      <c r="B7" s="1446">
        <v>0.28999999999999998</v>
      </c>
      <c r="C7" s="261">
        <v>0.28999999999999998</v>
      </c>
      <c r="D7" s="376">
        <v>0.28000000000000003</v>
      </c>
      <c r="E7" s="1365">
        <v>0.26</v>
      </c>
      <c r="K7" s="1440"/>
      <c r="L7" s="1440"/>
      <c r="M7" s="1440"/>
    </row>
    <row r="8" spans="1:13" x14ac:dyDescent="0.3">
      <c r="A8" s="1447" t="s">
        <v>2</v>
      </c>
      <c r="B8" s="364">
        <v>0.3</v>
      </c>
      <c r="C8" s="262">
        <v>0.27</v>
      </c>
      <c r="D8" s="377">
        <v>0.32</v>
      </c>
      <c r="E8" s="1366">
        <v>0.27</v>
      </c>
      <c r="K8" s="1440"/>
      <c r="L8" s="1440"/>
      <c r="M8" s="1440"/>
    </row>
    <row r="9" spans="1:13" x14ac:dyDescent="0.3">
      <c r="A9" s="1447" t="s">
        <v>281</v>
      </c>
      <c r="B9" s="364">
        <v>0.31</v>
      </c>
      <c r="C9" s="262">
        <v>0.32</v>
      </c>
      <c r="D9" s="377">
        <v>0.28000000000000003</v>
      </c>
      <c r="E9" s="1366">
        <v>0.33</v>
      </c>
      <c r="K9" s="1440"/>
      <c r="L9" s="1440"/>
      <c r="M9" s="1440"/>
    </row>
    <row r="10" spans="1:13" x14ac:dyDescent="0.3">
      <c r="A10" s="1447" t="s">
        <v>3</v>
      </c>
      <c r="B10" s="364">
        <v>0.24</v>
      </c>
      <c r="C10" s="262">
        <v>0.35</v>
      </c>
      <c r="D10" s="377">
        <v>0.39</v>
      </c>
      <c r="E10" s="1366">
        <v>0.26</v>
      </c>
      <c r="K10" s="1440"/>
      <c r="L10" s="1440"/>
      <c r="M10" s="1440"/>
    </row>
    <row r="11" spans="1:13" x14ac:dyDescent="0.3">
      <c r="A11" s="1448" t="s">
        <v>4</v>
      </c>
      <c r="B11" s="364">
        <v>0.3</v>
      </c>
      <c r="C11" s="263">
        <v>0.26</v>
      </c>
      <c r="D11" s="378">
        <v>0.32</v>
      </c>
      <c r="E11" s="1363">
        <v>0.24</v>
      </c>
      <c r="K11" s="1440"/>
      <c r="L11" s="1440"/>
      <c r="M11" s="1440"/>
    </row>
    <row r="12" spans="1:13" x14ac:dyDescent="0.3">
      <c r="A12" s="1443" t="s">
        <v>71</v>
      </c>
      <c r="B12" s="1449"/>
      <c r="C12" s="360"/>
      <c r="D12" s="360"/>
      <c r="E12" s="1364"/>
      <c r="K12" s="1440"/>
      <c r="L12" s="1440"/>
      <c r="M12" s="1440"/>
    </row>
    <row r="13" spans="1:13" x14ac:dyDescent="0.3">
      <c r="A13" s="1445" t="s">
        <v>32</v>
      </c>
      <c r="B13" s="1446">
        <v>0.32</v>
      </c>
      <c r="C13" s="261">
        <v>0.34</v>
      </c>
      <c r="D13" s="376">
        <v>0.39</v>
      </c>
      <c r="E13" s="1365">
        <v>0.28000000000000003</v>
      </c>
      <c r="K13" s="1440"/>
      <c r="L13" s="1440"/>
      <c r="M13" s="1440"/>
    </row>
    <row r="14" spans="1:13" ht="15" thickBot="1" x14ac:dyDescent="0.35">
      <c r="A14" s="1450" t="s">
        <v>33</v>
      </c>
      <c r="B14" s="365">
        <v>0.28000000000000003</v>
      </c>
      <c r="C14" s="1367">
        <v>0.27</v>
      </c>
      <c r="D14" s="1368">
        <v>0.28000000000000003</v>
      </c>
      <c r="E14" s="1369">
        <v>0.27</v>
      </c>
      <c r="K14" s="1440"/>
      <c r="L14" s="1440"/>
      <c r="M14" s="1440"/>
    </row>
    <row r="15" spans="1:13" x14ac:dyDescent="0.3">
      <c r="K15" s="1440"/>
      <c r="L15" s="1440"/>
      <c r="M15" s="1440"/>
    </row>
    <row r="16" spans="1:13" ht="16.8" thickBot="1" x14ac:dyDescent="0.35">
      <c r="A16" s="7" t="s">
        <v>1171</v>
      </c>
      <c r="B16" s="353"/>
      <c r="C16" s="579"/>
      <c r="H16" s="1603"/>
      <c r="I16" s="1603"/>
      <c r="J16" s="1603"/>
      <c r="K16" s="1440"/>
      <c r="L16" s="1440"/>
      <c r="M16" s="1440"/>
    </row>
    <row r="17" spans="1:13" ht="30" customHeight="1" thickBot="1" x14ac:dyDescent="0.35">
      <c r="B17" s="2017" t="s">
        <v>622</v>
      </c>
      <c r="C17" s="2018"/>
      <c r="D17" s="2018"/>
      <c r="E17" s="2018"/>
      <c r="F17" s="2018"/>
      <c r="G17" s="2019"/>
      <c r="H17" s="7"/>
      <c r="I17" s="7"/>
      <c r="J17" s="7"/>
      <c r="K17" s="7"/>
      <c r="L17" s="7"/>
      <c r="M17" s="7"/>
    </row>
    <row r="18" spans="1:13" ht="16.8" thickBot="1" x14ac:dyDescent="0.35">
      <c r="B18" s="1451" t="s">
        <v>619</v>
      </c>
      <c r="C18" s="41" t="s">
        <v>653</v>
      </c>
      <c r="D18" s="1451" t="s">
        <v>659</v>
      </c>
      <c r="E18" s="1451" t="s">
        <v>883</v>
      </c>
      <c r="F18" s="1451" t="s">
        <v>884</v>
      </c>
      <c r="G18" s="1451" t="s">
        <v>905</v>
      </c>
    </row>
    <row r="19" spans="1:13" ht="16.8" customHeight="1" thickBot="1" x14ac:dyDescent="0.35">
      <c r="A19" s="1371"/>
      <c r="B19" s="930"/>
      <c r="C19" s="860"/>
      <c r="D19" s="930"/>
      <c r="E19" s="930"/>
      <c r="F19" s="1371"/>
      <c r="G19" s="1371"/>
    </row>
    <row r="20" spans="1:13" ht="30" customHeight="1" x14ac:dyDescent="0.3">
      <c r="A20" s="1452" t="s">
        <v>432</v>
      </c>
      <c r="B20" s="1725">
        <v>0.27</v>
      </c>
      <c r="C20" s="85">
        <v>0.27</v>
      </c>
      <c r="D20" s="1453">
        <v>0.28000000000000003</v>
      </c>
      <c r="E20" s="2011" t="s">
        <v>785</v>
      </c>
      <c r="F20" s="1453">
        <v>0.17</v>
      </c>
      <c r="G20" s="1453">
        <v>0.21</v>
      </c>
    </row>
    <row r="21" spans="1:13" x14ac:dyDescent="0.3">
      <c r="A21" s="1457" t="s">
        <v>51</v>
      </c>
      <c r="B21" s="1721"/>
      <c r="C21" s="44"/>
      <c r="D21" s="1458"/>
      <c r="E21" s="2012"/>
      <c r="F21" s="1458"/>
      <c r="G21" s="1458"/>
    </row>
    <row r="22" spans="1:13" x14ac:dyDescent="0.3">
      <c r="A22" s="1461" t="s">
        <v>1</v>
      </c>
      <c r="B22" s="1458">
        <v>0.23</v>
      </c>
      <c r="C22" s="83">
        <v>0.26</v>
      </c>
      <c r="D22" s="1462">
        <v>0.23</v>
      </c>
      <c r="E22" s="2012"/>
      <c r="F22" s="1462">
        <v>0.16</v>
      </c>
      <c r="G22" s="1462">
        <v>0.19</v>
      </c>
    </row>
    <row r="23" spans="1:13" x14ac:dyDescent="0.3">
      <c r="A23" s="1461" t="s">
        <v>2</v>
      </c>
      <c r="B23" s="1458">
        <v>0.26</v>
      </c>
      <c r="C23" s="44">
        <v>0.27</v>
      </c>
      <c r="D23" s="1458">
        <v>0.3</v>
      </c>
      <c r="E23" s="2012"/>
      <c r="F23" s="1458">
        <v>0.18</v>
      </c>
      <c r="G23" s="1458">
        <v>0.2</v>
      </c>
    </row>
    <row r="24" spans="1:13" x14ac:dyDescent="0.3">
      <c r="A24" s="1461" t="s">
        <v>281</v>
      </c>
      <c r="B24" s="1458">
        <v>0.3</v>
      </c>
      <c r="C24" s="44">
        <v>0.3</v>
      </c>
      <c r="D24" s="1458">
        <v>0.31</v>
      </c>
      <c r="E24" s="2012"/>
      <c r="F24" s="1458">
        <v>0.18</v>
      </c>
      <c r="G24" s="1458">
        <v>0.22</v>
      </c>
    </row>
    <row r="25" spans="1:13" x14ac:dyDescent="0.3">
      <c r="A25" s="1461" t="s">
        <v>3</v>
      </c>
      <c r="B25" s="1458">
        <v>0.27</v>
      </c>
      <c r="C25" s="44">
        <v>0.27</v>
      </c>
      <c r="D25" s="1458">
        <v>0.26</v>
      </c>
      <c r="E25" s="2012"/>
      <c r="F25" s="1458">
        <v>0.2</v>
      </c>
      <c r="G25" s="1458">
        <v>0.24</v>
      </c>
    </row>
    <row r="26" spans="1:13" x14ac:dyDescent="0.3">
      <c r="A26" s="1452" t="s">
        <v>4</v>
      </c>
      <c r="B26" s="1453">
        <v>0.28000000000000003</v>
      </c>
      <c r="C26" s="85">
        <v>0.27</v>
      </c>
      <c r="D26" s="1453">
        <v>0.28000000000000003</v>
      </c>
      <c r="E26" s="2012"/>
      <c r="F26" s="1453">
        <v>0.16</v>
      </c>
      <c r="G26" s="1453">
        <v>0.21</v>
      </c>
    </row>
    <row r="27" spans="1:13" x14ac:dyDescent="0.3">
      <c r="A27" s="1471" t="s">
        <v>71</v>
      </c>
      <c r="B27" s="1472"/>
      <c r="C27"/>
      <c r="D27" s="1473"/>
      <c r="E27" s="2012"/>
      <c r="F27" s="1472"/>
      <c r="G27" s="1473"/>
    </row>
    <row r="28" spans="1:13" x14ac:dyDescent="0.3">
      <c r="A28" s="1461" t="s">
        <v>32</v>
      </c>
      <c r="B28" s="1462">
        <v>0.32</v>
      </c>
      <c r="C28" s="1462">
        <v>0.3</v>
      </c>
      <c r="D28" s="1458">
        <v>0.32</v>
      </c>
      <c r="E28" s="2012"/>
      <c r="F28" s="1462">
        <v>0.21</v>
      </c>
      <c r="G28" s="1458">
        <v>0.25</v>
      </c>
    </row>
    <row r="29" spans="1:13" x14ac:dyDescent="0.3">
      <c r="A29" s="1452" t="s">
        <v>33</v>
      </c>
      <c r="B29" s="1453">
        <v>0.24</v>
      </c>
      <c r="C29" s="1453">
        <v>0.26</v>
      </c>
      <c r="D29" s="1458">
        <v>0.25</v>
      </c>
      <c r="E29" s="2012"/>
      <c r="F29" s="1453">
        <v>0.15</v>
      </c>
      <c r="G29" s="1458">
        <v>0.19</v>
      </c>
    </row>
    <row r="30" spans="1:13" x14ac:dyDescent="0.3">
      <c r="A30" s="1443" t="s">
        <v>727</v>
      </c>
      <c r="B30" s="1458"/>
      <c r="D30" s="1483"/>
      <c r="E30" s="2012"/>
      <c r="F30" s="1370"/>
      <c r="G30" s="1483"/>
    </row>
    <row r="31" spans="1:13" x14ac:dyDescent="0.3">
      <c r="A31" s="1445" t="s">
        <v>58</v>
      </c>
      <c r="B31" s="1722">
        <v>0.23</v>
      </c>
      <c r="C31" s="1022">
        <v>0.23</v>
      </c>
      <c r="D31" s="1487">
        <v>0.32</v>
      </c>
      <c r="E31" s="2012"/>
      <c r="F31" s="1488">
        <v>0.19</v>
      </c>
      <c r="G31" s="1487">
        <v>0.21</v>
      </c>
    </row>
    <row r="32" spans="1:13" x14ac:dyDescent="0.3">
      <c r="A32" s="1447" t="s">
        <v>303</v>
      </c>
      <c r="B32" s="1724">
        <v>0.31</v>
      </c>
      <c r="C32" s="1023">
        <v>0.32</v>
      </c>
      <c r="D32" s="1489">
        <v>0.39</v>
      </c>
      <c r="E32" s="2012"/>
      <c r="F32" s="1490">
        <v>0.19</v>
      </c>
      <c r="G32" s="1489">
        <v>0.25</v>
      </c>
    </row>
    <row r="33" spans="1:13" x14ac:dyDescent="0.3">
      <c r="A33" s="1447" t="s">
        <v>301</v>
      </c>
      <c r="B33" s="1724">
        <v>0.28999999999999998</v>
      </c>
      <c r="C33" s="1023">
        <v>0.24</v>
      </c>
      <c r="D33" s="1489">
        <v>0.27</v>
      </c>
      <c r="E33" s="2012"/>
      <c r="F33" s="1490">
        <v>0.19</v>
      </c>
      <c r="G33" s="1489">
        <v>0.21</v>
      </c>
    </row>
    <row r="34" spans="1:13" x14ac:dyDescent="0.3">
      <c r="A34" s="1447" t="s">
        <v>728</v>
      </c>
      <c r="B34" s="1724">
        <v>0.22</v>
      </c>
      <c r="C34" s="1023">
        <v>0.25</v>
      </c>
      <c r="D34" s="1489">
        <v>0.24</v>
      </c>
      <c r="E34" s="2012"/>
      <c r="F34" s="1490">
        <v>0.15</v>
      </c>
      <c r="G34" s="1489">
        <v>0.18</v>
      </c>
    </row>
    <row r="35" spans="1:13" x14ac:dyDescent="0.3">
      <c r="A35" s="1447" t="s">
        <v>59</v>
      </c>
      <c r="B35" s="1724">
        <v>0.28999999999999998</v>
      </c>
      <c r="C35" s="1023">
        <v>0.26</v>
      </c>
      <c r="D35" s="1489">
        <v>0.2</v>
      </c>
      <c r="E35" s="2012"/>
      <c r="F35" s="1490">
        <v>0.2</v>
      </c>
      <c r="G35" s="1489">
        <v>0.24</v>
      </c>
    </row>
    <row r="36" spans="1:13" x14ac:dyDescent="0.3">
      <c r="A36" s="1447" t="s">
        <v>302</v>
      </c>
      <c r="B36" s="1724">
        <v>0.23</v>
      </c>
      <c r="C36" s="1023">
        <v>0.27</v>
      </c>
      <c r="D36" s="1489">
        <v>0.36</v>
      </c>
      <c r="E36" s="2012"/>
      <c r="F36" s="1490">
        <v>0.15</v>
      </c>
      <c r="G36" s="1491">
        <v>0.16</v>
      </c>
    </row>
    <row r="37" spans="1:13" x14ac:dyDescent="0.3">
      <c r="A37" s="1447" t="s">
        <v>60</v>
      </c>
      <c r="B37" s="1724">
        <v>0.31</v>
      </c>
      <c r="C37" s="1023">
        <v>0.28999999999999998</v>
      </c>
      <c r="D37" s="1489">
        <v>0.27</v>
      </c>
      <c r="E37" s="2012"/>
      <c r="F37" s="1490">
        <v>0.16</v>
      </c>
      <c r="G37" s="1489">
        <v>0.23</v>
      </c>
    </row>
    <row r="38" spans="1:13" x14ac:dyDescent="0.3">
      <c r="A38" s="1447" t="s">
        <v>729</v>
      </c>
      <c r="B38" s="1724">
        <v>0.35</v>
      </c>
      <c r="C38" s="1023">
        <v>0.32</v>
      </c>
      <c r="D38" s="1489">
        <v>0.31</v>
      </c>
      <c r="E38" s="2012"/>
      <c r="F38" s="1490">
        <v>0.21</v>
      </c>
      <c r="G38" s="1489">
        <v>0.24</v>
      </c>
    </row>
    <row r="39" spans="1:13" x14ac:dyDescent="0.3">
      <c r="A39" s="1447" t="s">
        <v>62</v>
      </c>
      <c r="B39" s="1724">
        <v>0.22</v>
      </c>
      <c r="C39" s="1023">
        <v>0.26</v>
      </c>
      <c r="D39" s="1489">
        <v>0.32</v>
      </c>
      <c r="E39" s="2012"/>
      <c r="F39" s="1490">
        <v>0.2</v>
      </c>
      <c r="G39" s="1489">
        <v>0.22</v>
      </c>
    </row>
    <row r="40" spans="1:13" x14ac:dyDescent="0.3">
      <c r="A40" s="1447" t="s">
        <v>63</v>
      </c>
      <c r="B40" s="1724">
        <v>0.28000000000000003</v>
      </c>
      <c r="C40" s="1023">
        <v>0.32</v>
      </c>
      <c r="D40" s="1489">
        <v>0.28000000000000003</v>
      </c>
      <c r="E40" s="2012"/>
      <c r="F40" s="1490">
        <v>0.14000000000000001</v>
      </c>
      <c r="G40" s="1489">
        <v>0.2</v>
      </c>
    </row>
    <row r="41" spans="1:13" ht="15" thickBot="1" x14ac:dyDescent="0.35">
      <c r="A41" s="1450" t="s">
        <v>64</v>
      </c>
      <c r="B41" s="1723">
        <v>0.26</v>
      </c>
      <c r="C41" s="1492">
        <v>0.27</v>
      </c>
      <c r="D41" s="1493">
        <v>0.21</v>
      </c>
      <c r="E41" s="2013"/>
      <c r="F41" s="1494">
        <v>0.16</v>
      </c>
      <c r="G41" s="1493">
        <v>0.23</v>
      </c>
    </row>
    <row r="42" spans="1:13" x14ac:dyDescent="0.3">
      <c r="A42" s="1440"/>
      <c r="B42" s="1498"/>
      <c r="C42" s="1498"/>
      <c r="D42" s="1498"/>
      <c r="E42" s="1498"/>
      <c r="F42" s="1440"/>
      <c r="G42" s="1440"/>
      <c r="H42" s="1440"/>
      <c r="I42" s="1440"/>
      <c r="J42" s="1440"/>
      <c r="K42" s="1440"/>
      <c r="L42" s="1440"/>
      <c r="M42" s="1440"/>
    </row>
    <row r="43" spans="1:13" x14ac:dyDescent="0.3">
      <c r="A43" s="1440"/>
      <c r="B43" s="1498"/>
      <c r="C43" s="1498"/>
      <c r="D43" s="1498"/>
      <c r="E43" s="1498"/>
      <c r="F43" s="1440"/>
      <c r="G43" s="1440"/>
      <c r="H43" s="1440"/>
      <c r="I43" s="1440"/>
      <c r="J43" s="1440"/>
      <c r="K43" s="1440"/>
      <c r="L43" s="1440"/>
      <c r="M43" s="1440"/>
    </row>
    <row r="44" spans="1:13" ht="16.8" thickBot="1" x14ac:dyDescent="0.35">
      <c r="A44" s="7" t="s">
        <v>1172</v>
      </c>
      <c r="B44" s="1498"/>
      <c r="C44" s="1498"/>
      <c r="D44" s="1498"/>
      <c r="E44" s="1498"/>
      <c r="F44" s="1440"/>
      <c r="G44" s="1440"/>
      <c r="H44" s="1440"/>
      <c r="I44" s="1440"/>
      <c r="J44" s="1440"/>
      <c r="K44" s="1440"/>
      <c r="L44" s="1440"/>
      <c r="M44" s="1440"/>
    </row>
    <row r="45" spans="1:13" ht="16.8" thickBot="1" x14ac:dyDescent="0.35">
      <c r="A45" s="1440"/>
      <c r="B45" s="2014" t="s">
        <v>1175</v>
      </c>
      <c r="C45" s="2015"/>
      <c r="D45" s="2016"/>
      <c r="E45" s="2014" t="s">
        <v>1176</v>
      </c>
      <c r="F45" s="2015"/>
      <c r="G45" s="2016"/>
      <c r="H45" s="1440"/>
      <c r="I45" s="1440"/>
      <c r="J45" s="1440"/>
      <c r="K45" s="1440"/>
      <c r="L45" s="1440"/>
      <c r="M45" s="1440"/>
    </row>
    <row r="46" spans="1:13" ht="15" thickBot="1" x14ac:dyDescent="0.35">
      <c r="A46" s="1371"/>
      <c r="B46" s="1720" t="s">
        <v>1177</v>
      </c>
      <c r="C46" s="1584" t="s">
        <v>958</v>
      </c>
      <c r="D46" s="1585" t="s">
        <v>959</v>
      </c>
      <c r="E46" s="1720" t="s">
        <v>1177</v>
      </c>
      <c r="F46" s="1584" t="s">
        <v>958</v>
      </c>
      <c r="G46" s="1585" t="s">
        <v>959</v>
      </c>
      <c r="H46" s="1440"/>
      <c r="I46" s="1440"/>
      <c r="J46" s="1440"/>
      <c r="K46" s="1440"/>
      <c r="L46" s="1440"/>
      <c r="M46" s="1440"/>
    </row>
    <row r="47" spans="1:13" x14ac:dyDescent="0.3">
      <c r="A47" s="1452" t="s">
        <v>432</v>
      </c>
      <c r="B47" s="1454">
        <v>0.47</v>
      </c>
      <c r="C47" s="1455">
        <v>0.28000000000000003</v>
      </c>
      <c r="D47" s="1456">
        <v>0.37</v>
      </c>
      <c r="E47" s="1454">
        <v>0.46</v>
      </c>
      <c r="F47" s="1455">
        <v>0.27</v>
      </c>
      <c r="G47" s="1456">
        <v>0.34</v>
      </c>
      <c r="H47" s="1440"/>
      <c r="I47" s="1440"/>
      <c r="J47" s="1440"/>
      <c r="K47" s="1440"/>
      <c r="L47" s="1440"/>
      <c r="M47" s="1440"/>
    </row>
    <row r="48" spans="1:13" x14ac:dyDescent="0.3">
      <c r="A48" s="1457" t="s">
        <v>51</v>
      </c>
      <c r="B48" s="1459"/>
      <c r="C48" s="1440"/>
      <c r="D48" s="1460"/>
      <c r="E48" s="1459"/>
      <c r="F48" s="1440"/>
      <c r="G48" s="1460"/>
      <c r="H48" s="1440"/>
      <c r="I48" s="1440"/>
      <c r="J48" s="1440"/>
      <c r="K48" s="1440"/>
      <c r="L48" s="1440"/>
      <c r="M48" s="1440"/>
    </row>
    <row r="49" spans="1:13" x14ac:dyDescent="0.3">
      <c r="A49" s="1461" t="s">
        <v>1</v>
      </c>
      <c r="B49" s="1463">
        <v>0.49</v>
      </c>
      <c r="C49" s="1586">
        <v>0.23</v>
      </c>
      <c r="D49" s="1587">
        <v>0.4</v>
      </c>
      <c r="E49" s="1463">
        <v>0.493117406531205</v>
      </c>
      <c r="F49" s="1464">
        <v>0.20965822238869902</v>
      </c>
      <c r="G49" s="1465">
        <v>0.41727831692105999</v>
      </c>
      <c r="H49" s="1440"/>
      <c r="I49" s="1440"/>
      <c r="J49" s="1440"/>
      <c r="K49" s="1440"/>
      <c r="L49" s="1440"/>
      <c r="M49" s="1440"/>
    </row>
    <row r="50" spans="1:13" x14ac:dyDescent="0.3">
      <c r="A50" s="1461" t="s">
        <v>2</v>
      </c>
      <c r="B50" s="1466">
        <v>0.43</v>
      </c>
      <c r="C50" s="1588">
        <v>0.27</v>
      </c>
      <c r="D50" s="1589">
        <v>0.32</v>
      </c>
      <c r="E50" s="1466">
        <v>0.44255870857471202</v>
      </c>
      <c r="F50" s="1467">
        <v>0.28740764049735401</v>
      </c>
      <c r="G50" s="1468">
        <v>0.328283341048282</v>
      </c>
      <c r="H50" s="1440"/>
      <c r="I50" s="1440"/>
      <c r="J50" s="1440"/>
      <c r="K50" s="1440"/>
      <c r="L50" s="1440"/>
      <c r="M50" s="1440"/>
    </row>
    <row r="51" spans="1:13" x14ac:dyDescent="0.3">
      <c r="A51" s="1461" t="s">
        <v>281</v>
      </c>
      <c r="B51" s="1466">
        <v>0.51</v>
      </c>
      <c r="C51" s="1588">
        <v>0.27</v>
      </c>
      <c r="D51" s="1589">
        <v>0.4</v>
      </c>
      <c r="E51" s="1466">
        <v>0.45723270291213602</v>
      </c>
      <c r="F51" s="1467">
        <v>0.27026040716315403</v>
      </c>
      <c r="G51" s="1468">
        <v>0.34622493738047999</v>
      </c>
      <c r="H51" s="1440"/>
      <c r="I51" s="1440"/>
      <c r="J51" s="1440"/>
      <c r="K51" s="1440"/>
      <c r="L51" s="1440"/>
      <c r="M51" s="1440"/>
    </row>
    <row r="52" spans="1:13" x14ac:dyDescent="0.3">
      <c r="A52" s="1461" t="s">
        <v>3</v>
      </c>
      <c r="B52" s="1466">
        <v>0.47</v>
      </c>
      <c r="C52" s="1588">
        <v>0.31</v>
      </c>
      <c r="D52" s="1589">
        <v>0.35</v>
      </c>
      <c r="E52" s="1466">
        <v>0.43747992647109202</v>
      </c>
      <c r="F52" s="1467">
        <v>0.27920940477573597</v>
      </c>
      <c r="G52" s="1468">
        <v>0.28228905426060097</v>
      </c>
      <c r="H52" s="1440"/>
      <c r="I52" s="1440"/>
      <c r="J52" s="1440"/>
      <c r="K52" s="1440"/>
      <c r="L52" s="1440"/>
      <c r="M52" s="1440"/>
    </row>
    <row r="53" spans="1:13" x14ac:dyDescent="0.3">
      <c r="A53" s="1452" t="s">
        <v>4</v>
      </c>
      <c r="B53" s="1454">
        <v>0.5</v>
      </c>
      <c r="C53" s="1455">
        <v>0.28999999999999998</v>
      </c>
      <c r="D53" s="1456">
        <v>0.43</v>
      </c>
      <c r="E53" s="1454">
        <v>0.46436417871347402</v>
      </c>
      <c r="F53" s="1469">
        <v>0.28771374645740699</v>
      </c>
      <c r="G53" s="1470">
        <v>0.335519421753318</v>
      </c>
      <c r="H53" s="1440"/>
      <c r="I53" s="1440"/>
      <c r="J53" s="1440"/>
      <c r="K53" s="1440"/>
      <c r="L53" s="1440"/>
      <c r="M53" s="1440"/>
    </row>
    <row r="54" spans="1:13" x14ac:dyDescent="0.3">
      <c r="A54" s="1471" t="s">
        <v>71</v>
      </c>
      <c r="B54" s="1590"/>
      <c r="C54" s="1591"/>
      <c r="D54" s="1592"/>
      <c r="E54" s="1474"/>
      <c r="F54" s="1475"/>
      <c r="G54" s="1476"/>
      <c r="H54" s="1440"/>
      <c r="I54" s="1440"/>
      <c r="J54" s="1440"/>
      <c r="K54" s="1440"/>
      <c r="L54" s="1440"/>
      <c r="M54" s="1440"/>
    </row>
    <row r="55" spans="1:13" x14ac:dyDescent="0.3">
      <c r="A55" s="1461" t="s">
        <v>32</v>
      </c>
      <c r="B55" s="1593">
        <v>0.48</v>
      </c>
      <c r="C55" s="1594">
        <v>0.31</v>
      </c>
      <c r="D55" s="1595">
        <v>0.37</v>
      </c>
      <c r="E55" s="1477">
        <v>0.49</v>
      </c>
      <c r="F55" s="1478">
        <v>0.33</v>
      </c>
      <c r="G55" s="1479">
        <v>0.34</v>
      </c>
      <c r="H55" s="1440"/>
      <c r="I55" s="1440"/>
      <c r="J55" s="1440"/>
      <c r="K55" s="1440"/>
      <c r="L55" s="1440"/>
      <c r="M55" s="1440"/>
    </row>
    <row r="56" spans="1:13" x14ac:dyDescent="0.3">
      <c r="A56" s="1452" t="s">
        <v>33</v>
      </c>
      <c r="B56" s="1480">
        <v>0.47</v>
      </c>
      <c r="C56" s="1596">
        <v>0.25</v>
      </c>
      <c r="D56" s="1597">
        <v>0.38</v>
      </c>
      <c r="E56" s="1480">
        <v>0.44</v>
      </c>
      <c r="F56" s="1481">
        <v>0.23</v>
      </c>
      <c r="G56" s="1482">
        <v>0.34</v>
      </c>
      <c r="H56" s="1440"/>
      <c r="I56" s="1440"/>
      <c r="J56" s="1440"/>
      <c r="K56" s="1440"/>
      <c r="L56" s="1440"/>
      <c r="M56" s="1440"/>
    </row>
    <row r="57" spans="1:13" x14ac:dyDescent="0.3">
      <c r="A57" s="1443" t="s">
        <v>727</v>
      </c>
      <c r="B57" s="1484"/>
      <c r="C57" s="1598"/>
      <c r="D57" s="1599"/>
      <c r="E57" s="1484"/>
      <c r="F57" s="1485"/>
      <c r="G57" s="1486"/>
      <c r="H57" s="1440"/>
      <c r="I57" s="1440"/>
      <c r="J57" s="1440"/>
      <c r="K57" s="1440"/>
      <c r="L57" s="1440"/>
      <c r="M57" s="1440"/>
    </row>
    <row r="58" spans="1:13" x14ac:dyDescent="0.3">
      <c r="A58" s="1445" t="s">
        <v>58</v>
      </c>
      <c r="B58" s="1477">
        <v>0.46</v>
      </c>
      <c r="C58" s="1596">
        <v>0.26</v>
      </c>
      <c r="D58" s="1600">
        <v>0.37</v>
      </c>
      <c r="E58" s="1477">
        <v>0.45</v>
      </c>
      <c r="F58" s="1478">
        <v>0.28999999999999998</v>
      </c>
      <c r="G58" s="1479">
        <v>0.32</v>
      </c>
      <c r="H58" s="1440"/>
      <c r="I58" s="1440"/>
      <c r="J58" s="1440"/>
      <c r="K58" s="1440"/>
      <c r="L58" s="1440"/>
      <c r="M58" s="1440"/>
    </row>
    <row r="59" spans="1:13" x14ac:dyDescent="0.3">
      <c r="A59" s="1447" t="s">
        <v>303</v>
      </c>
      <c r="B59" s="1477">
        <v>0.56000000000000005</v>
      </c>
      <c r="C59" s="1596">
        <v>0.31</v>
      </c>
      <c r="D59" s="1600">
        <v>0.43</v>
      </c>
      <c r="E59" s="1477">
        <v>0.43</v>
      </c>
      <c r="F59" s="1478">
        <v>0.28000000000000003</v>
      </c>
      <c r="G59" s="1479">
        <v>0.3</v>
      </c>
      <c r="H59" s="1440"/>
      <c r="I59" s="1440"/>
      <c r="J59" s="1440"/>
      <c r="K59" s="1440"/>
      <c r="L59" s="1440"/>
      <c r="M59" s="1440"/>
    </row>
    <row r="60" spans="1:13" x14ac:dyDescent="0.3">
      <c r="A60" s="1447" t="s">
        <v>301</v>
      </c>
      <c r="B60" s="1477">
        <v>0.46</v>
      </c>
      <c r="C60" s="1596">
        <v>0.3</v>
      </c>
      <c r="D60" s="1600">
        <v>0.33</v>
      </c>
      <c r="E60" s="1477">
        <v>0.43</v>
      </c>
      <c r="F60" s="1478">
        <v>0.26</v>
      </c>
      <c r="G60" s="1479">
        <v>0.28000000000000003</v>
      </c>
      <c r="H60" s="1440"/>
      <c r="I60" s="1440"/>
      <c r="J60" s="1440"/>
      <c r="K60" s="1440"/>
      <c r="L60" s="1440"/>
      <c r="M60" s="1440"/>
    </row>
    <row r="61" spans="1:13" x14ac:dyDescent="0.3">
      <c r="A61" s="1447" t="s">
        <v>728</v>
      </c>
      <c r="B61" s="1477">
        <v>0.47</v>
      </c>
      <c r="C61" s="1596">
        <v>0.22</v>
      </c>
      <c r="D61" s="1600">
        <v>0.39</v>
      </c>
      <c r="E61" s="1477">
        <v>0.49</v>
      </c>
      <c r="F61" s="1478">
        <v>0.2</v>
      </c>
      <c r="G61" s="1479">
        <v>0.41</v>
      </c>
      <c r="H61" s="1440"/>
      <c r="I61" s="1440"/>
      <c r="J61" s="1440"/>
      <c r="K61" s="1440"/>
      <c r="L61" s="1440"/>
      <c r="M61" s="1440"/>
    </row>
    <row r="62" spans="1:13" x14ac:dyDescent="0.3">
      <c r="A62" s="1447" t="s">
        <v>59</v>
      </c>
      <c r="B62" s="1477">
        <v>0.46</v>
      </c>
      <c r="C62" s="1596">
        <v>0.3</v>
      </c>
      <c r="D62" s="1600">
        <v>0.35</v>
      </c>
      <c r="E62" s="1477">
        <v>0.42</v>
      </c>
      <c r="F62" s="1478">
        <v>0.28000000000000003</v>
      </c>
      <c r="G62" s="1479">
        <v>0.27</v>
      </c>
      <c r="H62" s="1440"/>
      <c r="I62" s="1440"/>
      <c r="J62" s="1440"/>
      <c r="K62" s="1440"/>
      <c r="L62" s="1440"/>
      <c r="M62" s="1440"/>
    </row>
    <row r="63" spans="1:13" x14ac:dyDescent="0.3">
      <c r="A63" s="1447" t="s">
        <v>302</v>
      </c>
      <c r="B63" s="1477">
        <v>0.47</v>
      </c>
      <c r="C63" s="1596">
        <v>0.26</v>
      </c>
      <c r="D63" s="1600">
        <v>0.41</v>
      </c>
      <c r="E63" s="1477">
        <v>0.37</v>
      </c>
      <c r="F63" s="1478">
        <v>0.23</v>
      </c>
      <c r="G63" s="1479">
        <v>0.27</v>
      </c>
      <c r="H63" s="1440"/>
      <c r="I63" s="1440"/>
      <c r="J63" s="1440"/>
      <c r="K63" s="1440"/>
      <c r="L63" s="1440"/>
      <c r="M63" s="1440"/>
    </row>
    <row r="64" spans="1:13" x14ac:dyDescent="0.3">
      <c r="A64" s="1447" t="s">
        <v>60</v>
      </c>
      <c r="B64" s="1477">
        <v>0.56000000000000005</v>
      </c>
      <c r="C64" s="1596">
        <v>0.33</v>
      </c>
      <c r="D64" s="1600">
        <v>0.47</v>
      </c>
      <c r="E64" s="1477">
        <v>0.59</v>
      </c>
      <c r="F64" s="1478">
        <v>0.36</v>
      </c>
      <c r="G64" s="1479">
        <v>0.44</v>
      </c>
      <c r="H64" s="1440"/>
      <c r="I64" s="1440"/>
      <c r="J64" s="1440"/>
      <c r="K64" s="1440"/>
      <c r="L64" s="1440"/>
      <c r="M64" s="1440"/>
    </row>
    <row r="65" spans="1:13" x14ac:dyDescent="0.3">
      <c r="A65" s="1447" t="s">
        <v>729</v>
      </c>
      <c r="B65" s="1477">
        <v>0.55000000000000004</v>
      </c>
      <c r="C65" s="1596">
        <v>0.3</v>
      </c>
      <c r="D65" s="1600">
        <v>0.43</v>
      </c>
      <c r="E65" s="1477">
        <v>0.51</v>
      </c>
      <c r="F65" s="1478">
        <v>0.3</v>
      </c>
      <c r="G65" s="1479">
        <v>0.41</v>
      </c>
      <c r="H65" s="1440"/>
      <c r="I65" s="1440"/>
      <c r="J65" s="1440"/>
      <c r="K65" s="1440"/>
      <c r="L65" s="1440"/>
      <c r="M65" s="1440"/>
    </row>
    <row r="66" spans="1:13" x14ac:dyDescent="0.3">
      <c r="A66" s="1447" t="s">
        <v>62</v>
      </c>
      <c r="B66" s="1477">
        <v>0.52</v>
      </c>
      <c r="C66" s="1596">
        <v>0.34</v>
      </c>
      <c r="D66" s="1600">
        <v>0.39</v>
      </c>
      <c r="E66" s="1477">
        <v>0.46</v>
      </c>
      <c r="F66" s="1478">
        <v>0.28999999999999998</v>
      </c>
      <c r="G66" s="1479">
        <v>0.37</v>
      </c>
      <c r="H66" s="1440"/>
      <c r="I66" s="1440"/>
      <c r="J66" s="1440"/>
      <c r="K66" s="1440"/>
      <c r="L66" s="1440"/>
      <c r="M66" s="1440"/>
    </row>
    <row r="67" spans="1:13" x14ac:dyDescent="0.3">
      <c r="A67" s="1447" t="s">
        <v>63</v>
      </c>
      <c r="B67" s="1477">
        <v>0.34</v>
      </c>
      <c r="C67" s="1596">
        <v>0.23</v>
      </c>
      <c r="D67" s="1600">
        <v>0.25</v>
      </c>
      <c r="E67" s="1477">
        <v>0.42</v>
      </c>
      <c r="F67" s="1478">
        <v>0.26</v>
      </c>
      <c r="G67" s="1479">
        <v>0.31</v>
      </c>
      <c r="H67" s="1440"/>
      <c r="I67" s="1440"/>
      <c r="J67" s="1440"/>
      <c r="K67" s="1440"/>
      <c r="L67" s="1440"/>
      <c r="M67" s="1440"/>
    </row>
    <row r="68" spans="1:13" ht="15" thickBot="1" x14ac:dyDescent="0.35">
      <c r="A68" s="1450" t="s">
        <v>64</v>
      </c>
      <c r="B68" s="1495">
        <v>0.45</v>
      </c>
      <c r="C68" s="1601">
        <v>0.24</v>
      </c>
      <c r="D68" s="1602">
        <v>0.36</v>
      </c>
      <c r="E68" s="1495">
        <v>0.47</v>
      </c>
      <c r="F68" s="1496">
        <v>0.28000000000000003</v>
      </c>
      <c r="G68" s="1497">
        <v>0.34</v>
      </c>
      <c r="H68" s="1440"/>
      <c r="I68" s="1440"/>
      <c r="J68" s="1440"/>
      <c r="K68" s="1440"/>
      <c r="L68" s="1440"/>
      <c r="M68" s="1440"/>
    </row>
    <row r="69" spans="1:13" x14ac:dyDescent="0.3">
      <c r="A69" s="1440"/>
      <c r="B69" s="1498"/>
      <c r="C69" s="1498"/>
      <c r="D69" s="1498"/>
      <c r="E69" s="1498"/>
      <c r="F69" s="1440"/>
      <c r="G69" s="1440"/>
      <c r="H69" s="1440"/>
      <c r="I69" s="1440"/>
      <c r="J69" s="1440"/>
      <c r="K69" s="1440"/>
      <c r="L69" s="1440"/>
      <c r="M69" s="1440"/>
    </row>
    <row r="70" spans="1:13" x14ac:dyDescent="0.3">
      <c r="A70" s="1440"/>
      <c r="B70" s="1498"/>
      <c r="C70" s="1498"/>
      <c r="D70" s="1498"/>
      <c r="E70" s="1498"/>
      <c r="F70" s="1440"/>
      <c r="G70" s="1440"/>
      <c r="H70" s="1440"/>
      <c r="I70" s="1440"/>
      <c r="J70" s="1440"/>
      <c r="K70" s="1440"/>
      <c r="L70" s="1440"/>
      <c r="M70" s="1440"/>
    </row>
    <row r="71" spans="1:13" ht="16.2" x14ac:dyDescent="0.3">
      <c r="A71" s="1719" t="s">
        <v>1173</v>
      </c>
      <c r="B71" s="1498"/>
      <c r="C71" s="1498"/>
      <c r="D71" s="1498"/>
      <c r="E71" s="1498"/>
      <c r="F71" s="1440"/>
      <c r="G71" s="1440"/>
      <c r="H71" s="1440"/>
      <c r="I71" s="1440"/>
      <c r="J71" s="1440"/>
      <c r="K71" s="1440"/>
      <c r="L71" s="1440"/>
      <c r="M71" s="1440"/>
    </row>
    <row r="72" spans="1:13" ht="14.4" customHeight="1" x14ac:dyDescent="0.3">
      <c r="A72" s="1499" t="s">
        <v>1178</v>
      </c>
      <c r="B72" s="1500"/>
      <c r="C72" s="1500"/>
      <c r="D72" s="1500"/>
      <c r="E72" s="1498"/>
      <c r="F72" s="1440"/>
      <c r="G72" s="1440"/>
      <c r="H72" s="1440"/>
      <c r="I72" s="1440"/>
      <c r="J72" s="1440"/>
      <c r="K72" s="1440"/>
      <c r="L72" s="1440"/>
      <c r="M72" s="1440"/>
    </row>
    <row r="73" spans="1:13" ht="15" x14ac:dyDescent="0.3">
      <c r="A73" s="1017" t="s">
        <v>1174</v>
      </c>
    </row>
  </sheetData>
  <mergeCells count="5">
    <mergeCell ref="B3:E3"/>
    <mergeCell ref="E20:E41"/>
    <mergeCell ref="B45:D45"/>
    <mergeCell ref="E45:G45"/>
    <mergeCell ref="B17:G17"/>
  </mergeCells>
  <hyperlinks>
    <hyperlink ref="A4" location="'Indicator Summary'!B67" display="Return to Summary" xr:uid="{D188701F-6A32-4C98-94ED-6B251C4F0EC3}"/>
  </hyperlinks>
  <pageMargins left="0.7" right="0.7" top="0.75" bottom="0.75" header="0.3" footer="0.3"/>
  <pageSetup paperSize="9"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CE34"/>
  </sheetPr>
  <dimension ref="A1:D35"/>
  <sheetViews>
    <sheetView workbookViewId="0">
      <selection activeCell="I34" sqref="I34"/>
    </sheetView>
  </sheetViews>
  <sheetFormatPr defaultColWidth="9.109375" defaultRowHeight="14.4" x14ac:dyDescent="0.3"/>
  <cols>
    <col min="1" max="1" width="32.88671875" style="11" customWidth="1"/>
    <col min="2" max="2" width="132.109375" style="11" customWidth="1"/>
  </cols>
  <sheetData>
    <row r="1" spans="1:4" x14ac:dyDescent="0.3">
      <c r="A1" s="15" t="s">
        <v>564</v>
      </c>
    </row>
    <row r="2" spans="1:4" x14ac:dyDescent="0.3">
      <c r="A2" s="11" t="s">
        <v>90</v>
      </c>
      <c r="B2" s="922" t="s">
        <v>730</v>
      </c>
    </row>
    <row r="3" spans="1:4" ht="58.2" customHeight="1" x14ac:dyDescent="0.3">
      <c r="A3" s="11" t="s">
        <v>91</v>
      </c>
      <c r="B3" s="26" t="s">
        <v>1146</v>
      </c>
    </row>
    <row r="4" spans="1:4" ht="15.6" x14ac:dyDescent="0.3">
      <c r="A4" s="11" t="s">
        <v>92</v>
      </c>
      <c r="B4" s="28" t="s">
        <v>1044</v>
      </c>
      <c r="D4" s="1172"/>
    </row>
    <row r="5" spans="1:4" x14ac:dyDescent="0.3">
      <c r="A5" s="15"/>
    </row>
    <row r="6" spans="1:4" x14ac:dyDescent="0.3">
      <c r="A6" s="15" t="s">
        <v>93</v>
      </c>
    </row>
    <row r="7" spans="1:4" x14ac:dyDescent="0.3">
      <c r="A7" s="11" t="s">
        <v>94</v>
      </c>
      <c r="B7" s="11" t="s">
        <v>917</v>
      </c>
    </row>
    <row r="8" spans="1:4" x14ac:dyDescent="0.3">
      <c r="A8" s="11" t="s">
        <v>96</v>
      </c>
      <c r="B8" s="17" t="s">
        <v>966</v>
      </c>
    </row>
    <row r="10" spans="1:4" ht="28.8" x14ac:dyDescent="0.3">
      <c r="A10" s="15" t="s">
        <v>98</v>
      </c>
    </row>
    <row r="11" spans="1:4" x14ac:dyDescent="0.3">
      <c r="A11" s="11" t="s">
        <v>99</v>
      </c>
      <c r="B11" s="16" t="s">
        <v>136</v>
      </c>
    </row>
    <row r="12" spans="1:4" x14ac:dyDescent="0.3">
      <c r="A12" s="11" t="s">
        <v>101</v>
      </c>
      <c r="B12" s="11" t="s">
        <v>136</v>
      </c>
    </row>
    <row r="13" spans="1:4" x14ac:dyDescent="0.3">
      <c r="A13" s="11" t="s">
        <v>102</v>
      </c>
      <c r="B13" s="11" t="s">
        <v>136</v>
      </c>
    </row>
    <row r="14" spans="1:4" x14ac:dyDescent="0.3">
      <c r="A14" s="11" t="s">
        <v>104</v>
      </c>
      <c r="B14" s="11" t="s">
        <v>193</v>
      </c>
    </row>
    <row r="15" spans="1:4" x14ac:dyDescent="0.3">
      <c r="A15" s="11" t="s">
        <v>106</v>
      </c>
      <c r="B15" s="26" t="s">
        <v>727</v>
      </c>
    </row>
    <row r="16" spans="1:4" x14ac:dyDescent="0.3">
      <c r="A16" s="11" t="s">
        <v>107</v>
      </c>
      <c r="B16" s="11" t="s">
        <v>136</v>
      </c>
    </row>
    <row r="17" spans="1:2" x14ac:dyDescent="0.3">
      <c r="A17" s="15"/>
    </row>
    <row r="18" spans="1:2" x14ac:dyDescent="0.3">
      <c r="A18" s="15" t="s">
        <v>108</v>
      </c>
    </row>
    <row r="19" spans="1:2" x14ac:dyDescent="0.3">
      <c r="A19" s="11" t="s">
        <v>109</v>
      </c>
      <c r="B19" s="11" t="s">
        <v>136</v>
      </c>
    </row>
    <row r="20" spans="1:2" x14ac:dyDescent="0.3">
      <c r="A20" s="11" t="s">
        <v>110</v>
      </c>
      <c r="B20" s="11" t="s">
        <v>1054</v>
      </c>
    </row>
    <row r="21" spans="1:2" x14ac:dyDescent="0.3">
      <c r="A21" s="11" t="s">
        <v>112</v>
      </c>
      <c r="B21" s="11" t="s">
        <v>136</v>
      </c>
    </row>
    <row r="22" spans="1:2" x14ac:dyDescent="0.3">
      <c r="A22" s="11" t="s">
        <v>113</v>
      </c>
      <c r="B22" s="11" t="s">
        <v>136</v>
      </c>
    </row>
    <row r="23" spans="1:2" x14ac:dyDescent="0.3">
      <c r="A23" s="11" t="s">
        <v>114</v>
      </c>
      <c r="B23" s="11" t="s">
        <v>136</v>
      </c>
    </row>
    <row r="24" spans="1:2" ht="144" x14ac:dyDescent="0.3">
      <c r="A24" s="11" t="s">
        <v>115</v>
      </c>
      <c r="B24" s="11" t="s">
        <v>1055</v>
      </c>
    </row>
    <row r="25" spans="1:2" x14ac:dyDescent="0.3">
      <c r="A25" s="11" t="s">
        <v>116</v>
      </c>
      <c r="B25" s="18" t="s">
        <v>136</v>
      </c>
    </row>
    <row r="26" spans="1:2" x14ac:dyDescent="0.3">
      <c r="A26" s="11" t="s">
        <v>118</v>
      </c>
      <c r="B26" s="18" t="s">
        <v>136</v>
      </c>
    </row>
    <row r="27" spans="1:2" x14ac:dyDescent="0.3">
      <c r="A27" s="11" t="s">
        <v>120</v>
      </c>
      <c r="B27" s="11" t="s">
        <v>156</v>
      </c>
    </row>
    <row r="28" spans="1:2" x14ac:dyDescent="0.3">
      <c r="A28" s="11" t="s">
        <v>122</v>
      </c>
      <c r="B28" s="29">
        <v>46174</v>
      </c>
    </row>
    <row r="30" spans="1:2" x14ac:dyDescent="0.3">
      <c r="A30" s="15" t="s">
        <v>123</v>
      </c>
    </row>
    <row r="31" spans="1:2" x14ac:dyDescent="0.3">
      <c r="A31" s="11" t="s">
        <v>124</v>
      </c>
      <c r="B31" s="16" t="s">
        <v>136</v>
      </c>
    </row>
    <row r="32" spans="1:2" x14ac:dyDescent="0.3">
      <c r="A32" s="11" t="s">
        <v>126</v>
      </c>
      <c r="B32" s="16" t="s">
        <v>136</v>
      </c>
    </row>
    <row r="33" spans="1:2" x14ac:dyDescent="0.3">
      <c r="A33" s="15"/>
    </row>
    <row r="34" spans="1:2" x14ac:dyDescent="0.3">
      <c r="A34" s="15" t="s">
        <v>129</v>
      </c>
      <c r="B34" s="16" t="s">
        <v>1056</v>
      </c>
    </row>
    <row r="35" spans="1:2" x14ac:dyDescent="0.3">
      <c r="B35" s="21" t="s">
        <v>1057</v>
      </c>
    </row>
  </sheetData>
  <hyperlinks>
    <hyperlink ref="B35" r:id="rId1" display="Engagement in culture, arts, heritage and sport by adults in Northern Ireland 2024/25 | Department for Communities (communities-ni.gov.uk)" xr:uid="{080A8EA5-76DD-46F0-AAF4-F99B6A176E9C}"/>
  </hyperlinks>
  <pageMargins left="0.7" right="0.7" top="0.75" bottom="0.75" header="0.3" footer="0.3"/>
  <pageSetup paperSize="9" orientation="portrait" horizontalDpi="300" verticalDpi="300"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CE34"/>
  </sheetPr>
  <dimension ref="A1:S71"/>
  <sheetViews>
    <sheetView showGridLines="0" zoomScaleNormal="100" workbookViewId="0">
      <pane xSplit="1" ySplit="4" topLeftCell="B5" activePane="bottomRight" state="frozen"/>
      <selection pane="topRight" activeCell="B1" sqref="B1"/>
      <selection pane="bottomLeft" activeCell="A5" sqref="A5"/>
      <selection pane="bottomRight" activeCell="T11" sqref="T11"/>
    </sheetView>
  </sheetViews>
  <sheetFormatPr defaultColWidth="9.109375" defaultRowHeight="14.4" x14ac:dyDescent="0.3"/>
  <cols>
    <col min="1" max="1" width="31.33203125" customWidth="1"/>
    <col min="2" max="11" width="13.6640625" style="198" customWidth="1"/>
    <col min="12" max="19" width="13.6640625" customWidth="1"/>
  </cols>
  <sheetData>
    <row r="1" spans="1:19" ht="15" thickBot="1" x14ac:dyDescent="0.35">
      <c r="B1" s="1525"/>
      <c r="C1" s="1525"/>
      <c r="D1" s="1525"/>
      <c r="E1" s="1525"/>
      <c r="F1" s="1525"/>
      <c r="G1"/>
      <c r="H1"/>
      <c r="I1"/>
      <c r="J1"/>
      <c r="K1"/>
    </row>
    <row r="2" spans="1:19" ht="15" thickBot="1" x14ac:dyDescent="0.35">
      <c r="A2" s="7"/>
      <c r="B2" s="1525"/>
      <c r="C2" s="1525"/>
      <c r="D2" s="1525"/>
      <c r="E2" s="1525"/>
      <c r="F2" s="268" t="s">
        <v>571</v>
      </c>
      <c r="G2"/>
      <c r="H2"/>
      <c r="I2"/>
      <c r="J2"/>
      <c r="K2"/>
    </row>
    <row r="3" spans="1:19" ht="20.100000000000001" customHeight="1" thickBot="1" x14ac:dyDescent="0.35">
      <c r="A3" s="993" t="s">
        <v>911</v>
      </c>
      <c r="B3" s="2020" t="s">
        <v>834</v>
      </c>
      <c r="C3" s="2021"/>
      <c r="D3" s="2021"/>
      <c r="E3" s="2021"/>
      <c r="F3" s="2021"/>
      <c r="G3" s="2021"/>
      <c r="H3" s="2021"/>
      <c r="I3" s="2021"/>
      <c r="J3" s="2021"/>
      <c r="K3" s="2021"/>
      <c r="L3" s="2021"/>
      <c r="M3" s="2021"/>
      <c r="N3" s="2021"/>
      <c r="O3" s="2021"/>
      <c r="P3" s="2021"/>
      <c r="Q3" s="2021"/>
      <c r="R3" s="2021"/>
      <c r="S3" s="2022"/>
    </row>
    <row r="4" spans="1:19" ht="15" thickBot="1" x14ac:dyDescent="0.35">
      <c r="A4" s="674" t="s">
        <v>645</v>
      </c>
      <c r="B4" s="999">
        <v>2008</v>
      </c>
      <c r="C4" s="1000">
        <v>2009</v>
      </c>
      <c r="D4" s="1000">
        <v>2010</v>
      </c>
      <c r="E4" s="1001">
        <v>2011</v>
      </c>
      <c r="F4" s="406">
        <v>2012</v>
      </c>
      <c r="G4" s="999">
        <v>2013</v>
      </c>
      <c r="H4" s="1000">
        <v>2014</v>
      </c>
      <c r="I4" s="1000">
        <v>2015</v>
      </c>
      <c r="J4" s="1003">
        <v>2016</v>
      </c>
      <c r="K4" s="1000">
        <v>2017</v>
      </c>
      <c r="L4" s="1630">
        <v>2018</v>
      </c>
      <c r="M4" s="1630">
        <v>2019</v>
      </c>
      <c r="N4" s="1630">
        <v>2020</v>
      </c>
      <c r="O4" s="1630">
        <v>2021</v>
      </c>
      <c r="P4" s="1631">
        <v>2022</v>
      </c>
      <c r="Q4" s="1632">
        <v>2023</v>
      </c>
      <c r="R4" s="629">
        <v>2024</v>
      </c>
      <c r="S4" s="629">
        <v>2025</v>
      </c>
    </row>
    <row r="5" spans="1:19" ht="15" thickBot="1" x14ac:dyDescent="0.35">
      <c r="A5" s="1501" t="s">
        <v>72</v>
      </c>
      <c r="B5" s="380">
        <v>1097</v>
      </c>
      <c r="C5" s="266">
        <v>1150</v>
      </c>
      <c r="D5" s="380">
        <v>947</v>
      </c>
      <c r="E5" s="266">
        <v>884</v>
      </c>
      <c r="F5" s="267">
        <v>843</v>
      </c>
      <c r="G5" s="266">
        <v>777</v>
      </c>
      <c r="H5" s="380">
        <v>789</v>
      </c>
      <c r="I5" s="266">
        <v>785</v>
      </c>
      <c r="J5" s="381">
        <v>896</v>
      </c>
      <c r="K5" s="380">
        <v>841</v>
      </c>
      <c r="L5" s="362">
        <v>785</v>
      </c>
      <c r="M5" s="362">
        <v>830</v>
      </c>
      <c r="N5" s="362">
        <v>652</v>
      </c>
      <c r="O5" s="362">
        <v>859</v>
      </c>
      <c r="P5" s="362">
        <v>965</v>
      </c>
      <c r="Q5" s="362">
        <v>951</v>
      </c>
      <c r="R5" s="362">
        <v>1008</v>
      </c>
      <c r="S5" s="362">
        <v>1122</v>
      </c>
    </row>
    <row r="6" spans="1:19" ht="15" thickBot="1" x14ac:dyDescent="0.35">
      <c r="A6" s="7" t="s">
        <v>51</v>
      </c>
      <c r="B6" s="382"/>
      <c r="C6" s="382"/>
      <c r="D6" s="382"/>
      <c r="E6" s="382"/>
      <c r="F6" s="382"/>
      <c r="G6" s="359"/>
      <c r="H6" s="359"/>
      <c r="I6" s="359"/>
      <c r="J6" s="359"/>
      <c r="K6" s="359"/>
      <c r="R6" s="770"/>
      <c r="S6" s="770"/>
    </row>
    <row r="7" spans="1:19" x14ac:dyDescent="0.3">
      <c r="A7" s="1502" t="s">
        <v>1</v>
      </c>
      <c r="B7" s="1522">
        <v>171</v>
      </c>
      <c r="C7" s="1515">
        <v>162</v>
      </c>
      <c r="D7" s="1522">
        <v>130</v>
      </c>
      <c r="E7" s="1515">
        <v>155</v>
      </c>
      <c r="F7" s="1516">
        <v>162</v>
      </c>
      <c r="G7" s="1512">
        <v>146</v>
      </c>
      <c r="H7" s="1522">
        <v>126</v>
      </c>
      <c r="I7" s="1515">
        <v>123</v>
      </c>
      <c r="J7" s="1523">
        <v>129</v>
      </c>
      <c r="K7" s="1522">
        <v>139</v>
      </c>
      <c r="L7" s="1521">
        <v>104</v>
      </c>
      <c r="M7" s="1521">
        <v>137</v>
      </c>
      <c r="N7" s="1521">
        <v>84</v>
      </c>
      <c r="O7" s="1521">
        <v>114</v>
      </c>
      <c r="P7" s="1521">
        <v>175</v>
      </c>
      <c r="Q7" s="1521">
        <v>142</v>
      </c>
      <c r="R7" s="1521">
        <v>157</v>
      </c>
      <c r="S7" s="1521">
        <v>183</v>
      </c>
    </row>
    <row r="8" spans="1:19" x14ac:dyDescent="0.3">
      <c r="A8" s="1503" t="s">
        <v>2</v>
      </c>
      <c r="B8" s="379">
        <v>260</v>
      </c>
      <c r="C8" s="1517">
        <v>333</v>
      </c>
      <c r="D8" s="379">
        <v>268</v>
      </c>
      <c r="E8" s="1517">
        <v>211</v>
      </c>
      <c r="F8" s="1518">
        <v>213</v>
      </c>
      <c r="G8" s="177">
        <v>197</v>
      </c>
      <c r="H8" s="379">
        <v>196</v>
      </c>
      <c r="I8" s="1517">
        <v>215</v>
      </c>
      <c r="J8" s="1524">
        <v>223</v>
      </c>
      <c r="K8" s="379">
        <v>227</v>
      </c>
      <c r="L8" s="361">
        <v>207</v>
      </c>
      <c r="M8" s="361">
        <v>239</v>
      </c>
      <c r="N8" s="361">
        <v>172</v>
      </c>
      <c r="O8" s="361">
        <v>220</v>
      </c>
      <c r="P8" s="361">
        <v>234</v>
      </c>
      <c r="Q8" s="361">
        <v>243</v>
      </c>
      <c r="R8" s="361">
        <v>245</v>
      </c>
      <c r="S8" s="361">
        <v>289</v>
      </c>
    </row>
    <row r="9" spans="1:19" x14ac:dyDescent="0.3">
      <c r="A9" s="1503" t="s">
        <v>281</v>
      </c>
      <c r="B9" s="379">
        <v>226</v>
      </c>
      <c r="C9" s="1517">
        <v>234</v>
      </c>
      <c r="D9" s="379">
        <v>215</v>
      </c>
      <c r="E9" s="1517">
        <v>230</v>
      </c>
      <c r="F9" s="1518">
        <v>152</v>
      </c>
      <c r="G9" s="177">
        <v>135</v>
      </c>
      <c r="H9" s="379">
        <v>155</v>
      </c>
      <c r="I9" s="1517">
        <v>141</v>
      </c>
      <c r="J9" s="1524">
        <v>165</v>
      </c>
      <c r="K9" s="379">
        <v>167</v>
      </c>
      <c r="L9" s="361">
        <v>159</v>
      </c>
      <c r="M9" s="361">
        <v>151</v>
      </c>
      <c r="N9" s="361">
        <v>139</v>
      </c>
      <c r="O9" s="361">
        <v>185</v>
      </c>
      <c r="P9" s="361">
        <v>216</v>
      </c>
      <c r="Q9" s="361">
        <v>215</v>
      </c>
      <c r="R9" s="361">
        <v>226</v>
      </c>
      <c r="S9" s="361">
        <v>229</v>
      </c>
    </row>
    <row r="10" spans="1:19" x14ac:dyDescent="0.3">
      <c r="A10" s="1503" t="s">
        <v>3</v>
      </c>
      <c r="B10" s="379">
        <v>195</v>
      </c>
      <c r="C10" s="1517">
        <v>218</v>
      </c>
      <c r="D10" s="379">
        <v>191</v>
      </c>
      <c r="E10" s="1517">
        <v>156</v>
      </c>
      <c r="F10" s="1518">
        <v>173</v>
      </c>
      <c r="G10" s="177">
        <v>150</v>
      </c>
      <c r="H10" s="379">
        <v>170</v>
      </c>
      <c r="I10" s="1517">
        <v>202</v>
      </c>
      <c r="J10" s="1524">
        <v>206</v>
      </c>
      <c r="K10" s="379">
        <v>183</v>
      </c>
      <c r="L10" s="361">
        <v>192</v>
      </c>
      <c r="M10" s="361">
        <v>168</v>
      </c>
      <c r="N10" s="361">
        <v>154</v>
      </c>
      <c r="O10" s="361">
        <v>194</v>
      </c>
      <c r="P10" s="361">
        <v>204</v>
      </c>
      <c r="Q10" s="361">
        <v>199</v>
      </c>
      <c r="R10" s="361">
        <v>214</v>
      </c>
      <c r="S10" s="361">
        <v>254</v>
      </c>
    </row>
    <row r="11" spans="1:19" ht="15" thickBot="1" x14ac:dyDescent="0.35">
      <c r="A11" s="1504" t="s">
        <v>4</v>
      </c>
      <c r="B11" s="380">
        <v>245</v>
      </c>
      <c r="C11" s="266">
        <v>203</v>
      </c>
      <c r="D11" s="380">
        <v>143</v>
      </c>
      <c r="E11" s="266">
        <v>132</v>
      </c>
      <c r="F11" s="267">
        <v>143</v>
      </c>
      <c r="G11" s="1514">
        <v>149</v>
      </c>
      <c r="H11" s="380">
        <v>142</v>
      </c>
      <c r="I11" s="266">
        <v>104</v>
      </c>
      <c r="J11" s="381">
        <v>173</v>
      </c>
      <c r="K11" s="380">
        <v>125</v>
      </c>
      <c r="L11" s="362">
        <v>123</v>
      </c>
      <c r="M11" s="362">
        <v>135</v>
      </c>
      <c r="N11" s="362">
        <v>103</v>
      </c>
      <c r="O11" s="362">
        <v>146</v>
      </c>
      <c r="P11" s="362">
        <v>136</v>
      </c>
      <c r="Q11" s="362">
        <v>152</v>
      </c>
      <c r="R11" s="362">
        <v>166</v>
      </c>
      <c r="S11" s="362">
        <v>167</v>
      </c>
    </row>
    <row r="12" spans="1:19" ht="15" thickBot="1" x14ac:dyDescent="0.35">
      <c r="A12" s="7" t="s">
        <v>294</v>
      </c>
      <c r="B12" s="382"/>
      <c r="C12" s="382"/>
      <c r="D12" s="382"/>
      <c r="E12" s="382"/>
      <c r="F12" s="382"/>
      <c r="G12" s="359"/>
      <c r="H12" s="359"/>
      <c r="I12" s="359"/>
      <c r="J12" s="359"/>
      <c r="K12" s="1539"/>
      <c r="R12" s="770"/>
      <c r="S12" s="770"/>
    </row>
    <row r="13" spans="1:19" x14ac:dyDescent="0.3">
      <c r="A13" s="1536" t="s">
        <v>5</v>
      </c>
      <c r="B13" s="1523">
        <v>28</v>
      </c>
      <c r="C13" s="1515">
        <v>30</v>
      </c>
      <c r="D13" s="1522">
        <v>18</v>
      </c>
      <c r="E13" s="1515">
        <v>20</v>
      </c>
      <c r="F13" s="1516">
        <v>30</v>
      </c>
      <c r="G13" s="1512">
        <v>25</v>
      </c>
      <c r="H13" s="1522">
        <v>16</v>
      </c>
      <c r="I13" s="1540">
        <v>37</v>
      </c>
      <c r="J13" s="1515">
        <v>40</v>
      </c>
      <c r="K13" s="1522">
        <v>34</v>
      </c>
      <c r="L13" s="1521">
        <v>39</v>
      </c>
      <c r="M13" s="1521">
        <v>41</v>
      </c>
      <c r="N13" s="1521">
        <v>19</v>
      </c>
      <c r="O13" s="1521">
        <v>20</v>
      </c>
      <c r="P13" s="1521">
        <v>31</v>
      </c>
      <c r="Q13" s="1521">
        <v>38</v>
      </c>
      <c r="R13" s="1521">
        <v>32</v>
      </c>
      <c r="S13" s="1521">
        <v>48</v>
      </c>
    </row>
    <row r="14" spans="1:19" x14ac:dyDescent="0.3">
      <c r="A14" s="1535" t="s">
        <v>6</v>
      </c>
      <c r="B14" s="1524">
        <v>48</v>
      </c>
      <c r="C14" s="1517">
        <v>60</v>
      </c>
      <c r="D14" s="379">
        <v>30</v>
      </c>
      <c r="E14" s="1517">
        <v>42</v>
      </c>
      <c r="F14" s="1518">
        <v>35</v>
      </c>
      <c r="G14" s="177">
        <v>32</v>
      </c>
      <c r="H14" s="379">
        <v>43</v>
      </c>
      <c r="I14" s="1537">
        <v>32</v>
      </c>
      <c r="J14" s="1517">
        <v>35</v>
      </c>
      <c r="K14" s="379">
        <v>44</v>
      </c>
      <c r="L14" s="361">
        <v>39</v>
      </c>
      <c r="M14" s="361">
        <v>32</v>
      </c>
      <c r="N14" s="361">
        <v>33</v>
      </c>
      <c r="O14" s="361">
        <v>39</v>
      </c>
      <c r="P14" s="361">
        <v>51</v>
      </c>
      <c r="Q14" s="361">
        <v>53</v>
      </c>
      <c r="R14" s="361">
        <v>79</v>
      </c>
      <c r="S14" s="361">
        <v>47</v>
      </c>
    </row>
    <row r="15" spans="1:19" x14ac:dyDescent="0.3">
      <c r="A15" s="1535" t="s">
        <v>7</v>
      </c>
      <c r="B15" s="1524">
        <v>35</v>
      </c>
      <c r="C15" s="1517">
        <v>45</v>
      </c>
      <c r="D15" s="379">
        <v>28</v>
      </c>
      <c r="E15" s="1517">
        <v>51</v>
      </c>
      <c r="F15" s="1518">
        <v>32</v>
      </c>
      <c r="G15" s="177">
        <v>36</v>
      </c>
      <c r="H15" s="379">
        <v>26</v>
      </c>
      <c r="I15" s="1537">
        <v>40</v>
      </c>
      <c r="J15" s="1517">
        <v>44</v>
      </c>
      <c r="K15" s="379">
        <v>34</v>
      </c>
      <c r="L15" s="361">
        <v>45</v>
      </c>
      <c r="M15" s="361">
        <v>31</v>
      </c>
      <c r="N15" s="361">
        <v>33</v>
      </c>
      <c r="O15" s="361">
        <v>34</v>
      </c>
      <c r="P15" s="361">
        <v>32</v>
      </c>
      <c r="Q15" s="361">
        <v>24</v>
      </c>
      <c r="R15" s="361">
        <v>39</v>
      </c>
      <c r="S15" s="361">
        <v>40</v>
      </c>
    </row>
    <row r="16" spans="1:19" x14ac:dyDescent="0.3">
      <c r="A16" s="1535" t="s">
        <v>8</v>
      </c>
      <c r="B16" s="1524">
        <v>37</v>
      </c>
      <c r="C16" s="1517">
        <v>56</v>
      </c>
      <c r="D16" s="379">
        <v>47</v>
      </c>
      <c r="E16" s="1517">
        <v>27</v>
      </c>
      <c r="F16" s="1518">
        <v>25</v>
      </c>
      <c r="G16" s="177">
        <v>28</v>
      </c>
      <c r="H16" s="379">
        <v>21</v>
      </c>
      <c r="I16" s="1537">
        <v>39</v>
      </c>
      <c r="J16" s="1517">
        <v>29</v>
      </c>
      <c r="K16" s="379">
        <v>41</v>
      </c>
      <c r="L16" s="361">
        <v>28</v>
      </c>
      <c r="M16" s="361">
        <v>26</v>
      </c>
      <c r="N16" s="361">
        <v>38</v>
      </c>
      <c r="O16" s="361">
        <v>32</v>
      </c>
      <c r="P16" s="361">
        <v>30</v>
      </c>
      <c r="Q16" s="361">
        <v>45</v>
      </c>
      <c r="R16" s="361">
        <v>35</v>
      </c>
      <c r="S16" s="361">
        <v>30</v>
      </c>
    </row>
    <row r="17" spans="1:19" x14ac:dyDescent="0.3">
      <c r="A17" s="1535" t="s">
        <v>9</v>
      </c>
      <c r="B17" s="1524">
        <v>22</v>
      </c>
      <c r="C17" s="1517">
        <v>18</v>
      </c>
      <c r="D17" s="379">
        <v>14</v>
      </c>
      <c r="E17" s="1517">
        <v>22</v>
      </c>
      <c r="F17" s="1518">
        <v>9</v>
      </c>
      <c r="G17" s="177">
        <v>13</v>
      </c>
      <c r="H17" s="379">
        <v>17</v>
      </c>
      <c r="I17" s="1537">
        <v>12</v>
      </c>
      <c r="J17" s="1517">
        <v>18</v>
      </c>
      <c r="K17" s="379">
        <v>26</v>
      </c>
      <c r="L17" s="361">
        <v>19</v>
      </c>
      <c r="M17" s="361">
        <v>19</v>
      </c>
      <c r="N17" s="361">
        <v>20</v>
      </c>
      <c r="O17" s="361">
        <v>16</v>
      </c>
      <c r="P17" s="361">
        <v>6</v>
      </c>
      <c r="Q17" s="361">
        <v>12</v>
      </c>
      <c r="R17" s="361">
        <v>27</v>
      </c>
      <c r="S17" s="361">
        <v>24</v>
      </c>
    </row>
    <row r="18" spans="1:19" x14ac:dyDescent="0.3">
      <c r="A18" s="1535" t="s">
        <v>10</v>
      </c>
      <c r="B18" s="1524">
        <v>32</v>
      </c>
      <c r="C18" s="1517">
        <v>24</v>
      </c>
      <c r="D18" s="379">
        <v>29</v>
      </c>
      <c r="E18" s="1517">
        <v>23</v>
      </c>
      <c r="F18" s="1518">
        <v>19</v>
      </c>
      <c r="G18" s="177">
        <v>27</v>
      </c>
      <c r="H18" s="379">
        <v>29</v>
      </c>
      <c r="I18" s="1537">
        <v>29</v>
      </c>
      <c r="J18" s="1517">
        <v>28</v>
      </c>
      <c r="K18" s="379">
        <v>19</v>
      </c>
      <c r="L18" s="361">
        <v>30</v>
      </c>
      <c r="M18" s="361">
        <v>29</v>
      </c>
      <c r="N18" s="361">
        <v>20</v>
      </c>
      <c r="O18" s="361">
        <v>33</v>
      </c>
      <c r="P18" s="361">
        <v>41</v>
      </c>
      <c r="Q18" s="361">
        <v>28</v>
      </c>
      <c r="R18" s="361">
        <v>30</v>
      </c>
      <c r="S18" s="361">
        <v>47</v>
      </c>
    </row>
    <row r="19" spans="1:19" x14ac:dyDescent="0.3">
      <c r="A19" s="1535" t="s">
        <v>11</v>
      </c>
      <c r="B19" s="1524">
        <v>144</v>
      </c>
      <c r="C19" s="1517">
        <v>139</v>
      </c>
      <c r="D19" s="379">
        <v>108</v>
      </c>
      <c r="E19" s="1517">
        <v>134</v>
      </c>
      <c r="F19" s="1518">
        <v>141</v>
      </c>
      <c r="G19" s="177">
        <v>127</v>
      </c>
      <c r="H19" s="379">
        <v>105</v>
      </c>
      <c r="I19" s="1537">
        <v>107</v>
      </c>
      <c r="J19" s="1517">
        <v>111</v>
      </c>
      <c r="K19" s="379">
        <v>120</v>
      </c>
      <c r="L19" s="361">
        <v>86</v>
      </c>
      <c r="M19" s="361">
        <v>121</v>
      </c>
      <c r="N19" s="361">
        <v>74</v>
      </c>
      <c r="O19" s="361">
        <v>98</v>
      </c>
      <c r="P19" s="361">
        <v>147</v>
      </c>
      <c r="Q19" s="361">
        <v>119</v>
      </c>
      <c r="R19" s="361">
        <v>137</v>
      </c>
      <c r="S19" s="361">
        <v>163</v>
      </c>
    </row>
    <row r="20" spans="1:19" x14ac:dyDescent="0.3">
      <c r="A20" s="1535" t="s">
        <v>12</v>
      </c>
      <c r="B20" s="1524">
        <v>8</v>
      </c>
      <c r="C20" s="1517">
        <v>23</v>
      </c>
      <c r="D20" s="379">
        <v>15</v>
      </c>
      <c r="E20" s="1517">
        <v>13</v>
      </c>
      <c r="F20" s="1518">
        <v>12</v>
      </c>
      <c r="G20" s="177">
        <v>16</v>
      </c>
      <c r="H20" s="379">
        <v>18</v>
      </c>
      <c r="I20" s="1537">
        <v>10</v>
      </c>
      <c r="J20" s="1517">
        <v>22</v>
      </c>
      <c r="K20" s="379">
        <v>6</v>
      </c>
      <c r="L20" s="361">
        <v>10</v>
      </c>
      <c r="M20" s="361">
        <v>8</v>
      </c>
      <c r="N20" s="361">
        <v>9</v>
      </c>
      <c r="O20" s="361">
        <v>15</v>
      </c>
      <c r="P20" s="361">
        <v>11</v>
      </c>
      <c r="Q20" s="361">
        <v>16</v>
      </c>
      <c r="R20" s="361">
        <v>13</v>
      </c>
      <c r="S20" s="361">
        <v>18</v>
      </c>
    </row>
    <row r="21" spans="1:19" x14ac:dyDescent="0.3">
      <c r="A21" s="1535" t="s">
        <v>13</v>
      </c>
      <c r="B21" s="1524">
        <v>27</v>
      </c>
      <c r="C21" s="1517">
        <v>23</v>
      </c>
      <c r="D21" s="379">
        <v>22</v>
      </c>
      <c r="E21" s="1517">
        <v>21</v>
      </c>
      <c r="F21" s="1518">
        <v>21</v>
      </c>
      <c r="G21" s="177">
        <v>19</v>
      </c>
      <c r="H21" s="379">
        <v>21</v>
      </c>
      <c r="I21" s="1537">
        <v>16</v>
      </c>
      <c r="J21" s="1517">
        <v>18</v>
      </c>
      <c r="K21" s="379">
        <v>19</v>
      </c>
      <c r="L21" s="361">
        <v>18</v>
      </c>
      <c r="M21" s="361">
        <v>16</v>
      </c>
      <c r="N21" s="361">
        <v>10</v>
      </c>
      <c r="O21" s="361">
        <v>16</v>
      </c>
      <c r="P21" s="361">
        <v>28</v>
      </c>
      <c r="Q21" s="361">
        <v>23</v>
      </c>
      <c r="R21" s="361">
        <v>20</v>
      </c>
      <c r="S21" s="361">
        <v>20</v>
      </c>
    </row>
    <row r="22" spans="1:19" x14ac:dyDescent="0.3">
      <c r="A22" s="1535" t="s">
        <v>14</v>
      </c>
      <c r="B22" s="1524">
        <v>35</v>
      </c>
      <c r="C22" s="1517">
        <v>47</v>
      </c>
      <c r="D22" s="379">
        <v>29</v>
      </c>
      <c r="E22" s="1517">
        <v>34</v>
      </c>
      <c r="F22" s="1518">
        <v>28</v>
      </c>
      <c r="G22" s="177">
        <v>24</v>
      </c>
      <c r="H22" s="379">
        <v>32</v>
      </c>
      <c r="I22" s="1537">
        <v>25</v>
      </c>
      <c r="J22" s="1517">
        <v>25</v>
      </c>
      <c r="K22" s="379">
        <v>18</v>
      </c>
      <c r="L22" s="361">
        <v>19</v>
      </c>
      <c r="M22" s="361">
        <v>40</v>
      </c>
      <c r="N22" s="361">
        <v>13</v>
      </c>
      <c r="O22" s="361">
        <v>22</v>
      </c>
      <c r="P22" s="361">
        <v>41</v>
      </c>
      <c r="Q22" s="361">
        <v>23</v>
      </c>
      <c r="R22" s="361">
        <v>43</v>
      </c>
      <c r="S22" s="361">
        <v>35</v>
      </c>
    </row>
    <row r="23" spans="1:19" x14ac:dyDescent="0.3">
      <c r="A23" s="1535" t="s">
        <v>15</v>
      </c>
      <c r="B23" s="1524">
        <v>23</v>
      </c>
      <c r="C23" s="1517">
        <v>30</v>
      </c>
      <c r="D23" s="379">
        <v>20</v>
      </c>
      <c r="E23" s="1517">
        <v>14</v>
      </c>
      <c r="F23" s="1518">
        <v>18</v>
      </c>
      <c r="G23" s="177">
        <v>12</v>
      </c>
      <c r="H23" s="379">
        <v>13</v>
      </c>
      <c r="I23" s="1537">
        <v>17</v>
      </c>
      <c r="J23" s="1517">
        <v>16</v>
      </c>
      <c r="K23" s="379">
        <v>18</v>
      </c>
      <c r="L23" s="361">
        <v>15</v>
      </c>
      <c r="M23" s="361">
        <v>34</v>
      </c>
      <c r="N23" s="361">
        <v>15</v>
      </c>
      <c r="O23" s="361">
        <v>29</v>
      </c>
      <c r="P23" s="361">
        <v>29</v>
      </c>
      <c r="Q23" s="361">
        <v>18</v>
      </c>
      <c r="R23" s="361">
        <v>22</v>
      </c>
      <c r="S23" s="361">
        <v>34</v>
      </c>
    </row>
    <row r="24" spans="1:19" x14ac:dyDescent="0.3">
      <c r="A24" s="1535" t="s">
        <v>16</v>
      </c>
      <c r="B24" s="1524">
        <v>35</v>
      </c>
      <c r="C24" s="1517">
        <v>42</v>
      </c>
      <c r="D24" s="379">
        <v>56</v>
      </c>
      <c r="E24" s="1517">
        <v>61</v>
      </c>
      <c r="F24" s="1518">
        <v>49</v>
      </c>
      <c r="G24" s="177">
        <v>25</v>
      </c>
      <c r="H24" s="379">
        <v>32</v>
      </c>
      <c r="I24" s="1537">
        <v>36</v>
      </c>
      <c r="J24" s="1517">
        <v>41</v>
      </c>
      <c r="K24" s="379">
        <v>30</v>
      </c>
      <c r="L24" s="361">
        <v>40</v>
      </c>
      <c r="M24" s="361">
        <v>31</v>
      </c>
      <c r="N24" s="361">
        <v>29</v>
      </c>
      <c r="O24" s="361">
        <v>49</v>
      </c>
      <c r="P24" s="361">
        <v>38</v>
      </c>
      <c r="Q24" s="361">
        <v>45</v>
      </c>
      <c r="R24" s="361">
        <v>39</v>
      </c>
      <c r="S24" s="361">
        <v>49</v>
      </c>
    </row>
    <row r="25" spans="1:19" x14ac:dyDescent="0.3">
      <c r="A25" s="1535" t="s">
        <v>17</v>
      </c>
      <c r="B25" s="1524">
        <v>62</v>
      </c>
      <c r="C25" s="1517">
        <v>44</v>
      </c>
      <c r="D25" s="379">
        <v>37</v>
      </c>
      <c r="E25" s="1517">
        <v>42</v>
      </c>
      <c r="F25" s="1518">
        <v>41</v>
      </c>
      <c r="G25" s="177">
        <v>32</v>
      </c>
      <c r="H25" s="379">
        <v>41</v>
      </c>
      <c r="I25" s="1537">
        <v>30</v>
      </c>
      <c r="J25" s="1517">
        <v>38</v>
      </c>
      <c r="K25" s="379">
        <v>26</v>
      </c>
      <c r="L25" s="361">
        <v>42</v>
      </c>
      <c r="M25" s="361">
        <v>37</v>
      </c>
      <c r="N25" s="361">
        <v>30</v>
      </c>
      <c r="O25" s="361">
        <v>42</v>
      </c>
      <c r="P25" s="361">
        <v>33</v>
      </c>
      <c r="Q25" s="361">
        <v>35</v>
      </c>
      <c r="R25" s="361">
        <v>44</v>
      </c>
      <c r="S25" s="361">
        <v>42</v>
      </c>
    </row>
    <row r="26" spans="1:19" x14ac:dyDescent="0.3">
      <c r="A26" s="1535" t="s">
        <v>18</v>
      </c>
      <c r="B26" s="1524">
        <v>47</v>
      </c>
      <c r="C26" s="1517">
        <v>43</v>
      </c>
      <c r="D26" s="379">
        <v>50</v>
      </c>
      <c r="E26" s="1517">
        <v>37</v>
      </c>
      <c r="F26" s="1518">
        <v>33</v>
      </c>
      <c r="G26" s="177">
        <v>29</v>
      </c>
      <c r="H26" s="379">
        <v>47</v>
      </c>
      <c r="I26" s="1537">
        <v>25</v>
      </c>
      <c r="J26" s="1517">
        <v>32</v>
      </c>
      <c r="K26" s="379">
        <v>48</v>
      </c>
      <c r="L26" s="361">
        <v>39</v>
      </c>
      <c r="M26" s="361">
        <v>42</v>
      </c>
      <c r="N26" s="361">
        <v>43</v>
      </c>
      <c r="O26" s="361">
        <v>54</v>
      </c>
      <c r="P26" s="361">
        <v>61</v>
      </c>
      <c r="Q26" s="361">
        <v>61</v>
      </c>
      <c r="R26" s="361">
        <v>50</v>
      </c>
      <c r="S26" s="361">
        <v>59</v>
      </c>
    </row>
    <row r="27" spans="1:19" x14ac:dyDescent="0.3">
      <c r="A27" s="1535" t="s">
        <v>19</v>
      </c>
      <c r="B27" s="1524">
        <v>63</v>
      </c>
      <c r="C27" s="1517">
        <v>53</v>
      </c>
      <c r="D27" s="379">
        <v>40</v>
      </c>
      <c r="E27" s="1517">
        <v>29</v>
      </c>
      <c r="F27" s="1518">
        <v>27</v>
      </c>
      <c r="G27" s="177">
        <v>22</v>
      </c>
      <c r="H27" s="379">
        <v>25</v>
      </c>
      <c r="I27" s="1537">
        <v>37</v>
      </c>
      <c r="J27" s="1517">
        <v>28</v>
      </c>
      <c r="K27" s="379">
        <v>30</v>
      </c>
      <c r="L27" s="361">
        <v>26</v>
      </c>
      <c r="M27" s="361">
        <v>39</v>
      </c>
      <c r="N27" s="361">
        <v>27</v>
      </c>
      <c r="O27" s="361">
        <v>31</v>
      </c>
      <c r="P27" s="361">
        <v>35</v>
      </c>
      <c r="Q27" s="361">
        <v>41</v>
      </c>
      <c r="R27" s="361">
        <v>53</v>
      </c>
      <c r="S27" s="361">
        <v>38</v>
      </c>
    </row>
    <row r="28" spans="1:19" x14ac:dyDescent="0.3">
      <c r="A28" s="1535" t="s">
        <v>20</v>
      </c>
      <c r="B28" s="1524">
        <v>66</v>
      </c>
      <c r="C28" s="1517">
        <v>69</v>
      </c>
      <c r="D28" s="379">
        <v>34</v>
      </c>
      <c r="E28" s="1517">
        <v>31</v>
      </c>
      <c r="F28" s="1518">
        <v>37</v>
      </c>
      <c r="G28" s="177">
        <v>43</v>
      </c>
      <c r="H28" s="379">
        <v>36</v>
      </c>
      <c r="I28" s="1537">
        <v>32</v>
      </c>
      <c r="J28" s="1517">
        <v>53</v>
      </c>
      <c r="K28" s="379">
        <v>41</v>
      </c>
      <c r="L28" s="361">
        <v>36</v>
      </c>
      <c r="M28" s="361">
        <v>38</v>
      </c>
      <c r="N28" s="361">
        <v>38</v>
      </c>
      <c r="O28" s="361">
        <v>41</v>
      </c>
      <c r="P28" s="361">
        <v>33</v>
      </c>
      <c r="Q28" s="361">
        <v>43</v>
      </c>
      <c r="R28" s="361">
        <v>62</v>
      </c>
      <c r="S28" s="361">
        <v>50</v>
      </c>
    </row>
    <row r="29" spans="1:19" x14ac:dyDescent="0.3">
      <c r="A29" s="1535" t="s">
        <v>21</v>
      </c>
      <c r="B29" s="1524">
        <v>28</v>
      </c>
      <c r="C29" s="1517">
        <v>28</v>
      </c>
      <c r="D29" s="379">
        <v>16</v>
      </c>
      <c r="E29" s="1517">
        <v>25</v>
      </c>
      <c r="F29" s="1518">
        <v>15</v>
      </c>
      <c r="G29" s="177">
        <v>29</v>
      </c>
      <c r="H29" s="379">
        <v>11</v>
      </c>
      <c r="I29" s="1537">
        <v>19</v>
      </c>
      <c r="J29" s="1517">
        <v>16</v>
      </c>
      <c r="K29" s="379">
        <v>22</v>
      </c>
      <c r="L29" s="361">
        <v>11</v>
      </c>
      <c r="M29" s="361">
        <v>14</v>
      </c>
      <c r="N29" s="361">
        <v>6</v>
      </c>
      <c r="O29" s="361">
        <v>18</v>
      </c>
      <c r="P29" s="361">
        <v>13</v>
      </c>
      <c r="Q29" s="361">
        <v>23</v>
      </c>
      <c r="R29" s="361">
        <v>17</v>
      </c>
      <c r="S29" s="361">
        <v>25</v>
      </c>
    </row>
    <row r="30" spans="1:19" x14ac:dyDescent="0.3">
      <c r="A30" s="1535" t="s">
        <v>22</v>
      </c>
      <c r="B30" s="1524">
        <v>32</v>
      </c>
      <c r="C30" s="1517">
        <v>29</v>
      </c>
      <c r="D30" s="379">
        <v>14</v>
      </c>
      <c r="E30" s="1517">
        <v>14</v>
      </c>
      <c r="F30" s="1518">
        <v>19</v>
      </c>
      <c r="G30" s="177">
        <v>22</v>
      </c>
      <c r="H30" s="379">
        <v>16</v>
      </c>
      <c r="I30" s="1537">
        <v>13</v>
      </c>
      <c r="J30" s="1517">
        <v>28</v>
      </c>
      <c r="K30" s="379">
        <v>10</v>
      </c>
      <c r="L30" s="361">
        <v>12</v>
      </c>
      <c r="M30" s="361">
        <v>15</v>
      </c>
      <c r="N30" s="361">
        <v>7</v>
      </c>
      <c r="O30" s="361">
        <v>13</v>
      </c>
      <c r="P30" s="361">
        <v>21</v>
      </c>
      <c r="Q30" s="361">
        <v>16</v>
      </c>
      <c r="R30" s="361">
        <v>11</v>
      </c>
      <c r="S30" s="361">
        <v>25</v>
      </c>
    </row>
    <row r="31" spans="1:19" x14ac:dyDescent="0.3">
      <c r="A31" s="1535" t="s">
        <v>23</v>
      </c>
      <c r="B31" s="1524">
        <v>77</v>
      </c>
      <c r="C31" s="1517">
        <v>81</v>
      </c>
      <c r="D31" s="379">
        <v>81</v>
      </c>
      <c r="E31" s="1517">
        <v>60</v>
      </c>
      <c r="F31" s="1518">
        <v>62</v>
      </c>
      <c r="G31" s="177">
        <v>56</v>
      </c>
      <c r="H31" s="379">
        <v>52</v>
      </c>
      <c r="I31" s="1537">
        <v>66</v>
      </c>
      <c r="J31" s="1517">
        <v>75</v>
      </c>
      <c r="K31" s="379">
        <v>54</v>
      </c>
      <c r="L31" s="361">
        <v>63</v>
      </c>
      <c r="M31" s="361">
        <v>48</v>
      </c>
      <c r="N31" s="361">
        <v>54</v>
      </c>
      <c r="O31" s="361">
        <v>67</v>
      </c>
      <c r="P31" s="361">
        <v>87</v>
      </c>
      <c r="Q31" s="361">
        <v>69</v>
      </c>
      <c r="R31" s="361">
        <v>70</v>
      </c>
      <c r="S31" s="361">
        <v>101</v>
      </c>
    </row>
    <row r="32" spans="1:19" x14ac:dyDescent="0.3">
      <c r="A32" s="1535" t="s">
        <v>24</v>
      </c>
      <c r="B32" s="1524">
        <v>43</v>
      </c>
      <c r="C32" s="1517">
        <v>29</v>
      </c>
      <c r="D32" s="379">
        <v>47</v>
      </c>
      <c r="E32" s="1517">
        <v>11</v>
      </c>
      <c r="F32" s="1518">
        <v>25</v>
      </c>
      <c r="G32" s="177">
        <v>21</v>
      </c>
      <c r="H32" s="379">
        <v>22</v>
      </c>
      <c r="I32" s="1537">
        <v>26</v>
      </c>
      <c r="J32" s="1517">
        <v>19</v>
      </c>
      <c r="K32" s="379">
        <v>23</v>
      </c>
      <c r="L32" s="361">
        <v>30</v>
      </c>
      <c r="M32" s="361">
        <v>12</v>
      </c>
      <c r="N32" s="361">
        <v>15</v>
      </c>
      <c r="O32" s="361">
        <v>22</v>
      </c>
      <c r="P32" s="361">
        <v>28</v>
      </c>
      <c r="Q32" s="361">
        <v>17</v>
      </c>
      <c r="R32" s="361">
        <v>17</v>
      </c>
      <c r="S32" s="361">
        <v>29</v>
      </c>
    </row>
    <row r="33" spans="1:19" x14ac:dyDescent="0.3">
      <c r="A33" s="1535" t="s">
        <v>25</v>
      </c>
      <c r="B33" s="1524">
        <v>12</v>
      </c>
      <c r="C33" s="1517">
        <v>29</v>
      </c>
      <c r="D33" s="379">
        <v>14</v>
      </c>
      <c r="E33" s="1517">
        <v>9</v>
      </c>
      <c r="F33" s="1518">
        <v>23</v>
      </c>
      <c r="G33" s="177">
        <v>13</v>
      </c>
      <c r="H33" s="379">
        <v>17</v>
      </c>
      <c r="I33" s="1537">
        <v>16</v>
      </c>
      <c r="J33" s="1517">
        <v>15</v>
      </c>
      <c r="K33" s="379">
        <v>15</v>
      </c>
      <c r="L33" s="361">
        <v>14</v>
      </c>
      <c r="M33" s="361">
        <v>15</v>
      </c>
      <c r="N33" s="361">
        <v>11</v>
      </c>
      <c r="O33" s="361">
        <v>13</v>
      </c>
      <c r="P33" s="361">
        <v>12</v>
      </c>
      <c r="Q33" s="361">
        <v>14</v>
      </c>
      <c r="R33" s="361">
        <v>11</v>
      </c>
      <c r="S33" s="361">
        <v>17</v>
      </c>
    </row>
    <row r="34" spans="1:19" x14ac:dyDescent="0.3">
      <c r="A34" s="1535" t="s">
        <v>26</v>
      </c>
      <c r="B34" s="1524">
        <v>61</v>
      </c>
      <c r="C34" s="1517">
        <v>70</v>
      </c>
      <c r="D34" s="379">
        <v>62</v>
      </c>
      <c r="E34" s="1517">
        <v>66</v>
      </c>
      <c r="F34" s="1518">
        <v>46</v>
      </c>
      <c r="G34" s="177">
        <v>40</v>
      </c>
      <c r="H34" s="379">
        <v>58</v>
      </c>
      <c r="I34" s="1537">
        <v>60</v>
      </c>
      <c r="J34" s="1517">
        <v>65</v>
      </c>
      <c r="K34" s="379">
        <v>70</v>
      </c>
      <c r="L34" s="361">
        <v>51</v>
      </c>
      <c r="M34" s="361">
        <v>38</v>
      </c>
      <c r="N34" s="361">
        <v>45</v>
      </c>
      <c r="O34" s="361">
        <v>47</v>
      </c>
      <c r="P34" s="361">
        <v>58</v>
      </c>
      <c r="Q34" s="361">
        <v>61</v>
      </c>
      <c r="R34" s="361">
        <v>53</v>
      </c>
      <c r="S34" s="361">
        <v>80</v>
      </c>
    </row>
    <row r="35" spans="1:19" x14ac:dyDescent="0.3">
      <c r="A35" s="1535" t="s">
        <v>27</v>
      </c>
      <c r="B35" s="1524">
        <v>24</v>
      </c>
      <c r="C35" s="1517">
        <v>43</v>
      </c>
      <c r="D35" s="379">
        <v>48</v>
      </c>
      <c r="E35" s="1517">
        <v>36</v>
      </c>
      <c r="F35" s="1518">
        <v>28</v>
      </c>
      <c r="G35" s="177">
        <v>16</v>
      </c>
      <c r="H35" s="379">
        <v>29</v>
      </c>
      <c r="I35" s="1537">
        <v>14</v>
      </c>
      <c r="J35" s="1517">
        <v>23</v>
      </c>
      <c r="K35" s="379">
        <v>24</v>
      </c>
      <c r="L35" s="361">
        <v>22</v>
      </c>
      <c r="M35" s="361">
        <v>30</v>
      </c>
      <c r="N35" s="361">
        <v>26</v>
      </c>
      <c r="O35" s="361">
        <v>33</v>
      </c>
      <c r="P35" s="361">
        <v>33</v>
      </c>
      <c r="Q35" s="361">
        <v>37</v>
      </c>
      <c r="R35" s="361">
        <v>28</v>
      </c>
      <c r="S35" s="361">
        <v>29</v>
      </c>
    </row>
    <row r="36" spans="1:19" x14ac:dyDescent="0.3">
      <c r="A36" s="1535" t="s">
        <v>28</v>
      </c>
      <c r="B36" s="1524">
        <v>23</v>
      </c>
      <c r="C36" s="1517">
        <v>34</v>
      </c>
      <c r="D36" s="379">
        <v>30</v>
      </c>
      <c r="E36" s="1517">
        <v>17</v>
      </c>
      <c r="F36" s="1518">
        <v>22</v>
      </c>
      <c r="G36" s="177">
        <v>18</v>
      </c>
      <c r="H36" s="379">
        <v>13</v>
      </c>
      <c r="I36" s="1537">
        <v>18</v>
      </c>
      <c r="J36" s="1517">
        <v>23</v>
      </c>
      <c r="K36" s="379">
        <v>21</v>
      </c>
      <c r="L36" s="361">
        <v>18</v>
      </c>
      <c r="M36" s="361">
        <v>29</v>
      </c>
      <c r="N36" s="361">
        <v>9</v>
      </c>
      <c r="O36" s="361">
        <v>25</v>
      </c>
      <c r="P36" s="361">
        <v>17</v>
      </c>
      <c r="Q36" s="361">
        <v>32</v>
      </c>
      <c r="R36" s="361">
        <v>27</v>
      </c>
      <c r="S36" s="361">
        <v>22</v>
      </c>
    </row>
    <row r="37" spans="1:19" x14ac:dyDescent="0.3">
      <c r="A37" s="1535" t="s">
        <v>29</v>
      </c>
      <c r="B37" s="1524">
        <v>62</v>
      </c>
      <c r="C37" s="1517">
        <v>33</v>
      </c>
      <c r="D37" s="379">
        <v>33</v>
      </c>
      <c r="E37" s="1517">
        <v>32</v>
      </c>
      <c r="F37" s="1518">
        <v>29</v>
      </c>
      <c r="G37" s="177">
        <v>34</v>
      </c>
      <c r="H37" s="379">
        <v>21</v>
      </c>
      <c r="I37" s="1537">
        <v>20</v>
      </c>
      <c r="J37" s="1517">
        <v>42</v>
      </c>
      <c r="K37" s="379">
        <v>26</v>
      </c>
      <c r="L37" s="361">
        <v>22</v>
      </c>
      <c r="M37" s="361">
        <v>25</v>
      </c>
      <c r="N37" s="361">
        <v>21</v>
      </c>
      <c r="O37" s="361">
        <v>31</v>
      </c>
      <c r="P37" s="361">
        <v>33</v>
      </c>
      <c r="Q37" s="361">
        <v>39</v>
      </c>
      <c r="R37" s="361">
        <v>28</v>
      </c>
      <c r="S37" s="361">
        <v>32</v>
      </c>
    </row>
    <row r="38" spans="1:19" ht="15" thickBot="1" x14ac:dyDescent="0.35">
      <c r="A38" s="1535" t="s">
        <v>30</v>
      </c>
      <c r="B38" s="1524">
        <v>23</v>
      </c>
      <c r="C38" s="1517">
        <v>28</v>
      </c>
      <c r="D38" s="379">
        <v>25</v>
      </c>
      <c r="E38" s="1517">
        <v>13</v>
      </c>
      <c r="F38" s="1518">
        <v>17</v>
      </c>
      <c r="G38" s="177">
        <v>18</v>
      </c>
      <c r="H38" s="379">
        <v>28</v>
      </c>
      <c r="I38" s="1537">
        <v>9</v>
      </c>
      <c r="J38" s="1517">
        <v>12</v>
      </c>
      <c r="K38" s="379">
        <v>22</v>
      </c>
      <c r="L38" s="362">
        <v>11</v>
      </c>
      <c r="M38" s="362">
        <v>20</v>
      </c>
      <c r="N38" s="362">
        <v>7</v>
      </c>
      <c r="O38" s="362">
        <v>19</v>
      </c>
      <c r="P38" s="362">
        <v>16</v>
      </c>
      <c r="Q38" s="362">
        <v>19</v>
      </c>
      <c r="R38" s="362">
        <v>21</v>
      </c>
      <c r="S38" s="362">
        <v>18</v>
      </c>
    </row>
    <row r="39" spans="1:19" ht="15" thickBot="1" x14ac:dyDescent="0.35">
      <c r="A39" s="514" t="s">
        <v>75</v>
      </c>
      <c r="B39" s="1538"/>
      <c r="C39" s="1538"/>
      <c r="D39" s="1538"/>
      <c r="E39" s="1538"/>
      <c r="F39" s="1542"/>
      <c r="G39" s="1520"/>
      <c r="H39" s="1520"/>
      <c r="I39" s="1520"/>
      <c r="J39" s="1520"/>
      <c r="K39" s="1541"/>
      <c r="R39" s="770"/>
      <c r="S39" s="770"/>
    </row>
    <row r="40" spans="1:19" x14ac:dyDescent="0.3">
      <c r="A40" s="1530" t="s">
        <v>68</v>
      </c>
      <c r="B40" s="379">
        <v>100</v>
      </c>
      <c r="C40" s="1524">
        <v>93</v>
      </c>
      <c r="D40" s="379">
        <v>80</v>
      </c>
      <c r="E40" s="1517">
        <v>93</v>
      </c>
      <c r="F40" s="1516">
        <v>100</v>
      </c>
      <c r="G40" s="177">
        <v>74</v>
      </c>
      <c r="H40" s="379">
        <v>74</v>
      </c>
      <c r="I40" s="1537">
        <v>78</v>
      </c>
      <c r="J40" s="1524">
        <v>88</v>
      </c>
      <c r="K40" s="379">
        <v>70</v>
      </c>
      <c r="L40" s="1521">
        <v>72</v>
      </c>
      <c r="M40" s="1521">
        <v>81</v>
      </c>
      <c r="N40" s="1521">
        <v>57</v>
      </c>
      <c r="O40" s="1521">
        <v>72</v>
      </c>
      <c r="P40" s="1521">
        <v>80</v>
      </c>
      <c r="Q40" s="1521">
        <v>76</v>
      </c>
      <c r="R40" s="1521">
        <v>99</v>
      </c>
      <c r="S40" s="1521">
        <v>110</v>
      </c>
    </row>
    <row r="41" spans="1:19" x14ac:dyDescent="0.3">
      <c r="A41" s="1530">
        <v>2</v>
      </c>
      <c r="B41" s="379">
        <v>62</v>
      </c>
      <c r="C41" s="1524">
        <v>80</v>
      </c>
      <c r="D41" s="379">
        <v>77</v>
      </c>
      <c r="E41" s="1517">
        <v>62</v>
      </c>
      <c r="F41" s="1518">
        <v>76</v>
      </c>
      <c r="G41" s="177">
        <v>66</v>
      </c>
      <c r="H41" s="379">
        <v>71</v>
      </c>
      <c r="I41" s="1537">
        <v>46</v>
      </c>
      <c r="J41" s="1524">
        <v>60</v>
      </c>
      <c r="K41" s="379">
        <v>70</v>
      </c>
      <c r="L41" s="361">
        <v>74</v>
      </c>
      <c r="M41" s="361">
        <v>72</v>
      </c>
      <c r="N41" s="361">
        <v>61</v>
      </c>
      <c r="O41" s="361">
        <v>87</v>
      </c>
      <c r="P41" s="361">
        <v>107</v>
      </c>
      <c r="Q41" s="361">
        <v>87</v>
      </c>
      <c r="R41" s="361">
        <v>95</v>
      </c>
      <c r="S41" s="361">
        <v>103</v>
      </c>
    </row>
    <row r="42" spans="1:19" x14ac:dyDescent="0.3">
      <c r="A42" s="1530">
        <v>3</v>
      </c>
      <c r="B42" s="379">
        <v>136</v>
      </c>
      <c r="C42" s="1524">
        <v>133</v>
      </c>
      <c r="D42" s="379">
        <v>90</v>
      </c>
      <c r="E42" s="1517">
        <v>105</v>
      </c>
      <c r="F42" s="1518">
        <v>78</v>
      </c>
      <c r="G42" s="177">
        <v>87</v>
      </c>
      <c r="H42" s="379">
        <v>73</v>
      </c>
      <c r="I42" s="1537">
        <v>79</v>
      </c>
      <c r="J42" s="1524">
        <v>81</v>
      </c>
      <c r="K42" s="379">
        <v>83</v>
      </c>
      <c r="L42" s="361">
        <v>64</v>
      </c>
      <c r="M42" s="361">
        <v>73</v>
      </c>
      <c r="N42" s="361">
        <v>36</v>
      </c>
      <c r="O42" s="361">
        <v>73</v>
      </c>
      <c r="P42" s="361">
        <v>92</v>
      </c>
      <c r="Q42" s="361">
        <v>99</v>
      </c>
      <c r="R42" s="361">
        <v>95</v>
      </c>
      <c r="S42" s="361">
        <v>111</v>
      </c>
    </row>
    <row r="43" spans="1:19" x14ac:dyDescent="0.3">
      <c r="A43" s="1530">
        <v>4</v>
      </c>
      <c r="B43" s="379">
        <v>108</v>
      </c>
      <c r="C43" s="1524">
        <v>121</v>
      </c>
      <c r="D43" s="379">
        <v>106</v>
      </c>
      <c r="E43" s="1517">
        <v>98</v>
      </c>
      <c r="F43" s="1518">
        <v>66</v>
      </c>
      <c r="G43" s="177">
        <v>84</v>
      </c>
      <c r="H43" s="379">
        <v>75</v>
      </c>
      <c r="I43" s="1537">
        <v>74</v>
      </c>
      <c r="J43" s="1524">
        <v>76</v>
      </c>
      <c r="K43" s="379">
        <v>93</v>
      </c>
      <c r="L43" s="361">
        <v>75</v>
      </c>
      <c r="M43" s="361">
        <v>89</v>
      </c>
      <c r="N43" s="361">
        <v>94</v>
      </c>
      <c r="O43" s="361">
        <v>97</v>
      </c>
      <c r="P43" s="361">
        <v>92</v>
      </c>
      <c r="Q43" s="361">
        <v>99</v>
      </c>
      <c r="R43" s="361">
        <v>100</v>
      </c>
      <c r="S43" s="361">
        <v>130</v>
      </c>
    </row>
    <row r="44" spans="1:19" x14ac:dyDescent="0.3">
      <c r="A44" s="1530">
        <v>5</v>
      </c>
      <c r="B44" s="379">
        <v>129</v>
      </c>
      <c r="C44" s="1524">
        <v>114</v>
      </c>
      <c r="D44" s="379">
        <v>89</v>
      </c>
      <c r="E44" s="1517">
        <v>96</v>
      </c>
      <c r="F44" s="1518">
        <v>105</v>
      </c>
      <c r="G44" s="177">
        <v>88</v>
      </c>
      <c r="H44" s="379">
        <v>80</v>
      </c>
      <c r="I44" s="1537">
        <v>88</v>
      </c>
      <c r="J44" s="1524">
        <v>113</v>
      </c>
      <c r="K44" s="379">
        <v>114</v>
      </c>
      <c r="L44" s="361">
        <v>114</v>
      </c>
      <c r="M44" s="361">
        <v>115</v>
      </c>
      <c r="N44" s="361">
        <v>83</v>
      </c>
      <c r="O44" s="361">
        <v>112</v>
      </c>
      <c r="P44" s="361">
        <v>106</v>
      </c>
      <c r="Q44" s="361">
        <v>132</v>
      </c>
      <c r="R44" s="361">
        <v>133</v>
      </c>
      <c r="S44" s="361">
        <v>127</v>
      </c>
    </row>
    <row r="45" spans="1:19" x14ac:dyDescent="0.3">
      <c r="A45" s="1530">
        <v>6</v>
      </c>
      <c r="B45" s="379">
        <v>136</v>
      </c>
      <c r="C45" s="1524">
        <v>139</v>
      </c>
      <c r="D45" s="379">
        <v>137</v>
      </c>
      <c r="E45" s="1517">
        <v>114</v>
      </c>
      <c r="F45" s="1518">
        <v>109</v>
      </c>
      <c r="G45" s="177">
        <v>95</v>
      </c>
      <c r="H45" s="379">
        <v>98</v>
      </c>
      <c r="I45" s="1537">
        <v>111</v>
      </c>
      <c r="J45" s="1524">
        <v>139</v>
      </c>
      <c r="K45" s="379">
        <v>96</v>
      </c>
      <c r="L45" s="361">
        <v>74</v>
      </c>
      <c r="M45" s="361">
        <v>92</v>
      </c>
      <c r="N45" s="361">
        <v>81</v>
      </c>
      <c r="O45" s="361">
        <v>114</v>
      </c>
      <c r="P45" s="361">
        <v>116</v>
      </c>
      <c r="Q45" s="361">
        <v>101</v>
      </c>
      <c r="R45" s="361">
        <v>98</v>
      </c>
      <c r="S45" s="361">
        <v>146</v>
      </c>
    </row>
    <row r="46" spans="1:19" x14ac:dyDescent="0.3">
      <c r="A46" s="1530">
        <v>7</v>
      </c>
      <c r="B46" s="379">
        <v>151</v>
      </c>
      <c r="C46" s="1524">
        <v>142</v>
      </c>
      <c r="D46" s="379">
        <v>100</v>
      </c>
      <c r="E46" s="1517">
        <v>96</v>
      </c>
      <c r="F46" s="1518">
        <v>81</v>
      </c>
      <c r="G46" s="177">
        <v>96</v>
      </c>
      <c r="H46" s="1519">
        <v>108</v>
      </c>
      <c r="I46" s="1537">
        <v>87</v>
      </c>
      <c r="J46" s="1524">
        <v>94</v>
      </c>
      <c r="K46" s="379">
        <v>111</v>
      </c>
      <c r="L46" s="361">
        <v>100</v>
      </c>
      <c r="M46" s="361">
        <v>110</v>
      </c>
      <c r="N46" s="361">
        <v>73</v>
      </c>
      <c r="O46" s="361">
        <v>73</v>
      </c>
      <c r="P46" s="361">
        <v>103</v>
      </c>
      <c r="Q46" s="361">
        <v>107</v>
      </c>
      <c r="R46" s="361">
        <v>143</v>
      </c>
      <c r="S46" s="361">
        <v>116</v>
      </c>
    </row>
    <row r="47" spans="1:19" x14ac:dyDescent="0.3">
      <c r="A47" s="1530">
        <v>8</v>
      </c>
      <c r="B47" s="379">
        <v>127</v>
      </c>
      <c r="C47" s="1524">
        <v>155</v>
      </c>
      <c r="D47" s="379">
        <v>115</v>
      </c>
      <c r="E47" s="1517">
        <v>87</v>
      </c>
      <c r="F47" s="1518">
        <v>96</v>
      </c>
      <c r="G47" s="177">
        <v>93</v>
      </c>
      <c r="H47" s="379">
        <v>82</v>
      </c>
      <c r="I47" s="1537">
        <v>103</v>
      </c>
      <c r="J47" s="1524">
        <v>101</v>
      </c>
      <c r="K47" s="379">
        <v>104</v>
      </c>
      <c r="L47" s="361">
        <v>103</v>
      </c>
      <c r="M47" s="361">
        <v>93</v>
      </c>
      <c r="N47" s="361">
        <v>99</v>
      </c>
      <c r="O47" s="361">
        <v>108</v>
      </c>
      <c r="P47" s="361">
        <v>145</v>
      </c>
      <c r="Q47" s="361">
        <v>121</v>
      </c>
      <c r="R47" s="361">
        <v>133</v>
      </c>
      <c r="S47" s="361">
        <v>142</v>
      </c>
    </row>
    <row r="48" spans="1:19" x14ac:dyDescent="0.3">
      <c r="A48" s="1530">
        <v>9</v>
      </c>
      <c r="B48" s="379">
        <v>84</v>
      </c>
      <c r="C48" s="1524">
        <v>95</v>
      </c>
      <c r="D48" s="379">
        <v>90</v>
      </c>
      <c r="E48" s="1517">
        <v>71</v>
      </c>
      <c r="F48" s="1518">
        <v>91</v>
      </c>
      <c r="G48" s="177">
        <v>57</v>
      </c>
      <c r="H48" s="379">
        <v>74</v>
      </c>
      <c r="I48" s="1537">
        <v>75</v>
      </c>
      <c r="J48" s="1524">
        <v>81</v>
      </c>
      <c r="K48" s="379">
        <v>55</v>
      </c>
      <c r="L48" s="361">
        <v>68</v>
      </c>
      <c r="M48" s="361">
        <v>67</v>
      </c>
      <c r="N48" s="361">
        <v>40</v>
      </c>
      <c r="O48" s="361">
        <v>73</v>
      </c>
      <c r="P48" s="361">
        <v>80</v>
      </c>
      <c r="Q48" s="361">
        <v>72</v>
      </c>
      <c r="R48" s="361">
        <v>70</v>
      </c>
      <c r="S48" s="361">
        <v>93</v>
      </c>
    </row>
    <row r="49" spans="1:19" ht="15" thickBot="1" x14ac:dyDescent="0.35">
      <c r="A49" s="1531" t="s">
        <v>74</v>
      </c>
      <c r="B49" s="380">
        <v>64</v>
      </c>
      <c r="C49" s="381">
        <v>78</v>
      </c>
      <c r="D49" s="380">
        <v>63</v>
      </c>
      <c r="E49" s="266">
        <v>62</v>
      </c>
      <c r="F49" s="267">
        <v>41</v>
      </c>
      <c r="G49" s="1514">
        <v>37</v>
      </c>
      <c r="H49" s="380">
        <v>54</v>
      </c>
      <c r="I49" s="495">
        <v>44</v>
      </c>
      <c r="J49" s="381">
        <v>63</v>
      </c>
      <c r="K49" s="380">
        <v>45</v>
      </c>
      <c r="L49" s="362">
        <v>41</v>
      </c>
      <c r="M49" s="362">
        <v>38</v>
      </c>
      <c r="N49" s="362">
        <v>28</v>
      </c>
      <c r="O49" s="362">
        <v>50</v>
      </c>
      <c r="P49" s="362">
        <v>44</v>
      </c>
      <c r="Q49" s="362">
        <v>57</v>
      </c>
      <c r="R49" s="362">
        <v>42</v>
      </c>
      <c r="S49" s="362">
        <v>44</v>
      </c>
    </row>
    <row r="50" spans="1:19" ht="15" thickBot="1" x14ac:dyDescent="0.35">
      <c r="A50" s="7" t="s">
        <v>71</v>
      </c>
      <c r="B50" s="382"/>
      <c r="C50" s="382"/>
      <c r="D50" s="382"/>
      <c r="E50" s="382"/>
      <c r="F50" s="382"/>
      <c r="G50" s="359"/>
      <c r="H50" s="359"/>
      <c r="I50" s="359"/>
      <c r="J50" s="359"/>
      <c r="K50" s="1539"/>
      <c r="R50" s="770"/>
      <c r="S50" s="770"/>
    </row>
    <row r="51" spans="1:19" x14ac:dyDescent="0.3">
      <c r="A51" s="1505" t="s">
        <v>32</v>
      </c>
      <c r="B51" s="1522">
        <v>602</v>
      </c>
      <c r="C51" s="1515">
        <v>709</v>
      </c>
      <c r="D51" s="1522">
        <v>559</v>
      </c>
      <c r="E51" s="1515">
        <v>454</v>
      </c>
      <c r="F51" s="1516">
        <v>464</v>
      </c>
      <c r="G51" s="1512">
        <v>433</v>
      </c>
      <c r="H51" s="1522">
        <v>431</v>
      </c>
      <c r="I51" s="1522">
        <v>423</v>
      </c>
      <c r="J51" s="1515">
        <v>509</v>
      </c>
      <c r="K51" s="1522">
        <v>507</v>
      </c>
      <c r="L51" s="1522">
        <v>463</v>
      </c>
      <c r="M51" s="1522">
        <v>473</v>
      </c>
      <c r="N51" s="1522">
        <v>411</v>
      </c>
      <c r="O51" s="1522">
        <v>515</v>
      </c>
      <c r="P51" s="1522">
        <v>544</v>
      </c>
      <c r="Q51" s="1543">
        <v>561</v>
      </c>
      <c r="R51" s="1543">
        <v>606</v>
      </c>
      <c r="S51" s="1543">
        <v>664</v>
      </c>
    </row>
    <row r="52" spans="1:19" ht="15" thickBot="1" x14ac:dyDescent="0.35">
      <c r="A52" s="1506" t="s">
        <v>33</v>
      </c>
      <c r="B52" s="380">
        <v>495</v>
      </c>
      <c r="C52" s="266">
        <v>441</v>
      </c>
      <c r="D52" s="380">
        <v>388</v>
      </c>
      <c r="E52" s="266">
        <v>430</v>
      </c>
      <c r="F52" s="267">
        <v>379</v>
      </c>
      <c r="G52" s="1514">
        <v>344</v>
      </c>
      <c r="H52" s="380">
        <v>358</v>
      </c>
      <c r="I52" s="380">
        <v>362</v>
      </c>
      <c r="J52" s="266">
        <v>387</v>
      </c>
      <c r="K52" s="380">
        <v>334</v>
      </c>
      <c r="L52" s="380">
        <v>322</v>
      </c>
      <c r="M52" s="380">
        <v>357</v>
      </c>
      <c r="N52" s="380">
        <v>241</v>
      </c>
      <c r="O52" s="380">
        <v>344</v>
      </c>
      <c r="P52" s="380">
        <v>421</v>
      </c>
      <c r="Q52" s="1544">
        <v>390</v>
      </c>
      <c r="R52" s="1544">
        <v>402</v>
      </c>
      <c r="S52" s="1544">
        <v>458</v>
      </c>
    </row>
    <row r="53" spans="1:19" ht="15" thickBot="1" x14ac:dyDescent="0.35">
      <c r="A53" s="10" t="s">
        <v>295</v>
      </c>
      <c r="B53" s="359"/>
      <c r="C53" s="359"/>
      <c r="D53" s="359"/>
      <c r="E53" s="359"/>
      <c r="F53" s="359"/>
      <c r="G53" s="359"/>
      <c r="H53" s="359"/>
      <c r="I53" s="359"/>
      <c r="J53" s="359"/>
      <c r="K53" s="1539"/>
      <c r="R53" s="770"/>
      <c r="S53" s="770"/>
    </row>
    <row r="54" spans="1:19" x14ac:dyDescent="0.3">
      <c r="A54" s="1508" t="s">
        <v>58</v>
      </c>
      <c r="B54" s="1512">
        <v>52</v>
      </c>
      <c r="C54" s="1532">
        <v>74</v>
      </c>
      <c r="D54" s="1532">
        <v>67</v>
      </c>
      <c r="E54" s="1512">
        <v>56</v>
      </c>
      <c r="F54" s="1526">
        <v>58</v>
      </c>
      <c r="G54" s="1512">
        <v>41</v>
      </c>
      <c r="H54" s="1532">
        <v>45</v>
      </c>
      <c r="I54" s="1532">
        <v>51</v>
      </c>
      <c r="J54" s="1512">
        <v>63</v>
      </c>
      <c r="K54" s="1532">
        <v>58</v>
      </c>
      <c r="L54" s="1532">
        <v>63</v>
      </c>
      <c r="M54" s="1532">
        <v>71</v>
      </c>
      <c r="N54" s="1532">
        <v>45</v>
      </c>
      <c r="O54" s="1532">
        <v>53</v>
      </c>
      <c r="P54" s="1532">
        <v>64</v>
      </c>
      <c r="Q54" s="1545">
        <v>75</v>
      </c>
      <c r="R54" s="1545">
        <v>60</v>
      </c>
      <c r="S54" s="1545">
        <v>77</v>
      </c>
    </row>
    <row r="55" spans="1:19" x14ac:dyDescent="0.3">
      <c r="A55" s="1507" t="s">
        <v>399</v>
      </c>
      <c r="B55" s="177">
        <v>100</v>
      </c>
      <c r="C55" s="1533">
        <v>112</v>
      </c>
      <c r="D55" s="1533">
        <v>112</v>
      </c>
      <c r="E55" s="177">
        <v>133</v>
      </c>
      <c r="F55" s="1527">
        <v>102</v>
      </c>
      <c r="G55" s="177">
        <v>85</v>
      </c>
      <c r="H55" s="1533">
        <v>83</v>
      </c>
      <c r="I55" s="1533">
        <v>104</v>
      </c>
      <c r="J55" s="177">
        <v>108</v>
      </c>
      <c r="K55" s="1533">
        <v>83</v>
      </c>
      <c r="L55" s="1533">
        <v>109</v>
      </c>
      <c r="M55" s="1533">
        <v>88</v>
      </c>
      <c r="N55" s="1533">
        <v>81</v>
      </c>
      <c r="O55" s="1533">
        <v>110</v>
      </c>
      <c r="P55" s="1533">
        <v>103</v>
      </c>
      <c r="Q55" s="1546">
        <v>95</v>
      </c>
      <c r="R55" s="1546">
        <v>104</v>
      </c>
      <c r="S55" s="1546">
        <v>134</v>
      </c>
    </row>
    <row r="56" spans="1:19" x14ac:dyDescent="0.3">
      <c r="A56" s="1507" t="s">
        <v>1</v>
      </c>
      <c r="B56" s="177">
        <v>162</v>
      </c>
      <c r="C56" s="1533">
        <v>156</v>
      </c>
      <c r="D56" s="1533">
        <v>124</v>
      </c>
      <c r="E56" s="177">
        <v>149</v>
      </c>
      <c r="F56" s="1527">
        <v>153</v>
      </c>
      <c r="G56" s="177">
        <v>138</v>
      </c>
      <c r="H56" s="1533">
        <v>113</v>
      </c>
      <c r="I56" s="1533">
        <v>121</v>
      </c>
      <c r="J56" s="177">
        <v>128</v>
      </c>
      <c r="K56" s="1533">
        <v>131</v>
      </c>
      <c r="L56" s="1533">
        <v>97</v>
      </c>
      <c r="M56" s="1533">
        <v>134</v>
      </c>
      <c r="N56" s="1533">
        <v>80</v>
      </c>
      <c r="O56" s="1533">
        <v>105</v>
      </c>
      <c r="P56" s="1533">
        <v>170</v>
      </c>
      <c r="Q56" s="1546">
        <v>133</v>
      </c>
      <c r="R56" s="1546">
        <v>148</v>
      </c>
      <c r="S56" s="1546">
        <v>180</v>
      </c>
    </row>
    <row r="57" spans="1:19" x14ac:dyDescent="0.3">
      <c r="A57" s="1507" t="s">
        <v>59</v>
      </c>
      <c r="B57" s="177">
        <v>101</v>
      </c>
      <c r="C57" s="1533">
        <v>123</v>
      </c>
      <c r="D57" s="1533">
        <v>71</v>
      </c>
      <c r="E57" s="177">
        <v>79</v>
      </c>
      <c r="F57" s="1527">
        <v>79</v>
      </c>
      <c r="G57" s="177">
        <v>72</v>
      </c>
      <c r="H57" s="1533">
        <v>82</v>
      </c>
      <c r="I57" s="1533">
        <v>66</v>
      </c>
      <c r="J57" s="177">
        <v>86</v>
      </c>
      <c r="K57" s="1533">
        <v>69</v>
      </c>
      <c r="L57" s="1533">
        <v>64</v>
      </c>
      <c r="M57" s="1533">
        <v>89</v>
      </c>
      <c r="N57" s="1533">
        <v>51</v>
      </c>
      <c r="O57" s="1533">
        <v>64</v>
      </c>
      <c r="P57" s="1533">
        <v>80</v>
      </c>
      <c r="Q57" s="1546">
        <v>65</v>
      </c>
      <c r="R57" s="1546">
        <v>92</v>
      </c>
      <c r="S57" s="1546">
        <v>101</v>
      </c>
    </row>
    <row r="58" spans="1:19" x14ac:dyDescent="0.3">
      <c r="A58" s="1507" t="s">
        <v>400</v>
      </c>
      <c r="B58" s="177">
        <v>85</v>
      </c>
      <c r="C58" s="1533">
        <v>72</v>
      </c>
      <c r="D58" s="1533">
        <v>62</v>
      </c>
      <c r="E58" s="177">
        <v>55</v>
      </c>
      <c r="F58" s="1527">
        <v>58</v>
      </c>
      <c r="G58" s="177">
        <v>50</v>
      </c>
      <c r="H58" s="1533">
        <v>69</v>
      </c>
      <c r="I58" s="1533">
        <v>39</v>
      </c>
      <c r="J58" s="177">
        <v>50</v>
      </c>
      <c r="K58" s="1533">
        <v>48</v>
      </c>
      <c r="L58" s="1533">
        <v>53</v>
      </c>
      <c r="M58" s="1533">
        <v>57</v>
      </c>
      <c r="N58" s="1533">
        <v>37</v>
      </c>
      <c r="O58" s="1533">
        <v>61</v>
      </c>
      <c r="P58" s="1533">
        <v>49</v>
      </c>
      <c r="Q58" s="1546">
        <v>54</v>
      </c>
      <c r="R58" s="1546">
        <v>65</v>
      </c>
      <c r="S58" s="1546">
        <v>60</v>
      </c>
    </row>
    <row r="59" spans="1:19" x14ac:dyDescent="0.3">
      <c r="A59" s="1507" t="s">
        <v>60</v>
      </c>
      <c r="B59" s="177">
        <v>128</v>
      </c>
      <c r="C59" s="1533">
        <v>102</v>
      </c>
      <c r="D59" s="1533">
        <v>67</v>
      </c>
      <c r="E59" s="177">
        <v>63</v>
      </c>
      <c r="F59" s="1527">
        <v>66</v>
      </c>
      <c r="G59" s="177">
        <v>77</v>
      </c>
      <c r="H59" s="1533">
        <v>57</v>
      </c>
      <c r="I59" s="1533">
        <v>52</v>
      </c>
      <c r="J59" s="177">
        <v>95</v>
      </c>
      <c r="K59" s="1533">
        <v>67</v>
      </c>
      <c r="L59" s="1533">
        <v>58</v>
      </c>
      <c r="M59" s="1533">
        <v>63</v>
      </c>
      <c r="N59" s="1533">
        <v>59</v>
      </c>
      <c r="O59" s="1533">
        <v>72</v>
      </c>
      <c r="P59" s="1533">
        <v>66</v>
      </c>
      <c r="Q59" s="1546">
        <v>82</v>
      </c>
      <c r="R59" s="1546">
        <v>90</v>
      </c>
      <c r="S59" s="1546">
        <v>82</v>
      </c>
    </row>
    <row r="60" spans="1:19" x14ac:dyDescent="0.3">
      <c r="A60" s="1507" t="s">
        <v>61</v>
      </c>
      <c r="B60" s="177">
        <v>87</v>
      </c>
      <c r="C60" s="1533">
        <v>87</v>
      </c>
      <c r="D60" s="1533">
        <v>87</v>
      </c>
      <c r="E60" s="177">
        <v>66</v>
      </c>
      <c r="F60" s="1527">
        <v>73</v>
      </c>
      <c r="G60" s="177">
        <v>64</v>
      </c>
      <c r="H60" s="1533">
        <v>65</v>
      </c>
      <c r="I60" s="1533">
        <v>68</v>
      </c>
      <c r="J60" s="177">
        <v>76</v>
      </c>
      <c r="K60" s="1533">
        <v>62</v>
      </c>
      <c r="L60" s="1533">
        <v>70</v>
      </c>
      <c r="M60" s="1533">
        <v>51</v>
      </c>
      <c r="N60" s="1533">
        <v>58</v>
      </c>
      <c r="O60" s="1533">
        <v>76</v>
      </c>
      <c r="P60" s="1533">
        <v>92</v>
      </c>
      <c r="Q60" s="1546">
        <v>79</v>
      </c>
      <c r="R60" s="1546">
        <v>79</v>
      </c>
      <c r="S60" s="1546">
        <v>104</v>
      </c>
    </row>
    <row r="61" spans="1:19" x14ac:dyDescent="0.3">
      <c r="A61" s="1507" t="s">
        <v>62</v>
      </c>
      <c r="B61" s="177">
        <v>73</v>
      </c>
      <c r="C61" s="1533">
        <v>106</v>
      </c>
      <c r="D61" s="1533">
        <v>77</v>
      </c>
      <c r="E61" s="177">
        <v>65</v>
      </c>
      <c r="F61" s="1527">
        <v>52</v>
      </c>
      <c r="G61" s="177">
        <v>73</v>
      </c>
      <c r="H61" s="1533">
        <v>50</v>
      </c>
      <c r="I61" s="1533">
        <v>68</v>
      </c>
      <c r="J61" s="177">
        <v>67</v>
      </c>
      <c r="K61" s="1533">
        <v>69</v>
      </c>
      <c r="L61" s="1533">
        <v>48</v>
      </c>
      <c r="M61" s="1533">
        <v>48</v>
      </c>
      <c r="N61" s="1533">
        <v>53</v>
      </c>
      <c r="O61" s="1533">
        <v>65</v>
      </c>
      <c r="P61" s="1533">
        <v>54</v>
      </c>
      <c r="Q61" s="1546">
        <v>84</v>
      </c>
      <c r="R61" s="1546">
        <v>65</v>
      </c>
      <c r="S61" s="1546">
        <v>73</v>
      </c>
    </row>
    <row r="62" spans="1:19" x14ac:dyDescent="0.3">
      <c r="A62" s="1507" t="s">
        <v>63</v>
      </c>
      <c r="B62" s="177">
        <v>128</v>
      </c>
      <c r="C62" s="1533">
        <v>111</v>
      </c>
      <c r="D62" s="1533">
        <v>105</v>
      </c>
      <c r="E62" s="177">
        <v>54</v>
      </c>
      <c r="F62" s="1527">
        <v>68</v>
      </c>
      <c r="G62" s="177">
        <v>55</v>
      </c>
      <c r="H62" s="1533">
        <v>60</v>
      </c>
      <c r="I62" s="1533">
        <v>78</v>
      </c>
      <c r="J62" s="177">
        <v>62</v>
      </c>
      <c r="K62" s="1533">
        <v>71</v>
      </c>
      <c r="L62" s="1533">
        <v>71</v>
      </c>
      <c r="M62" s="1533">
        <v>85</v>
      </c>
      <c r="N62" s="1533">
        <v>57</v>
      </c>
      <c r="O62" s="1533">
        <v>82</v>
      </c>
      <c r="P62" s="1533">
        <v>90</v>
      </c>
      <c r="Q62" s="1546">
        <v>75</v>
      </c>
      <c r="R62" s="1546">
        <v>92</v>
      </c>
      <c r="S62" s="1546">
        <v>101</v>
      </c>
    </row>
    <row r="63" spans="1:19" x14ac:dyDescent="0.3">
      <c r="A63" s="1507" t="s">
        <v>64</v>
      </c>
      <c r="B63" s="177">
        <v>111</v>
      </c>
      <c r="C63" s="1533">
        <v>113</v>
      </c>
      <c r="D63" s="1533">
        <v>115</v>
      </c>
      <c r="E63" s="177">
        <v>105</v>
      </c>
      <c r="F63" s="1527">
        <v>79</v>
      </c>
      <c r="G63" s="177">
        <v>72</v>
      </c>
      <c r="H63" s="1533">
        <v>109</v>
      </c>
      <c r="I63" s="1533">
        <v>88</v>
      </c>
      <c r="J63" s="177">
        <v>103</v>
      </c>
      <c r="K63" s="1533">
        <v>118</v>
      </c>
      <c r="L63" s="1533">
        <v>95</v>
      </c>
      <c r="M63" s="1533">
        <v>83</v>
      </c>
      <c r="N63" s="1533">
        <v>89</v>
      </c>
      <c r="O63" s="1533">
        <v>107</v>
      </c>
      <c r="P63" s="1533">
        <v>129</v>
      </c>
      <c r="Q63" s="1546">
        <v>125</v>
      </c>
      <c r="R63" s="1546">
        <v>107</v>
      </c>
      <c r="S63" s="1546">
        <v>141</v>
      </c>
    </row>
    <row r="64" spans="1:19" ht="15" thickBot="1" x14ac:dyDescent="0.35">
      <c r="A64" s="1509" t="s">
        <v>401</v>
      </c>
      <c r="B64" s="1514">
        <v>70</v>
      </c>
      <c r="C64" s="1534">
        <v>94</v>
      </c>
      <c r="D64" s="1534">
        <v>60</v>
      </c>
      <c r="E64" s="1514">
        <v>59</v>
      </c>
      <c r="F64" s="1528">
        <v>55</v>
      </c>
      <c r="G64" s="1514">
        <v>50</v>
      </c>
      <c r="H64" s="1534">
        <v>56</v>
      </c>
      <c r="I64" s="1534">
        <v>50</v>
      </c>
      <c r="J64" s="1514">
        <v>58</v>
      </c>
      <c r="K64" s="1534">
        <v>65</v>
      </c>
      <c r="L64" s="1534">
        <v>57</v>
      </c>
      <c r="M64" s="1534">
        <v>61</v>
      </c>
      <c r="N64" s="1534">
        <v>42</v>
      </c>
      <c r="O64" s="1534">
        <v>64</v>
      </c>
      <c r="P64" s="1534">
        <v>68</v>
      </c>
      <c r="Q64" s="559">
        <v>84</v>
      </c>
      <c r="R64" s="559">
        <v>106</v>
      </c>
      <c r="S64" s="559">
        <v>69</v>
      </c>
    </row>
    <row r="65" spans="1:19" ht="15" thickBot="1" x14ac:dyDescent="0.35">
      <c r="A65" s="7" t="s">
        <v>70</v>
      </c>
      <c r="B65" s="359"/>
      <c r="C65" s="359"/>
      <c r="D65" s="359"/>
      <c r="E65" s="359"/>
      <c r="F65" s="359"/>
      <c r="G65" s="359"/>
      <c r="H65" s="359"/>
      <c r="I65" s="359"/>
      <c r="J65" s="359"/>
      <c r="K65" s="1539"/>
      <c r="R65" s="770"/>
      <c r="S65" s="770"/>
    </row>
    <row r="66" spans="1:19" x14ac:dyDescent="0.3">
      <c r="A66" s="1529" t="s">
        <v>68</v>
      </c>
      <c r="B66" s="1532">
        <v>162</v>
      </c>
      <c r="C66" s="1512">
        <v>173</v>
      </c>
      <c r="D66" s="1532">
        <v>157</v>
      </c>
      <c r="E66" s="1512">
        <v>155</v>
      </c>
      <c r="F66" s="1526">
        <v>176</v>
      </c>
      <c r="G66" s="1512">
        <v>140</v>
      </c>
      <c r="H66" s="1532">
        <v>145</v>
      </c>
      <c r="I66" s="1512">
        <v>124</v>
      </c>
      <c r="J66" s="1511">
        <v>148</v>
      </c>
      <c r="K66" s="1532">
        <v>140</v>
      </c>
      <c r="L66" s="1521">
        <v>146</v>
      </c>
      <c r="M66" s="1521">
        <v>153</v>
      </c>
      <c r="N66" s="1521">
        <v>118</v>
      </c>
      <c r="O66" s="1521">
        <v>159</v>
      </c>
      <c r="P66" s="1521">
        <v>187</v>
      </c>
      <c r="Q66" s="1521">
        <v>163</v>
      </c>
      <c r="R66" s="1521">
        <v>194</v>
      </c>
      <c r="S66" s="1521">
        <v>213</v>
      </c>
    </row>
    <row r="67" spans="1:19" x14ac:dyDescent="0.3">
      <c r="A67" s="1530">
        <v>2</v>
      </c>
      <c r="B67" s="1533">
        <v>244</v>
      </c>
      <c r="C67" s="177">
        <v>254</v>
      </c>
      <c r="D67" s="1533">
        <v>196</v>
      </c>
      <c r="E67" s="177">
        <v>203</v>
      </c>
      <c r="F67" s="1527">
        <v>144</v>
      </c>
      <c r="G67" s="177">
        <v>171</v>
      </c>
      <c r="H67" s="1533">
        <v>148</v>
      </c>
      <c r="I67" s="177">
        <v>153</v>
      </c>
      <c r="J67" s="1510">
        <v>157</v>
      </c>
      <c r="K67" s="1533">
        <v>176</v>
      </c>
      <c r="L67" s="361">
        <v>139</v>
      </c>
      <c r="M67" s="361">
        <v>162</v>
      </c>
      <c r="N67" s="361">
        <v>130</v>
      </c>
      <c r="O67" s="361">
        <v>170</v>
      </c>
      <c r="P67" s="361">
        <v>184</v>
      </c>
      <c r="Q67" s="361">
        <v>198</v>
      </c>
      <c r="R67" s="361">
        <v>195</v>
      </c>
      <c r="S67" s="361">
        <v>241</v>
      </c>
    </row>
    <row r="68" spans="1:19" x14ac:dyDescent="0.3">
      <c r="A68" s="1530">
        <v>3</v>
      </c>
      <c r="B68" s="1533">
        <v>265</v>
      </c>
      <c r="C68" s="177">
        <v>253</v>
      </c>
      <c r="D68" s="1533">
        <v>226</v>
      </c>
      <c r="E68" s="177">
        <v>210</v>
      </c>
      <c r="F68" s="1527">
        <v>214</v>
      </c>
      <c r="G68" s="177">
        <v>183</v>
      </c>
      <c r="H68" s="1533">
        <v>178</v>
      </c>
      <c r="I68" s="177">
        <v>199</v>
      </c>
      <c r="J68" s="1510">
        <v>252</v>
      </c>
      <c r="K68" s="1533">
        <v>210</v>
      </c>
      <c r="L68" s="361">
        <v>188</v>
      </c>
      <c r="M68" s="361">
        <v>207</v>
      </c>
      <c r="N68" s="361">
        <v>164</v>
      </c>
      <c r="O68" s="361">
        <v>226</v>
      </c>
      <c r="P68" s="361">
        <v>222</v>
      </c>
      <c r="Q68" s="361">
        <v>233</v>
      </c>
      <c r="R68" s="361">
        <v>231</v>
      </c>
      <c r="S68" s="361">
        <v>273</v>
      </c>
    </row>
    <row r="69" spans="1:19" x14ac:dyDescent="0.3">
      <c r="A69" s="1530">
        <v>4</v>
      </c>
      <c r="B69" s="1533">
        <v>278</v>
      </c>
      <c r="C69" s="177">
        <v>297</v>
      </c>
      <c r="D69" s="1533">
        <v>215</v>
      </c>
      <c r="E69" s="177">
        <v>183</v>
      </c>
      <c r="F69" s="1527">
        <v>177</v>
      </c>
      <c r="G69" s="177">
        <v>189</v>
      </c>
      <c r="H69" s="1533">
        <v>190</v>
      </c>
      <c r="I69" s="177">
        <v>190</v>
      </c>
      <c r="J69" s="1510">
        <v>195</v>
      </c>
      <c r="K69" s="1533">
        <v>215</v>
      </c>
      <c r="L69" s="361">
        <v>203</v>
      </c>
      <c r="M69" s="361">
        <v>203</v>
      </c>
      <c r="N69" s="361">
        <v>172</v>
      </c>
      <c r="O69" s="361">
        <v>181</v>
      </c>
      <c r="P69" s="361">
        <v>248</v>
      </c>
      <c r="Q69" s="361">
        <v>228</v>
      </c>
      <c r="R69" s="361">
        <v>276</v>
      </c>
      <c r="S69" s="361">
        <v>258</v>
      </c>
    </row>
    <row r="70" spans="1:19" ht="15" thickBot="1" x14ac:dyDescent="0.35">
      <c r="A70" s="1531" t="s">
        <v>69</v>
      </c>
      <c r="B70" s="1534">
        <v>148</v>
      </c>
      <c r="C70" s="1514">
        <v>173</v>
      </c>
      <c r="D70" s="1534">
        <v>153</v>
      </c>
      <c r="E70" s="1514">
        <v>133</v>
      </c>
      <c r="F70" s="1527">
        <v>132</v>
      </c>
      <c r="G70" s="1514">
        <v>94</v>
      </c>
      <c r="H70" s="1534">
        <v>128</v>
      </c>
      <c r="I70" s="1514">
        <v>119</v>
      </c>
      <c r="J70" s="1513">
        <v>144</v>
      </c>
      <c r="K70" s="1534">
        <v>100</v>
      </c>
      <c r="L70" s="362">
        <v>109</v>
      </c>
      <c r="M70" s="362">
        <v>105</v>
      </c>
      <c r="N70" s="362">
        <v>68</v>
      </c>
      <c r="O70" s="362">
        <v>123</v>
      </c>
      <c r="P70" s="362">
        <v>124</v>
      </c>
      <c r="Q70" s="362">
        <v>129</v>
      </c>
      <c r="R70" s="362">
        <v>112</v>
      </c>
      <c r="S70" s="362">
        <v>137</v>
      </c>
    </row>
    <row r="71" spans="1:19" x14ac:dyDescent="0.3">
      <c r="B71"/>
      <c r="C71"/>
      <c r="D71"/>
      <c r="E71"/>
      <c r="F71" s="1179"/>
      <c r="G71"/>
      <c r="H71"/>
      <c r="I71"/>
      <c r="J71"/>
      <c r="K71"/>
    </row>
  </sheetData>
  <mergeCells count="1">
    <mergeCell ref="B3:S3"/>
  </mergeCells>
  <hyperlinks>
    <hyperlink ref="A4" location="'Indicator Summary'!B68" display="Return to Summary" xr:uid="{00000000-0004-0000-0000-000000000000}"/>
  </hyperlink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24399"/>
  </sheetPr>
  <dimension ref="A1:D33"/>
  <sheetViews>
    <sheetView zoomScaleNormal="100" workbookViewId="0">
      <selection activeCell="B36" sqref="B36"/>
    </sheetView>
  </sheetViews>
  <sheetFormatPr defaultRowHeight="14.4" x14ac:dyDescent="0.3"/>
  <cols>
    <col min="1" max="1" width="34.6640625" bestFit="1" customWidth="1"/>
    <col min="2" max="2" width="128" customWidth="1"/>
  </cols>
  <sheetData>
    <row r="1" spans="1:4" s="11" customFormat="1" x14ac:dyDescent="0.3">
      <c r="A1" s="15" t="s">
        <v>564</v>
      </c>
      <c r="D1" s="770"/>
    </row>
    <row r="2" spans="1:4" s="11" customFormat="1" x14ac:dyDescent="0.3">
      <c r="A2" s="11" t="s">
        <v>544</v>
      </c>
      <c r="B2" s="134" t="s">
        <v>897</v>
      </c>
    </row>
    <row r="3" spans="1:4" s="11" customFormat="1" ht="43.2" x14ac:dyDescent="0.3">
      <c r="A3" s="11" t="s">
        <v>91</v>
      </c>
      <c r="B3" s="11" t="s">
        <v>675</v>
      </c>
    </row>
    <row r="4" spans="1:4" s="11" customFormat="1" x14ac:dyDescent="0.3">
      <c r="A4" s="11" t="s">
        <v>92</v>
      </c>
      <c r="B4" s="16" t="s">
        <v>1007</v>
      </c>
    </row>
    <row r="5" spans="1:4" s="11" customFormat="1" x14ac:dyDescent="0.3">
      <c r="A5" s="15"/>
    </row>
    <row r="6" spans="1:4" s="11" customFormat="1" x14ac:dyDescent="0.3">
      <c r="A6" s="15" t="s">
        <v>93</v>
      </c>
    </row>
    <row r="7" spans="1:4" s="11" customFormat="1" x14ac:dyDescent="0.3">
      <c r="A7" s="11" t="s">
        <v>94</v>
      </c>
      <c r="B7" s="11" t="s">
        <v>896</v>
      </c>
    </row>
    <row r="8" spans="1:4" s="11" customFormat="1" x14ac:dyDescent="0.3">
      <c r="A8" s="11" t="s">
        <v>95</v>
      </c>
      <c r="B8" s="21" t="s">
        <v>676</v>
      </c>
    </row>
    <row r="9" spans="1:4" s="11" customFormat="1" x14ac:dyDescent="0.3">
      <c r="A9" s="11" t="s">
        <v>96</v>
      </c>
      <c r="B9" s="17" t="s">
        <v>742</v>
      </c>
    </row>
    <row r="10" spans="1:4" s="11" customFormat="1" x14ac:dyDescent="0.3"/>
    <row r="11" spans="1:4" s="11" customFormat="1" ht="28.8" x14ac:dyDescent="0.3">
      <c r="A11" s="15" t="s">
        <v>98</v>
      </c>
    </row>
    <row r="12" spans="1:4" s="11" customFormat="1" x14ac:dyDescent="0.3">
      <c r="A12" s="11" t="s">
        <v>99</v>
      </c>
      <c r="B12" s="16" t="s">
        <v>133</v>
      </c>
    </row>
    <row r="13" spans="1:4" s="11" customFormat="1" x14ac:dyDescent="0.3">
      <c r="A13" s="11" t="s">
        <v>101</v>
      </c>
      <c r="B13" s="11" t="s">
        <v>974</v>
      </c>
    </row>
    <row r="14" spans="1:4" s="11" customFormat="1" ht="43.2" x14ac:dyDescent="0.3">
      <c r="A14" s="11" t="s">
        <v>102</v>
      </c>
      <c r="B14" s="11" t="s">
        <v>134</v>
      </c>
    </row>
    <row r="15" spans="1:4" s="11" customFormat="1" x14ac:dyDescent="0.3">
      <c r="A15" s="11" t="s">
        <v>104</v>
      </c>
      <c r="B15" s="11" t="s">
        <v>147</v>
      </c>
    </row>
    <row r="16" spans="1:4" s="11" customFormat="1" x14ac:dyDescent="0.3">
      <c r="A16" s="11" t="s">
        <v>106</v>
      </c>
      <c r="B16" s="11" t="s">
        <v>135</v>
      </c>
    </row>
    <row r="17" spans="1:2" s="11" customFormat="1" ht="72" x14ac:dyDescent="0.3">
      <c r="A17" s="11" t="s">
        <v>107</v>
      </c>
      <c r="B17" s="26" t="s">
        <v>396</v>
      </c>
    </row>
    <row r="18" spans="1:2" s="11" customFormat="1" x14ac:dyDescent="0.3">
      <c r="A18" s="15"/>
    </row>
    <row r="19" spans="1:2" s="11" customFormat="1" x14ac:dyDescent="0.3">
      <c r="A19" s="15" t="s">
        <v>108</v>
      </c>
    </row>
    <row r="20" spans="1:2" s="11" customFormat="1" x14ac:dyDescent="0.3">
      <c r="A20" s="11" t="s">
        <v>109</v>
      </c>
      <c r="B20" s="11" t="s">
        <v>972</v>
      </c>
    </row>
    <row r="21" spans="1:2" s="11" customFormat="1" x14ac:dyDescent="0.3">
      <c r="A21" s="11" t="s">
        <v>110</v>
      </c>
      <c r="B21" s="11" t="s">
        <v>111</v>
      </c>
    </row>
    <row r="22" spans="1:2" s="11" customFormat="1" x14ac:dyDescent="0.3">
      <c r="A22" s="11" t="s">
        <v>112</v>
      </c>
      <c r="B22" s="11" t="s">
        <v>136</v>
      </c>
    </row>
    <row r="23" spans="1:2" s="11" customFormat="1" x14ac:dyDescent="0.3">
      <c r="A23" s="11" t="s">
        <v>113</v>
      </c>
      <c r="B23" s="11" t="s">
        <v>319</v>
      </c>
    </row>
    <row r="24" spans="1:2" s="11" customFormat="1" ht="15" customHeight="1" x14ac:dyDescent="0.3">
      <c r="A24" s="11" t="s">
        <v>114</v>
      </c>
      <c r="B24" s="11" t="s">
        <v>392</v>
      </c>
    </row>
    <row r="25" spans="1:2" s="11" customFormat="1" ht="129.6" x14ac:dyDescent="0.3">
      <c r="A25" s="11" t="s">
        <v>115</v>
      </c>
      <c r="B25" s="11" t="s">
        <v>973</v>
      </c>
    </row>
    <row r="26" spans="1:2" s="11" customFormat="1" x14ac:dyDescent="0.3">
      <c r="A26" s="11" t="s">
        <v>116</v>
      </c>
      <c r="B26" s="18" t="s">
        <v>117</v>
      </c>
    </row>
    <row r="27" spans="1:2" s="11" customFormat="1" x14ac:dyDescent="0.3">
      <c r="A27" s="11" t="s">
        <v>118</v>
      </c>
      <c r="B27" s="18" t="s">
        <v>119</v>
      </c>
    </row>
    <row r="28" spans="1:2" s="11" customFormat="1" x14ac:dyDescent="0.3">
      <c r="A28" s="11" t="s">
        <v>120</v>
      </c>
      <c r="B28" s="11" t="s">
        <v>121</v>
      </c>
    </row>
    <row r="29" spans="1:2" s="11" customFormat="1" x14ac:dyDescent="0.3">
      <c r="A29" s="11" t="s">
        <v>122</v>
      </c>
      <c r="B29" s="11" t="s">
        <v>1032</v>
      </c>
    </row>
    <row r="30" spans="1:2" s="11" customFormat="1" x14ac:dyDescent="0.3"/>
    <row r="31" spans="1:2" s="11" customFormat="1" x14ac:dyDescent="0.3">
      <c r="A31" s="15" t="s">
        <v>123</v>
      </c>
    </row>
    <row r="32" spans="1:2" s="11" customFormat="1" x14ac:dyDescent="0.3">
      <c r="A32" s="11" t="s">
        <v>124</v>
      </c>
      <c r="B32" s="18" t="s">
        <v>125</v>
      </c>
    </row>
    <row r="33" spans="1:2" s="11" customFormat="1" x14ac:dyDescent="0.3">
      <c r="A33" s="11" t="s">
        <v>126</v>
      </c>
      <c r="B33" s="16" t="s">
        <v>127</v>
      </c>
    </row>
  </sheetData>
  <hyperlinks>
    <hyperlink ref="B8" r:id="rId1"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CE34"/>
  </sheetPr>
  <dimension ref="A1:F35"/>
  <sheetViews>
    <sheetView workbookViewId="0">
      <selection activeCell="D37" sqref="D37"/>
    </sheetView>
  </sheetViews>
  <sheetFormatPr defaultColWidth="9.109375" defaultRowHeight="14.4" x14ac:dyDescent="0.3"/>
  <cols>
    <col min="1" max="1" width="29.5546875" style="11" customWidth="1"/>
    <col min="2" max="2" width="121.6640625" style="11" customWidth="1"/>
  </cols>
  <sheetData>
    <row r="1" spans="1:6" x14ac:dyDescent="0.3">
      <c r="A1" s="1547" t="s">
        <v>564</v>
      </c>
      <c r="B1" s="31"/>
      <c r="C1" s="32"/>
      <c r="D1" s="32"/>
      <c r="E1" s="32"/>
      <c r="F1" s="30"/>
    </row>
    <row r="2" spans="1:6" x14ac:dyDescent="0.3">
      <c r="A2" s="31" t="s">
        <v>90</v>
      </c>
      <c r="B2" s="1552" t="s">
        <v>601</v>
      </c>
      <c r="C2" s="32"/>
      <c r="D2" s="32"/>
      <c r="E2" s="32"/>
      <c r="F2" s="30"/>
    </row>
    <row r="3" spans="1:6" ht="86.4" x14ac:dyDescent="0.3">
      <c r="A3" s="1549" t="s">
        <v>91</v>
      </c>
      <c r="B3" s="35" t="s">
        <v>876</v>
      </c>
      <c r="C3" s="35"/>
      <c r="D3" s="35"/>
      <c r="E3" s="35"/>
      <c r="F3" s="35"/>
    </row>
    <row r="4" spans="1:6" x14ac:dyDescent="0.3">
      <c r="A4" s="31" t="s">
        <v>92</v>
      </c>
      <c r="B4" s="1553" t="s">
        <v>1058</v>
      </c>
      <c r="C4" s="32"/>
      <c r="D4" s="32"/>
      <c r="E4" s="32"/>
      <c r="F4" s="33"/>
    </row>
    <row r="5" spans="1:6" ht="15.6" x14ac:dyDescent="0.3">
      <c r="A5" s="1547"/>
      <c r="B5" s="31"/>
      <c r="C5" s="32"/>
      <c r="D5" s="32"/>
      <c r="E5" s="1172"/>
      <c r="F5" s="33"/>
    </row>
    <row r="6" spans="1:6" x14ac:dyDescent="0.3">
      <c r="A6" s="1547" t="s">
        <v>93</v>
      </c>
      <c r="B6" s="31"/>
      <c r="C6" s="32"/>
      <c r="D6" s="32"/>
      <c r="E6" s="32"/>
      <c r="F6" s="33"/>
    </row>
    <row r="7" spans="1:6" x14ac:dyDescent="0.3">
      <c r="A7" s="31" t="s">
        <v>94</v>
      </c>
      <c r="B7" s="31" t="s">
        <v>207</v>
      </c>
      <c r="C7" s="32"/>
      <c r="D7" s="32"/>
      <c r="E7" s="32"/>
      <c r="F7" s="33"/>
    </row>
    <row r="8" spans="1:6" x14ac:dyDescent="0.3">
      <c r="A8" s="31" t="s">
        <v>95</v>
      </c>
      <c r="B8" s="1548" t="s">
        <v>877</v>
      </c>
      <c r="C8" s="32"/>
      <c r="D8" s="32"/>
      <c r="E8" s="32"/>
      <c r="F8" s="33"/>
    </row>
    <row r="9" spans="1:6" x14ac:dyDescent="0.3">
      <c r="A9" s="31" t="s">
        <v>96</v>
      </c>
      <c r="B9" s="1550" t="s">
        <v>421</v>
      </c>
      <c r="C9" s="32"/>
      <c r="D9" s="32"/>
      <c r="E9" s="32"/>
      <c r="F9" s="33"/>
    </row>
    <row r="10" spans="1:6" x14ac:dyDescent="0.3">
      <c r="A10" s="31"/>
      <c r="B10" s="31"/>
      <c r="C10" s="32"/>
      <c r="D10" s="32"/>
      <c r="E10" s="32"/>
      <c r="F10" s="34"/>
    </row>
    <row r="11" spans="1:6" ht="43.2" x14ac:dyDescent="0.3">
      <c r="A11" s="1547" t="s">
        <v>98</v>
      </c>
      <c r="B11" s="31"/>
      <c r="C11" s="32"/>
      <c r="D11" s="32"/>
      <c r="E11" s="32"/>
      <c r="F11" s="33"/>
    </row>
    <row r="12" spans="1:6" x14ac:dyDescent="0.3">
      <c r="A12" s="31" t="s">
        <v>99</v>
      </c>
      <c r="B12" s="1551" t="s">
        <v>314</v>
      </c>
      <c r="C12" s="32"/>
      <c r="D12" s="32"/>
      <c r="E12" s="32"/>
      <c r="F12" s="33"/>
    </row>
    <row r="13" spans="1:6" ht="28.8" x14ac:dyDescent="0.3">
      <c r="A13" s="31" t="s">
        <v>101</v>
      </c>
      <c r="B13" s="31" t="s">
        <v>208</v>
      </c>
      <c r="C13" s="32"/>
      <c r="D13" s="32"/>
      <c r="E13" s="32"/>
      <c r="F13" s="33"/>
    </row>
    <row r="14" spans="1:6" ht="28.8" x14ac:dyDescent="0.3">
      <c r="A14" s="31" t="s">
        <v>102</v>
      </c>
      <c r="B14" s="31" t="s">
        <v>715</v>
      </c>
      <c r="C14" s="32"/>
      <c r="D14" s="32"/>
      <c r="E14" s="32"/>
      <c r="F14" s="33"/>
    </row>
    <row r="15" spans="1:6" x14ac:dyDescent="0.3">
      <c r="A15" s="31" t="s">
        <v>104</v>
      </c>
      <c r="B15" s="31" t="s">
        <v>72</v>
      </c>
      <c r="C15" s="32"/>
      <c r="D15" s="32"/>
      <c r="E15" s="32"/>
      <c r="F15" s="34"/>
    </row>
    <row r="16" spans="1:6" x14ac:dyDescent="0.3">
      <c r="A16" s="31" t="s">
        <v>106</v>
      </c>
      <c r="B16" s="31" t="s">
        <v>209</v>
      </c>
      <c r="C16" s="32"/>
      <c r="D16" s="32"/>
      <c r="E16" s="32"/>
      <c r="F16" s="33"/>
    </row>
    <row r="17" spans="1:6" x14ac:dyDescent="0.3">
      <c r="A17" s="31" t="s">
        <v>107</v>
      </c>
      <c r="B17" s="1548" t="s">
        <v>210</v>
      </c>
      <c r="C17" s="32"/>
      <c r="D17" s="32"/>
      <c r="E17" s="32"/>
      <c r="F17" s="33"/>
    </row>
    <row r="18" spans="1:6" x14ac:dyDescent="0.3">
      <c r="A18" s="1547"/>
      <c r="B18" s="31"/>
      <c r="C18" s="32"/>
      <c r="D18" s="32"/>
      <c r="E18" s="32"/>
      <c r="F18" s="33"/>
    </row>
    <row r="19" spans="1:6" x14ac:dyDescent="0.3">
      <c r="A19" s="1547" t="s">
        <v>108</v>
      </c>
      <c r="B19" s="31"/>
      <c r="C19" s="32"/>
      <c r="D19" s="32"/>
      <c r="E19" s="32"/>
      <c r="F19" s="33"/>
    </row>
    <row r="20" spans="1:6" ht="28.8" x14ac:dyDescent="0.3">
      <c r="A20" s="31" t="s">
        <v>109</v>
      </c>
      <c r="B20" s="31" t="s">
        <v>716</v>
      </c>
      <c r="C20" s="31"/>
      <c r="D20" s="31"/>
      <c r="E20" s="31"/>
      <c r="F20" s="31"/>
    </row>
    <row r="21" spans="1:6" x14ac:dyDescent="0.3">
      <c r="A21" s="31" t="s">
        <v>110</v>
      </c>
      <c r="B21" s="31" t="s">
        <v>990</v>
      </c>
      <c r="C21" s="32"/>
      <c r="D21" s="32"/>
      <c r="E21" s="32"/>
      <c r="F21" s="33"/>
    </row>
    <row r="22" spans="1:6" x14ac:dyDescent="0.3">
      <c r="A22" s="31" t="s">
        <v>112</v>
      </c>
      <c r="B22" s="31" t="s">
        <v>211</v>
      </c>
      <c r="C22" s="32"/>
      <c r="D22" s="32"/>
      <c r="E22" s="32"/>
      <c r="F22" s="33"/>
    </row>
    <row r="23" spans="1:6" x14ac:dyDescent="0.3">
      <c r="A23" s="31" t="s">
        <v>113</v>
      </c>
      <c r="B23" s="31" t="s">
        <v>212</v>
      </c>
      <c r="C23" s="32"/>
      <c r="D23" s="32"/>
      <c r="E23" s="32"/>
      <c r="F23" s="34"/>
    </row>
    <row r="24" spans="1:6" x14ac:dyDescent="0.3">
      <c r="A24" s="31" t="s">
        <v>114</v>
      </c>
      <c r="B24" s="1548" t="s">
        <v>284</v>
      </c>
      <c r="C24" s="32"/>
      <c r="D24" s="32"/>
      <c r="E24" s="32"/>
      <c r="F24" s="33"/>
    </row>
    <row r="25" spans="1:6" ht="28.8" x14ac:dyDescent="0.3">
      <c r="A25" s="31" t="s">
        <v>115</v>
      </c>
      <c r="B25" s="1548" t="s">
        <v>210</v>
      </c>
      <c r="C25" s="32"/>
      <c r="D25" s="32"/>
      <c r="E25" s="32"/>
      <c r="F25" s="33"/>
    </row>
    <row r="26" spans="1:6" x14ac:dyDescent="0.3">
      <c r="A26" s="31" t="s">
        <v>116</v>
      </c>
      <c r="B26" s="1554" t="s">
        <v>717</v>
      </c>
      <c r="C26" s="32"/>
      <c r="D26" s="32"/>
      <c r="E26" s="32"/>
      <c r="F26" s="34"/>
    </row>
    <row r="27" spans="1:6" ht="32.25" customHeight="1" x14ac:dyDescent="0.3">
      <c r="A27" s="31" t="s">
        <v>118</v>
      </c>
      <c r="B27" s="35" t="s">
        <v>660</v>
      </c>
      <c r="C27" s="35"/>
      <c r="D27" s="35"/>
      <c r="E27" s="35"/>
      <c r="F27" s="35"/>
    </row>
    <row r="28" spans="1:6" x14ac:dyDescent="0.3">
      <c r="A28" s="31" t="s">
        <v>120</v>
      </c>
      <c r="B28" s="31" t="s">
        <v>213</v>
      </c>
      <c r="C28" s="32"/>
      <c r="D28" s="32"/>
      <c r="E28" s="32"/>
      <c r="F28" s="32"/>
    </row>
    <row r="29" spans="1:6" x14ac:dyDescent="0.3">
      <c r="A29" s="31" t="s">
        <v>122</v>
      </c>
      <c r="B29" s="31" t="s">
        <v>878</v>
      </c>
      <c r="C29" s="32"/>
      <c r="D29" s="32"/>
      <c r="E29" s="32"/>
      <c r="F29" s="32"/>
    </row>
    <row r="30" spans="1:6" x14ac:dyDescent="0.3">
      <c r="A30" s="31"/>
      <c r="B30" s="31"/>
      <c r="C30" s="32"/>
      <c r="D30" s="32"/>
      <c r="E30" s="32"/>
      <c r="F30" s="32"/>
    </row>
    <row r="31" spans="1:6" x14ac:dyDescent="0.3">
      <c r="A31" s="1547" t="s">
        <v>123</v>
      </c>
      <c r="B31" s="31"/>
      <c r="C31" s="32"/>
      <c r="D31" s="32"/>
      <c r="E31" s="32"/>
      <c r="F31" s="32"/>
    </row>
    <row r="32" spans="1:6" x14ac:dyDescent="0.3">
      <c r="A32" s="31" t="s">
        <v>124</v>
      </c>
      <c r="B32" s="1551" t="s">
        <v>176</v>
      </c>
      <c r="C32" s="32"/>
      <c r="D32" s="32"/>
      <c r="E32" s="32"/>
      <c r="F32" s="32"/>
    </row>
    <row r="33" spans="1:6" x14ac:dyDescent="0.3">
      <c r="A33" s="31" t="s">
        <v>126</v>
      </c>
      <c r="B33" s="1551" t="s">
        <v>157</v>
      </c>
      <c r="C33" s="32"/>
      <c r="D33" s="32"/>
      <c r="E33" s="32"/>
      <c r="F33" s="32"/>
    </row>
    <row r="34" spans="1:6" x14ac:dyDescent="0.3">
      <c r="A34" s="1547"/>
      <c r="B34" s="31"/>
      <c r="C34" s="32"/>
      <c r="D34" s="32"/>
      <c r="E34" s="32"/>
      <c r="F34" s="32"/>
    </row>
    <row r="35" spans="1:6" x14ac:dyDescent="0.3">
      <c r="A35" s="1547" t="s">
        <v>129</v>
      </c>
      <c r="B35" s="1551" t="s">
        <v>214</v>
      </c>
      <c r="C35" s="32"/>
      <c r="D35" s="32"/>
      <c r="E35" s="32"/>
      <c r="F35" s="32"/>
    </row>
  </sheetData>
  <hyperlinks>
    <hyperlink ref="B8" r:id="rId1" xr:uid="{00000000-0004-0000-0100-000000000000}"/>
    <hyperlink ref="B17" r:id="rId2" xr:uid="{00000000-0004-0000-0100-000001000000}"/>
    <hyperlink ref="B24" r:id="rId3" xr:uid="{00000000-0004-0000-0100-000002000000}"/>
    <hyperlink ref="B25" r:id="rId4" xr:uid="{00000000-0004-0000-0100-000003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B19"/>
  <sheetViews>
    <sheetView showGridLines="0" showRowColHeaders="0" workbookViewId="0">
      <selection activeCell="A35" sqref="A35"/>
    </sheetView>
  </sheetViews>
  <sheetFormatPr defaultColWidth="9.109375" defaultRowHeight="15.6" x14ac:dyDescent="0.3"/>
  <cols>
    <col min="1" max="1" width="179" style="94" customWidth="1"/>
    <col min="2" max="2" width="21" style="94" customWidth="1"/>
    <col min="3" max="16384" width="9.109375" style="94"/>
  </cols>
  <sheetData>
    <row r="1" spans="1:2" x14ac:dyDescent="0.3">
      <c r="A1" s="93" t="s">
        <v>600</v>
      </c>
      <c r="B1"/>
    </row>
    <row r="2" spans="1:2" x14ac:dyDescent="0.3">
      <c r="B2"/>
    </row>
    <row r="3" spans="1:2" x14ac:dyDescent="0.3">
      <c r="A3" s="515" t="s">
        <v>598</v>
      </c>
      <c r="B3"/>
    </row>
    <row r="4" spans="1:2" x14ac:dyDescent="0.3">
      <c r="A4" s="515"/>
      <c r="B4"/>
    </row>
    <row r="5" spans="1:2" x14ac:dyDescent="0.3">
      <c r="A5" s="2023" t="s">
        <v>599</v>
      </c>
    </row>
    <row r="6" spans="1:2" x14ac:dyDescent="0.3">
      <c r="A6" s="2023"/>
    </row>
    <row r="7" spans="1:2" x14ac:dyDescent="0.3">
      <c r="A7" s="2023" t="s">
        <v>436</v>
      </c>
    </row>
    <row r="8" spans="1:2" x14ac:dyDescent="0.3">
      <c r="A8" s="2023"/>
    </row>
    <row r="9" spans="1:2" x14ac:dyDescent="0.3">
      <c r="A9" s="516"/>
    </row>
    <row r="10" spans="1:2" ht="15" customHeight="1" x14ac:dyDescent="0.3">
      <c r="A10" s="2024" t="s">
        <v>597</v>
      </c>
    </row>
    <row r="11" spans="1:2" ht="15" customHeight="1" x14ac:dyDescent="0.3">
      <c r="A11" s="2024"/>
    </row>
    <row r="12" spans="1:2" ht="18" customHeight="1" x14ac:dyDescent="0.3">
      <c r="A12" s="2024"/>
    </row>
    <row r="13" spans="1:2" x14ac:dyDescent="0.3">
      <c r="A13" s="517"/>
    </row>
    <row r="14" spans="1:2" x14ac:dyDescent="0.3">
      <c r="A14" s="1197" t="s">
        <v>910</v>
      </c>
    </row>
    <row r="15" spans="1:2" x14ac:dyDescent="0.3">
      <c r="A15" s="95"/>
    </row>
    <row r="16" spans="1:2" ht="15.6" customHeight="1" x14ac:dyDescent="0.3">
      <c r="A16" s="2025" t="s">
        <v>991</v>
      </c>
    </row>
    <row r="17" spans="1:1" x14ac:dyDescent="0.3">
      <c r="A17" s="2025"/>
    </row>
    <row r="18" spans="1:1" x14ac:dyDescent="0.3">
      <c r="A18" s="2025"/>
    </row>
    <row r="19" spans="1:1" x14ac:dyDescent="0.3">
      <c r="A19" s="2025"/>
    </row>
  </sheetData>
  <mergeCells count="4">
    <mergeCell ref="A5:A6"/>
    <mergeCell ref="A7:A8"/>
    <mergeCell ref="A10:A12"/>
    <mergeCell ref="A16:A19"/>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24399"/>
  </sheetPr>
  <dimension ref="A1:AA53"/>
  <sheetViews>
    <sheetView showGridLines="0" zoomScaleNormal="100" workbookViewId="0">
      <pane xSplit="1" ySplit="5" topLeftCell="B6" activePane="bottomRight" state="frozen"/>
      <selection pane="topRight" activeCell="B1" sqref="B1"/>
      <selection pane="bottomLeft" activeCell="A6" sqref="A6"/>
      <selection pane="bottomRight" activeCell="K44" sqref="K44"/>
    </sheetView>
  </sheetViews>
  <sheetFormatPr defaultColWidth="9.109375" defaultRowHeight="14.4" x14ac:dyDescent="0.3"/>
  <cols>
    <col min="1" max="1" width="33.44140625" customWidth="1"/>
    <col min="2" max="3" width="10.88671875" style="41" customWidth="1"/>
    <col min="4" max="11" width="9.44140625" style="41" customWidth="1"/>
    <col min="12" max="19" width="9.44140625" customWidth="1"/>
  </cols>
  <sheetData>
    <row r="1" spans="1:27" ht="15" thickBot="1" x14ac:dyDescent="0.35">
      <c r="V1" s="770"/>
    </row>
    <row r="2" spans="1:27" ht="15" customHeight="1" thickBot="1" x14ac:dyDescent="0.4">
      <c r="A2" s="419"/>
      <c r="B2" s="1866" t="s">
        <v>571</v>
      </c>
      <c r="C2" s="1867"/>
      <c r="D2" s="96"/>
      <c r="E2" s="96"/>
      <c r="F2" s="96"/>
      <c r="G2" s="96"/>
      <c r="H2" s="96"/>
      <c r="I2" s="96"/>
      <c r="J2" s="96"/>
      <c r="K2" s="96"/>
    </row>
    <row r="3" spans="1:27" ht="20.100000000000001" customHeight="1" thickBot="1" x14ac:dyDescent="0.35">
      <c r="A3" s="411" t="s">
        <v>137</v>
      </c>
      <c r="B3" s="1852" t="s">
        <v>76</v>
      </c>
      <c r="C3" s="1853"/>
      <c r="D3" s="1853"/>
      <c r="E3" s="1853"/>
      <c r="F3" s="1853"/>
      <c r="G3" s="1853"/>
      <c r="H3" s="1853"/>
      <c r="I3" s="1853"/>
      <c r="J3" s="1853"/>
      <c r="K3" s="1853"/>
      <c r="L3" s="1853"/>
      <c r="M3" s="1853"/>
      <c r="N3" s="1853"/>
      <c r="O3" s="1853"/>
      <c r="P3" s="1853"/>
      <c r="Q3" s="1853"/>
      <c r="R3" s="1853"/>
      <c r="S3" s="1853"/>
      <c r="T3" s="1853"/>
      <c r="U3" s="1853"/>
      <c r="V3" s="1853"/>
      <c r="W3" s="1853"/>
      <c r="X3" s="1853"/>
      <c r="Y3" s="1853"/>
      <c r="Z3" s="1853"/>
      <c r="AA3" s="1854"/>
    </row>
    <row r="4" spans="1:27" ht="16.8" thickBot="1" x14ac:dyDescent="0.35">
      <c r="A4" s="674" t="s">
        <v>645</v>
      </c>
      <c r="B4" s="1848" t="s">
        <v>279</v>
      </c>
      <c r="C4" s="1868"/>
      <c r="D4" s="1846" t="s">
        <v>304</v>
      </c>
      <c r="E4" s="1843"/>
      <c r="F4" s="1843" t="s">
        <v>395</v>
      </c>
      <c r="G4" s="1843"/>
      <c r="H4" s="1864" t="s">
        <v>312</v>
      </c>
      <c r="I4" s="1865"/>
      <c r="J4" s="1843" t="s">
        <v>420</v>
      </c>
      <c r="K4" s="1843"/>
      <c r="L4" s="1864" t="s">
        <v>611</v>
      </c>
      <c r="M4" s="1865"/>
      <c r="N4" s="1843" t="s">
        <v>649</v>
      </c>
      <c r="O4" s="1845"/>
      <c r="P4" s="1843" t="s">
        <v>650</v>
      </c>
      <c r="Q4" s="1843"/>
      <c r="R4" s="1844" t="s">
        <v>775</v>
      </c>
      <c r="S4" s="1845"/>
      <c r="T4" s="1862" t="s">
        <v>855</v>
      </c>
      <c r="U4" s="1863"/>
      <c r="V4" s="1862" t="s">
        <v>892</v>
      </c>
      <c r="W4" s="1863"/>
      <c r="X4" s="1862" t="s">
        <v>1001</v>
      </c>
      <c r="Y4" s="1863"/>
      <c r="Z4" s="1862" t="s">
        <v>1002</v>
      </c>
      <c r="AA4" s="1863"/>
    </row>
    <row r="5" spans="1:27" ht="15" thickBot="1" x14ac:dyDescent="0.35">
      <c r="A5" s="1"/>
      <c r="B5" s="1606" t="s">
        <v>440</v>
      </c>
      <c r="C5" s="1607" t="s">
        <v>441</v>
      </c>
      <c r="D5" s="597" t="s">
        <v>34</v>
      </c>
      <c r="E5" s="860" t="s">
        <v>0</v>
      </c>
      <c r="F5" s="602" t="s">
        <v>34</v>
      </c>
      <c r="G5" s="610" t="s">
        <v>0</v>
      </c>
      <c r="H5" s="860" t="s">
        <v>34</v>
      </c>
      <c r="I5" s="860" t="s">
        <v>0</v>
      </c>
      <c r="J5" s="602" t="s">
        <v>34</v>
      </c>
      <c r="K5" s="860" t="s">
        <v>0</v>
      </c>
      <c r="L5" s="602" t="s">
        <v>34</v>
      </c>
      <c r="M5" s="860" t="s">
        <v>0</v>
      </c>
      <c r="N5" s="602" t="s">
        <v>34</v>
      </c>
      <c r="O5" s="860" t="s">
        <v>0</v>
      </c>
      <c r="P5" s="602" t="s">
        <v>34</v>
      </c>
      <c r="Q5" s="860" t="s">
        <v>0</v>
      </c>
      <c r="R5" s="602" t="s">
        <v>34</v>
      </c>
      <c r="S5" s="860" t="s">
        <v>0</v>
      </c>
      <c r="T5" s="602" t="s">
        <v>34</v>
      </c>
      <c r="U5" s="610" t="s">
        <v>0</v>
      </c>
      <c r="V5" s="602" t="s">
        <v>34</v>
      </c>
      <c r="W5" s="610" t="s">
        <v>0</v>
      </c>
      <c r="X5" s="602" t="s">
        <v>34</v>
      </c>
      <c r="Y5" s="610" t="s">
        <v>0</v>
      </c>
      <c r="Z5" s="602" t="s">
        <v>34</v>
      </c>
      <c r="AA5" s="610" t="s">
        <v>0</v>
      </c>
    </row>
    <row r="6" spans="1:27" x14ac:dyDescent="0.3">
      <c r="A6" s="111" t="s">
        <v>72</v>
      </c>
      <c r="B6" s="496">
        <v>60.418801261355362</v>
      </c>
      <c r="C6" s="497">
        <v>61.244883963244611</v>
      </c>
      <c r="D6" s="452">
        <v>60.853788050711024</v>
      </c>
      <c r="E6" s="498">
        <v>61.9951257983248</v>
      </c>
      <c r="F6" s="499">
        <v>60.303651852189169</v>
      </c>
      <c r="G6" s="498">
        <v>61.874568153265052</v>
      </c>
      <c r="H6" s="499">
        <v>57.190406261174715</v>
      </c>
      <c r="I6" s="498">
        <v>58.906067107913103</v>
      </c>
      <c r="J6" s="499">
        <v>55.27969673826405</v>
      </c>
      <c r="K6" s="498">
        <v>56.418070123330104</v>
      </c>
      <c r="L6" s="499">
        <v>55.040667455770112</v>
      </c>
      <c r="M6" s="498">
        <v>55.410121443267073</v>
      </c>
      <c r="N6" s="499">
        <v>57.279470776768783</v>
      </c>
      <c r="O6" s="498">
        <v>57.244780014560604</v>
      </c>
      <c r="P6" s="499">
        <v>57.923390051155721</v>
      </c>
      <c r="Q6" s="498">
        <v>58.369751953157497</v>
      </c>
      <c r="R6" s="499">
        <v>58.211302274999888</v>
      </c>
      <c r="S6" s="498">
        <v>59.023826051616759</v>
      </c>
      <c r="T6" s="499">
        <v>58.611254685377411</v>
      </c>
      <c r="U6" s="498">
        <v>58.735942791926348</v>
      </c>
      <c r="V6" s="499">
        <v>59.157660320835049</v>
      </c>
      <c r="W6" s="498">
        <v>58.533572458648123</v>
      </c>
      <c r="X6" s="499">
        <v>58.240439039015101</v>
      </c>
      <c r="Y6" s="452">
        <v>57.386293656629661</v>
      </c>
      <c r="Z6" s="499">
        <v>57.060780585820872</v>
      </c>
      <c r="AA6" s="498">
        <v>56.583776638601272</v>
      </c>
    </row>
    <row r="7" spans="1:27" x14ac:dyDescent="0.3">
      <c r="A7" s="112" t="s">
        <v>31</v>
      </c>
      <c r="B7" s="500">
        <v>54.003600144975131</v>
      </c>
      <c r="C7" s="501">
        <v>54.477357116199201</v>
      </c>
      <c r="D7" s="452">
        <v>53.557875785121034</v>
      </c>
      <c r="E7" s="498">
        <v>54.68624634700015</v>
      </c>
      <c r="F7" s="499">
        <v>53.320040471273366</v>
      </c>
      <c r="G7" s="498">
        <v>54.849197813742819</v>
      </c>
      <c r="H7" s="499">
        <v>50.202472294398568</v>
      </c>
      <c r="I7" s="498">
        <v>51.47099584648452</v>
      </c>
      <c r="J7" s="499">
        <v>47.569892708516328</v>
      </c>
      <c r="K7" s="498">
        <v>48.771412167264401</v>
      </c>
      <c r="L7" s="499">
        <v>45.833868646825188</v>
      </c>
      <c r="M7" s="498">
        <v>46.725896751244747</v>
      </c>
      <c r="N7" s="499">
        <v>48.294364657335834</v>
      </c>
      <c r="O7" s="498">
        <v>47.845373108004999</v>
      </c>
      <c r="P7" s="499">
        <v>49.6115904581237</v>
      </c>
      <c r="Q7" s="498">
        <v>49.627414347823795</v>
      </c>
      <c r="R7" s="499">
        <v>50.578684310161258</v>
      </c>
      <c r="S7" s="498">
        <v>50.179916083024253</v>
      </c>
      <c r="T7" s="499">
        <v>52.365586586737187</v>
      </c>
      <c r="U7" s="498">
        <v>50.374671080529552</v>
      </c>
      <c r="V7" s="499">
        <v>52.445109145439268</v>
      </c>
      <c r="W7" s="498">
        <v>50.915947059337206</v>
      </c>
      <c r="X7" s="499">
        <v>51.83878535554414</v>
      </c>
      <c r="Y7" s="452">
        <v>51.4327443863762</v>
      </c>
      <c r="Z7" s="499">
        <v>49.195607636309937</v>
      </c>
      <c r="AA7" s="498">
        <v>50.742986881554955</v>
      </c>
    </row>
    <row r="8" spans="1:27" ht="15" thickBot="1" x14ac:dyDescent="0.35">
      <c r="A8" s="112" t="s">
        <v>85</v>
      </c>
      <c r="B8" s="1648">
        <f t="shared" ref="B8:C8" si="0">B6-B7</f>
        <v>6.4152011163802314</v>
      </c>
      <c r="C8" s="1649">
        <f t="shared" si="0"/>
        <v>6.76752684704541</v>
      </c>
      <c r="D8" s="504">
        <f t="shared" ref="D8:K8" si="1">D6-D7</f>
        <v>7.2959122655899904</v>
      </c>
      <c r="E8" s="505">
        <f t="shared" si="1"/>
        <v>7.3088794513246498</v>
      </c>
      <c r="F8" s="506">
        <f t="shared" si="1"/>
        <v>6.9836113809158036</v>
      </c>
      <c r="G8" s="505">
        <f t="shared" si="1"/>
        <v>7.0253703395222331</v>
      </c>
      <c r="H8" s="506">
        <f t="shared" si="1"/>
        <v>6.9879339667761471</v>
      </c>
      <c r="I8" s="505">
        <f t="shared" si="1"/>
        <v>7.4350712614285825</v>
      </c>
      <c r="J8" s="506">
        <f t="shared" si="1"/>
        <v>7.7098040297477226</v>
      </c>
      <c r="K8" s="505">
        <f t="shared" si="1"/>
        <v>7.6466579560657024</v>
      </c>
      <c r="L8" s="506">
        <f t="shared" ref="L8:M8" si="2">L6-L7</f>
        <v>9.2067988089449244</v>
      </c>
      <c r="M8" s="505">
        <f t="shared" si="2"/>
        <v>8.6842246920223261</v>
      </c>
      <c r="N8" s="506">
        <f t="shared" ref="N8:Q8" si="3">N6-N7</f>
        <v>8.9851061194329489</v>
      </c>
      <c r="O8" s="505">
        <f t="shared" si="3"/>
        <v>9.3994069065556047</v>
      </c>
      <c r="P8" s="506">
        <f t="shared" si="3"/>
        <v>8.3117995930320205</v>
      </c>
      <c r="Q8" s="505">
        <f t="shared" si="3"/>
        <v>8.7423376053337023</v>
      </c>
      <c r="R8" s="506">
        <f t="shared" ref="R8:S8" si="4">R6-R7</f>
        <v>7.6326179648386301</v>
      </c>
      <c r="S8" s="505">
        <f t="shared" si="4"/>
        <v>8.8439099685925058</v>
      </c>
      <c r="T8" s="506">
        <f t="shared" ref="T8:U8" si="5">T6-T7</f>
        <v>6.2456680986402233</v>
      </c>
      <c r="U8" s="505">
        <f t="shared" si="5"/>
        <v>8.361271711396796</v>
      </c>
      <c r="V8" s="506">
        <f t="shared" ref="V8:W8" si="6">V6-V7</f>
        <v>6.7125511753957809</v>
      </c>
      <c r="W8" s="505">
        <f t="shared" si="6"/>
        <v>7.6176253993109171</v>
      </c>
      <c r="X8" s="506">
        <f t="shared" ref="X8:Y8" si="7">X6-X7</f>
        <v>6.4016536834709612</v>
      </c>
      <c r="Y8" s="504">
        <f t="shared" si="7"/>
        <v>5.9535492702534611</v>
      </c>
      <c r="Z8" s="506">
        <f t="shared" ref="Z8:AA8" si="8">Z6-Z7</f>
        <v>7.865172949510935</v>
      </c>
      <c r="AA8" s="505">
        <f t="shared" si="8"/>
        <v>5.8407897570463163</v>
      </c>
    </row>
    <row r="9" spans="1:27" ht="15" thickBot="1" x14ac:dyDescent="0.35">
      <c r="A9" s="187" t="s">
        <v>70</v>
      </c>
      <c r="B9" s="1650"/>
      <c r="C9" s="1651"/>
      <c r="D9" s="508"/>
      <c r="E9" s="508"/>
      <c r="F9" s="508"/>
      <c r="G9" s="508"/>
      <c r="H9" s="508"/>
      <c r="I9" s="508"/>
      <c r="J9" s="508"/>
      <c r="K9" s="508"/>
    </row>
    <row r="10" spans="1:27" x14ac:dyDescent="0.3">
      <c r="A10" s="112" t="s">
        <v>68</v>
      </c>
      <c r="B10" s="1652">
        <v>54.003600144975131</v>
      </c>
      <c r="C10" s="1653">
        <v>54.477357116199201</v>
      </c>
      <c r="D10" s="509">
        <v>53.557875785121034</v>
      </c>
      <c r="E10" s="510">
        <v>54.68624634700015</v>
      </c>
      <c r="F10" s="511">
        <v>53.320040471273366</v>
      </c>
      <c r="G10" s="510">
        <v>54.849197813742819</v>
      </c>
      <c r="H10" s="511">
        <v>50.202472294398568</v>
      </c>
      <c r="I10" s="510">
        <v>51.47099584648452</v>
      </c>
      <c r="J10" s="511">
        <v>47.569892708516328</v>
      </c>
      <c r="K10" s="510">
        <v>48.771412167264401</v>
      </c>
      <c r="L10" s="511">
        <v>45.833868646825188</v>
      </c>
      <c r="M10" s="510">
        <v>46.725896751244747</v>
      </c>
      <c r="N10" s="511">
        <v>48.294364657335834</v>
      </c>
      <c r="O10" s="510">
        <v>47.845373108004999</v>
      </c>
      <c r="P10" s="511">
        <v>49.6115904581237</v>
      </c>
      <c r="Q10" s="510">
        <v>49.627414347823795</v>
      </c>
      <c r="R10" s="511">
        <v>50.578684310161258</v>
      </c>
      <c r="S10" s="510">
        <v>50.179916083024253</v>
      </c>
      <c r="T10" s="511">
        <v>52.365586586737187</v>
      </c>
      <c r="U10" s="510">
        <v>50.374671080529552</v>
      </c>
      <c r="V10" s="511">
        <v>52.445109145439268</v>
      </c>
      <c r="W10" s="510">
        <v>50.915947059337206</v>
      </c>
      <c r="X10" s="511">
        <v>51.83878535554414</v>
      </c>
      <c r="Y10" s="510">
        <v>51.4327443863762</v>
      </c>
      <c r="Z10" s="511">
        <v>49.195607636309937</v>
      </c>
      <c r="AA10" s="510">
        <v>50.742986881554955</v>
      </c>
    </row>
    <row r="11" spans="1:27" ht="15" thickBot="1" x14ac:dyDescent="0.35">
      <c r="A11" s="112" t="s">
        <v>69</v>
      </c>
      <c r="B11" s="1648">
        <v>64.232948393510071</v>
      </c>
      <c r="C11" s="1649">
        <v>65.76694122363196</v>
      </c>
      <c r="D11" s="504">
        <v>65.14841531305332</v>
      </c>
      <c r="E11" s="505">
        <v>66.846324064508522</v>
      </c>
      <c r="F11" s="506">
        <v>64.613045294801253</v>
      </c>
      <c r="G11" s="505">
        <v>66.183041108214539</v>
      </c>
      <c r="H11" s="506">
        <v>61.750443474987428</v>
      </c>
      <c r="I11" s="505">
        <v>63.05467107564462</v>
      </c>
      <c r="J11" s="506">
        <v>60.230990073358093</v>
      </c>
      <c r="K11" s="505">
        <v>60.096773870823021</v>
      </c>
      <c r="L11" s="506">
        <v>60.171259027044336</v>
      </c>
      <c r="M11" s="505">
        <v>59.719969441181476</v>
      </c>
      <c r="N11" s="506">
        <v>62.766419360015</v>
      </c>
      <c r="O11" s="505">
        <v>61.720978852407548</v>
      </c>
      <c r="P11" s="506">
        <v>62.097004884375082</v>
      </c>
      <c r="Q11" s="505">
        <v>62.906387883393926</v>
      </c>
      <c r="R11" s="506">
        <v>61.998244061759785</v>
      </c>
      <c r="S11" s="505">
        <v>62.278538264319842</v>
      </c>
      <c r="T11" s="506">
        <v>62.20114694661455</v>
      </c>
      <c r="U11" s="505">
        <v>61.705041838850939</v>
      </c>
      <c r="V11" s="506">
        <v>63.516707854472635</v>
      </c>
      <c r="W11" s="505">
        <v>61.88707525023564</v>
      </c>
      <c r="X11" s="506">
        <v>62.440203622033131</v>
      </c>
      <c r="Y11" s="505">
        <v>62.084154767560506</v>
      </c>
      <c r="Z11" s="506">
        <v>60.98211321579597</v>
      </c>
      <c r="AA11" s="505">
        <v>60.770733920308359</v>
      </c>
    </row>
    <row r="12" spans="1:27" ht="15" thickBot="1" x14ac:dyDescent="0.35">
      <c r="A12" s="187" t="s">
        <v>71</v>
      </c>
      <c r="B12" s="1650"/>
      <c r="C12" s="1651"/>
      <c r="D12" s="508"/>
      <c r="E12" s="508"/>
      <c r="F12" s="508"/>
      <c r="G12" s="508"/>
      <c r="H12" s="508"/>
      <c r="I12" s="508"/>
      <c r="J12" s="508"/>
      <c r="K12" s="508"/>
    </row>
    <row r="13" spans="1:27" x14ac:dyDescent="0.3">
      <c r="A13" s="112" t="s">
        <v>32</v>
      </c>
      <c r="B13" s="1652">
        <v>61.811992343794891</v>
      </c>
      <c r="C13" s="1653">
        <v>63.373937255712917</v>
      </c>
      <c r="D13" s="509">
        <v>62.440247324650244</v>
      </c>
      <c r="E13" s="510">
        <v>64.465151297887459</v>
      </c>
      <c r="F13" s="511">
        <v>61.54030869335957</v>
      </c>
      <c r="G13" s="510">
        <v>64.467863511986224</v>
      </c>
      <c r="H13" s="511">
        <v>58.705833803345662</v>
      </c>
      <c r="I13" s="510">
        <v>60.669167083657527</v>
      </c>
      <c r="J13" s="511">
        <v>56.281001815381629</v>
      </c>
      <c r="K13" s="510">
        <v>57.908869702309438</v>
      </c>
      <c r="L13" s="511">
        <v>56.070162868126516</v>
      </c>
      <c r="M13" s="510">
        <v>57.309721655911169</v>
      </c>
      <c r="N13" s="511">
        <v>58.714287799715336</v>
      </c>
      <c r="O13" s="510">
        <v>62.882399081892359</v>
      </c>
      <c r="P13" s="511">
        <v>61.436231803846496</v>
      </c>
      <c r="Q13" s="510">
        <v>62.421338854401831</v>
      </c>
      <c r="R13" s="511">
        <v>62.591097912330696</v>
      </c>
      <c r="S13" s="510">
        <v>63.847464794932854</v>
      </c>
      <c r="T13" s="511">
        <v>64.024433057525172</v>
      </c>
      <c r="U13" s="510">
        <v>60.400226634343255</v>
      </c>
      <c r="V13" s="511">
        <v>63.402317925511163</v>
      </c>
      <c r="W13" s="510">
        <v>62.331232228963749</v>
      </c>
      <c r="X13" s="511">
        <v>61.700162901679469</v>
      </c>
      <c r="Y13" s="510">
        <v>60.581221683655251</v>
      </c>
      <c r="Z13" s="511">
        <v>59.312847520610902</v>
      </c>
      <c r="AA13" s="510">
        <v>60.023769108741256</v>
      </c>
    </row>
    <row r="14" spans="1:27" ht="15" thickBot="1" x14ac:dyDescent="0.35">
      <c r="A14" s="113" t="s">
        <v>33</v>
      </c>
      <c r="B14" s="502">
        <v>59.58038928782041</v>
      </c>
      <c r="C14" s="503">
        <v>59.917996352756631</v>
      </c>
      <c r="D14" s="504">
        <v>60.164849597790017</v>
      </c>
      <c r="E14" s="505">
        <v>60.489644969589214</v>
      </c>
      <c r="F14" s="506">
        <v>59.774568685079515</v>
      </c>
      <c r="G14" s="505">
        <v>60.356968825112581</v>
      </c>
      <c r="H14" s="506">
        <v>56.386635706125183</v>
      </c>
      <c r="I14" s="505">
        <v>57.789796026886826</v>
      </c>
      <c r="J14" s="506">
        <v>54.220458075185789</v>
      </c>
      <c r="K14" s="505">
        <v>55.591867228956993</v>
      </c>
      <c r="L14" s="506">
        <v>54.766383396424445</v>
      </c>
      <c r="M14" s="505">
        <v>56.38994597330543</v>
      </c>
      <c r="N14" s="506">
        <v>58.155908164301792</v>
      </c>
      <c r="O14" s="505">
        <v>59.268671978747463</v>
      </c>
      <c r="P14" s="506">
        <v>59.402340670258972</v>
      </c>
      <c r="Q14" s="505">
        <v>61.273321043666947</v>
      </c>
      <c r="R14" s="506">
        <v>58.80680974613697</v>
      </c>
      <c r="S14" s="505">
        <v>61.531777401869185</v>
      </c>
      <c r="T14" s="506">
        <v>58.935949112829746</v>
      </c>
      <c r="U14" s="505">
        <v>60.21244035579393</v>
      </c>
      <c r="V14" s="506">
        <v>58.466118616223277</v>
      </c>
      <c r="W14" s="505">
        <v>58.506897989792144</v>
      </c>
      <c r="X14" s="506">
        <v>57.411606408167764</v>
      </c>
      <c r="Y14" s="505">
        <v>55.868497709787881</v>
      </c>
      <c r="Z14" s="506">
        <v>55.647928336287215</v>
      </c>
      <c r="AA14" s="505">
        <v>54.564625478998892</v>
      </c>
    </row>
    <row r="15" spans="1:27" x14ac:dyDescent="0.3">
      <c r="A15" s="1"/>
      <c r="B15" s="57"/>
      <c r="C15" s="57"/>
    </row>
    <row r="16" spans="1:27" ht="15" customHeight="1" x14ac:dyDescent="0.3">
      <c r="A16" s="1861" t="s">
        <v>419</v>
      </c>
      <c r="B16" s="1861"/>
      <c r="C16" s="1861"/>
      <c r="D16" s="1861"/>
      <c r="E16" s="1861"/>
      <c r="F16" s="1861"/>
      <c r="G16" s="1861"/>
      <c r="H16" s="1861"/>
      <c r="I16" s="1861"/>
      <c r="J16" s="1861"/>
      <c r="K16" s="1861"/>
    </row>
    <row r="17" spans="1:16" x14ac:dyDescent="0.3">
      <c r="A17" s="1861"/>
      <c r="B17" s="1861"/>
      <c r="C17" s="1861"/>
      <c r="D17" s="1861"/>
      <c r="E17" s="1861"/>
      <c r="F17" s="1861"/>
      <c r="G17" s="1861"/>
      <c r="H17" s="1861"/>
      <c r="I17" s="1861"/>
      <c r="J17" s="1861"/>
      <c r="K17" s="1861"/>
    </row>
    <row r="18" spans="1:16" x14ac:dyDescent="0.3">
      <c r="A18" s="770"/>
      <c r="B18" s="772"/>
      <c r="C18" s="772"/>
      <c r="D18" s="772"/>
      <c r="E18" s="772"/>
      <c r="F18" s="772"/>
      <c r="G18" s="772"/>
      <c r="H18" s="772"/>
      <c r="I18" s="772"/>
      <c r="J18" s="772"/>
      <c r="K18" s="772"/>
      <c r="L18" s="770"/>
    </row>
    <row r="19" spans="1:16" ht="14.4" customHeight="1" x14ac:dyDescent="0.3">
      <c r="A19" s="1861" t="s">
        <v>1179</v>
      </c>
      <c r="B19" s="1861"/>
      <c r="C19" s="1861"/>
      <c r="D19" s="1861"/>
      <c r="E19" s="1861"/>
      <c r="F19" s="1861"/>
      <c r="G19" s="1861"/>
      <c r="H19" s="1861"/>
      <c r="I19" s="1861"/>
      <c r="J19" s="1861"/>
      <c r="K19" s="1861"/>
      <c r="L19" s="633"/>
      <c r="M19" s="1"/>
      <c r="N19" s="1"/>
      <c r="O19" s="1"/>
      <c r="P19" s="1"/>
    </row>
    <row r="20" spans="1:16" ht="28.8" customHeight="1" x14ac:dyDescent="0.3">
      <c r="A20" s="1861"/>
      <c r="B20" s="1861"/>
      <c r="C20" s="1861"/>
      <c r="D20" s="1861"/>
      <c r="E20" s="1861"/>
      <c r="F20" s="1861"/>
      <c r="G20" s="1861"/>
      <c r="H20" s="1861"/>
      <c r="I20" s="1861"/>
      <c r="J20" s="1861"/>
      <c r="K20" s="1861"/>
      <c r="L20" s="1"/>
      <c r="M20" s="1"/>
      <c r="N20" s="1"/>
      <c r="O20" s="1"/>
      <c r="P20" s="1"/>
    </row>
    <row r="21" spans="1:16" x14ac:dyDescent="0.3">
      <c r="A21" s="1198"/>
      <c r="B21" s="1198"/>
      <c r="C21" s="1198"/>
      <c r="D21" s="1198"/>
      <c r="E21" s="1198"/>
      <c r="F21" s="1198"/>
      <c r="G21" s="1198"/>
      <c r="H21" s="1198"/>
      <c r="I21" s="1198"/>
      <c r="J21" s="1198"/>
      <c r="K21" s="56"/>
      <c r="L21" s="1"/>
      <c r="M21" s="1"/>
      <c r="N21" s="1"/>
      <c r="O21" s="1"/>
      <c r="P21" s="1"/>
    </row>
    <row r="22" spans="1:16" x14ac:dyDescent="0.3">
      <c r="A22" s="1198"/>
      <c r="B22" s="1198"/>
      <c r="C22" s="1198"/>
      <c r="D22" s="1198"/>
      <c r="E22" s="1198"/>
      <c r="F22" s="1198"/>
      <c r="G22" s="1198"/>
      <c r="H22" s="1198"/>
      <c r="I22" s="1198"/>
      <c r="J22" s="1198"/>
      <c r="K22" s="56"/>
      <c r="L22" s="1"/>
      <c r="M22" s="1"/>
      <c r="N22" s="1"/>
      <c r="O22" s="1"/>
      <c r="P22" s="1"/>
    </row>
    <row r="23" spans="1:16" x14ac:dyDescent="0.3">
      <c r="A23" s="1198"/>
      <c r="B23" s="1198"/>
      <c r="C23" s="1198"/>
      <c r="D23" s="1198"/>
      <c r="E23" s="1198"/>
      <c r="F23" s="1198"/>
      <c r="G23" s="1198"/>
      <c r="H23" s="1198"/>
      <c r="I23" s="1198"/>
      <c r="J23" s="1198"/>
      <c r="K23" s="56"/>
      <c r="L23" s="1"/>
      <c r="M23" s="1"/>
      <c r="N23" s="1"/>
      <c r="O23" s="1"/>
      <c r="P23" s="1"/>
    </row>
    <row r="24" spans="1:16" x14ac:dyDescent="0.3">
      <c r="A24" s="1198"/>
      <c r="B24" s="1198"/>
      <c r="C24" s="1198"/>
      <c r="D24" s="1198"/>
      <c r="E24" s="1198"/>
      <c r="F24" s="1198"/>
      <c r="G24" s="1198"/>
      <c r="H24" s="1198"/>
      <c r="I24" s="1198"/>
      <c r="J24" s="1198"/>
      <c r="K24" s="56"/>
      <c r="L24" s="1"/>
      <c r="M24" s="1"/>
      <c r="N24" s="1"/>
      <c r="O24" s="1"/>
      <c r="P24" s="1"/>
    </row>
    <row r="25" spans="1:16" x14ac:dyDescent="0.3">
      <c r="A25" s="1198"/>
      <c r="B25" s="1198"/>
      <c r="C25" s="1198"/>
      <c r="D25" s="1198"/>
      <c r="E25" s="1198"/>
      <c r="F25" s="1198"/>
      <c r="G25" s="1198"/>
      <c r="H25" s="1198"/>
      <c r="I25" s="1198"/>
      <c r="J25" s="1198"/>
      <c r="K25" s="56"/>
      <c r="L25" s="1"/>
      <c r="M25" s="1"/>
      <c r="N25" s="1"/>
      <c r="O25" s="1"/>
      <c r="P25" s="1"/>
    </row>
    <row r="26" spans="1:16" x14ac:dyDescent="0.3">
      <c r="A26" s="1198"/>
      <c r="B26" s="1198"/>
      <c r="C26" s="1198"/>
      <c r="D26" s="1198"/>
      <c r="E26" s="1198"/>
      <c r="F26" s="1198"/>
      <c r="G26" s="1198"/>
      <c r="H26" s="1198"/>
      <c r="I26" s="1198"/>
      <c r="J26" s="1198"/>
      <c r="K26" s="56"/>
      <c r="L26" s="1"/>
      <c r="M26" s="1"/>
      <c r="N26" s="1"/>
      <c r="O26" s="1"/>
      <c r="P26" s="1"/>
    </row>
    <row r="27" spans="1:16" x14ac:dyDescent="0.3">
      <c r="A27" s="1198"/>
      <c r="B27" s="1198"/>
      <c r="C27" s="1198"/>
      <c r="D27" s="1198"/>
      <c r="E27" s="1198"/>
      <c r="F27" s="1198"/>
      <c r="G27" s="1198"/>
      <c r="H27" s="1198"/>
      <c r="I27" s="1198"/>
      <c r="J27" s="1198"/>
      <c r="K27" s="56"/>
      <c r="L27" s="1"/>
      <c r="M27" s="1"/>
      <c r="N27" s="1"/>
      <c r="O27" s="1"/>
      <c r="P27" s="1"/>
    </row>
    <row r="28" spans="1:16" x14ac:dyDescent="0.3">
      <c r="A28" s="1198"/>
      <c r="B28" s="1198"/>
      <c r="C28" s="1198"/>
      <c r="D28" s="1198"/>
      <c r="E28" s="1198"/>
      <c r="F28" s="1198"/>
      <c r="G28" s="1198"/>
      <c r="H28" s="1198"/>
      <c r="I28" s="1198"/>
      <c r="J28" s="1198"/>
      <c r="K28" s="56"/>
      <c r="L28" s="1"/>
      <c r="M28" s="1"/>
      <c r="N28" s="1"/>
      <c r="O28" s="1"/>
      <c r="P28" s="1"/>
    </row>
    <row r="29" spans="1:16" x14ac:dyDescent="0.3">
      <c r="A29" s="1198"/>
      <c r="B29" s="1198"/>
      <c r="C29" s="1198"/>
      <c r="D29" s="1198"/>
      <c r="E29" s="1198"/>
      <c r="F29" s="1198"/>
      <c r="G29" s="1198"/>
      <c r="H29" s="1198"/>
      <c r="I29" s="1198"/>
      <c r="J29" s="1198"/>
      <c r="K29" s="56"/>
      <c r="L29" s="1"/>
      <c r="M29" s="1"/>
      <c r="N29" s="1"/>
      <c r="O29" s="1"/>
      <c r="P29" s="1"/>
    </row>
    <row r="30" spans="1:16" x14ac:dyDescent="0.3">
      <c r="A30" s="1198"/>
      <c r="B30" s="1198"/>
      <c r="C30" s="1198"/>
      <c r="D30" s="1198"/>
      <c r="E30" s="1198"/>
      <c r="F30" s="1198"/>
      <c r="G30" s="1198"/>
      <c r="H30" s="1198"/>
      <c r="I30" s="1198"/>
      <c r="J30" s="1198"/>
      <c r="K30" s="56"/>
      <c r="L30" s="1"/>
      <c r="M30" s="1"/>
      <c r="N30" s="1"/>
      <c r="O30" s="1"/>
      <c r="P30" s="1"/>
    </row>
    <row r="31" spans="1:16" x14ac:dyDescent="0.3">
      <c r="A31" s="1198"/>
      <c r="B31" s="1198"/>
      <c r="C31" s="1198"/>
      <c r="D31" s="1198"/>
      <c r="E31" s="1198"/>
      <c r="F31" s="1198"/>
      <c r="G31" s="1198"/>
      <c r="H31" s="1198"/>
      <c r="I31" s="1198"/>
      <c r="J31" s="1198"/>
      <c r="K31" s="56"/>
      <c r="L31" s="1"/>
      <c r="M31" s="1"/>
      <c r="N31" s="1"/>
      <c r="O31" s="1"/>
      <c r="P31" s="1"/>
    </row>
    <row r="32" spans="1:16" x14ac:dyDescent="0.3">
      <c r="A32" s="1198"/>
      <c r="B32" s="1198"/>
      <c r="C32" s="1198"/>
      <c r="D32" s="1198"/>
      <c r="E32" s="1198"/>
      <c r="F32" s="1198"/>
      <c r="G32" s="1198"/>
      <c r="H32" s="1198"/>
      <c r="I32" s="1198"/>
      <c r="J32" s="1198"/>
      <c r="K32" s="56"/>
      <c r="L32" s="1"/>
      <c r="M32" s="1"/>
      <c r="N32" s="1"/>
      <c r="O32" s="1"/>
      <c r="P32" s="1"/>
    </row>
    <row r="33" spans="1:16" x14ac:dyDescent="0.3">
      <c r="A33" s="1198"/>
      <c r="B33" s="1198"/>
      <c r="C33" s="1198"/>
      <c r="D33" s="1198"/>
      <c r="E33" s="1198"/>
      <c r="F33" s="1198"/>
      <c r="G33" s="1198"/>
      <c r="H33" s="1198"/>
      <c r="I33" s="1198"/>
      <c r="J33" s="1198"/>
      <c r="K33" s="56"/>
      <c r="L33" s="1"/>
      <c r="M33" s="1"/>
      <c r="N33" s="1"/>
      <c r="O33" s="1"/>
      <c r="P33" s="1"/>
    </row>
    <row r="34" spans="1:16" x14ac:dyDescent="0.3">
      <c r="A34" s="1198"/>
      <c r="B34" s="1198"/>
      <c r="C34" s="1198"/>
      <c r="D34" s="1198"/>
      <c r="E34" s="1198"/>
      <c r="F34" s="1198"/>
      <c r="G34" s="1198"/>
      <c r="H34" s="1198"/>
      <c r="I34" s="1198"/>
      <c r="J34" s="1198"/>
      <c r="K34" s="56"/>
      <c r="L34" s="1"/>
      <c r="M34" s="1"/>
      <c r="N34" s="1"/>
      <c r="O34" s="1"/>
      <c r="P34" s="1"/>
    </row>
    <row r="35" spans="1:16" x14ac:dyDescent="0.3">
      <c r="A35" s="1198"/>
      <c r="B35" s="1198"/>
      <c r="C35" s="1198"/>
      <c r="D35" s="1198"/>
      <c r="E35" s="1198"/>
      <c r="F35" s="1198"/>
      <c r="G35" s="1198"/>
      <c r="H35" s="1198"/>
      <c r="I35" s="1198"/>
      <c r="J35" s="1198"/>
      <c r="K35" s="56"/>
      <c r="L35" s="1"/>
      <c r="M35" s="1"/>
      <c r="N35" s="1"/>
      <c r="O35" s="1"/>
      <c r="P35" s="1"/>
    </row>
    <row r="36" spans="1:16" x14ac:dyDescent="0.3">
      <c r="A36" s="1198"/>
      <c r="B36" s="1198"/>
      <c r="C36" s="1198"/>
      <c r="D36" s="1198"/>
      <c r="E36" s="1198"/>
      <c r="F36" s="1198"/>
      <c r="G36" s="1198"/>
      <c r="H36" s="1198"/>
      <c r="I36" s="1198"/>
      <c r="J36" s="1198"/>
      <c r="K36" s="56"/>
      <c r="L36" s="1"/>
      <c r="M36" s="1"/>
      <c r="N36" s="1"/>
      <c r="O36" s="1"/>
      <c r="P36" s="1"/>
    </row>
    <row r="37" spans="1:16" x14ac:dyDescent="0.3">
      <c r="A37" s="1198"/>
      <c r="B37" s="1198"/>
      <c r="C37" s="1198"/>
      <c r="D37" s="1198"/>
      <c r="E37" s="1198"/>
      <c r="F37" s="1198"/>
      <c r="G37" s="1198"/>
      <c r="H37" s="1198"/>
      <c r="I37" s="1198"/>
      <c r="J37" s="1198"/>
      <c r="K37" s="56"/>
      <c r="L37" s="1"/>
      <c r="M37" s="1"/>
      <c r="N37" s="1"/>
      <c r="O37" s="1"/>
      <c r="P37" s="1"/>
    </row>
    <row r="38" spans="1:16" x14ac:dyDescent="0.3">
      <c r="A38" s="1198"/>
      <c r="B38" s="1198"/>
      <c r="C38" s="1198"/>
      <c r="D38" s="1198"/>
      <c r="E38" s="1198"/>
      <c r="F38" s="1198"/>
      <c r="G38" s="1198"/>
      <c r="H38" s="1198"/>
      <c r="I38" s="1198"/>
      <c r="J38" s="1198"/>
      <c r="K38" s="56"/>
      <c r="L38" s="1"/>
      <c r="M38" s="1"/>
      <c r="N38" s="1"/>
      <c r="O38" s="1"/>
      <c r="P38" s="1"/>
    </row>
    <row r="39" spans="1:16" x14ac:dyDescent="0.3">
      <c r="A39" s="1198"/>
      <c r="B39" s="1198"/>
      <c r="C39" s="1198"/>
      <c r="D39" s="1198"/>
      <c r="E39" s="1198"/>
      <c r="F39" s="1198"/>
      <c r="G39" s="1198"/>
      <c r="H39" s="1198"/>
      <c r="I39" s="1198"/>
      <c r="J39" s="1198"/>
      <c r="K39" s="56"/>
      <c r="L39" s="1"/>
      <c r="M39" s="1"/>
      <c r="N39" s="1"/>
      <c r="O39" s="1"/>
      <c r="P39" s="1"/>
    </row>
    <row r="40" spans="1:16" x14ac:dyDescent="0.3">
      <c r="A40" s="1198"/>
      <c r="B40" s="1198"/>
      <c r="C40" s="1198"/>
      <c r="D40" s="1198"/>
      <c r="E40" s="1198"/>
      <c r="F40" s="1198"/>
      <c r="G40" s="1198"/>
      <c r="H40" s="1198"/>
      <c r="I40" s="1198"/>
      <c r="J40" s="1198"/>
      <c r="K40" s="56"/>
      <c r="L40" s="1"/>
      <c r="M40" s="1"/>
      <c r="N40" s="1"/>
      <c r="O40" s="1"/>
      <c r="P40" s="1"/>
    </row>
    <row r="41" spans="1:16" x14ac:dyDescent="0.3">
      <c r="A41" s="1198"/>
      <c r="B41" s="1198"/>
      <c r="C41" s="1198"/>
      <c r="D41" s="1198"/>
      <c r="E41" s="1198"/>
      <c r="F41" s="1198"/>
      <c r="G41" s="1198"/>
      <c r="H41" s="1198"/>
      <c r="I41" s="1198"/>
      <c r="J41" s="1198"/>
      <c r="K41" s="56"/>
      <c r="L41" s="1"/>
      <c r="M41" s="1"/>
      <c r="N41" s="1"/>
      <c r="O41" s="1"/>
      <c r="P41" s="1"/>
    </row>
    <row r="42" spans="1:16" x14ac:dyDescent="0.3">
      <c r="A42" s="1198"/>
      <c r="B42" s="1198"/>
      <c r="C42" s="1198"/>
      <c r="D42" s="1198"/>
      <c r="E42" s="1198"/>
      <c r="F42" s="1198"/>
      <c r="G42" s="1198"/>
      <c r="H42" s="1198"/>
      <c r="I42" s="1198"/>
      <c r="J42" s="1198"/>
      <c r="K42" s="56"/>
      <c r="L42" s="1"/>
      <c r="M42" s="1"/>
      <c r="N42" s="1"/>
      <c r="O42" s="1"/>
      <c r="P42" s="1"/>
    </row>
    <row r="43" spans="1:16" x14ac:dyDescent="0.3">
      <c r="A43" s="1198"/>
      <c r="B43" s="1198"/>
      <c r="C43" s="1198"/>
      <c r="D43" s="1198"/>
      <c r="E43" s="1198"/>
      <c r="F43" s="1198"/>
      <c r="G43" s="1198"/>
      <c r="H43" s="1198"/>
      <c r="I43" s="1198"/>
      <c r="J43" s="1198"/>
      <c r="K43" s="56"/>
      <c r="L43" s="1"/>
      <c r="M43" s="1"/>
      <c r="N43" s="1"/>
      <c r="O43" s="1"/>
      <c r="P43" s="1"/>
    </row>
    <row r="44" spans="1:16" x14ac:dyDescent="0.3">
      <c r="B44" s="56"/>
      <c r="C44" s="56"/>
      <c r="D44" s="56"/>
      <c r="E44" s="56"/>
      <c r="F44" s="56"/>
      <c r="G44" s="56"/>
      <c r="H44" s="56"/>
      <c r="I44" s="56"/>
      <c r="J44" s="56"/>
      <c r="K44" s="56"/>
      <c r="L44" s="1"/>
      <c r="M44" s="1"/>
      <c r="N44" s="1"/>
      <c r="O44" s="1"/>
      <c r="P44" s="1"/>
    </row>
    <row r="45" spans="1:16" x14ac:dyDescent="0.3">
      <c r="B45" s="635"/>
      <c r="C45" s="635"/>
      <c r="D45" s="635"/>
      <c r="E45" s="635"/>
      <c r="F45" s="635"/>
      <c r="G45" s="635"/>
      <c r="H45" s="635"/>
      <c r="I45" s="635"/>
      <c r="J45" s="635"/>
      <c r="K45" s="635"/>
      <c r="L45" s="633"/>
      <c r="M45" s="633"/>
      <c r="N45" s="633"/>
      <c r="O45" s="633"/>
      <c r="P45" s="1"/>
    </row>
    <row r="46" spans="1:16" x14ac:dyDescent="0.3">
      <c r="B46" s="1571">
        <f>B8</f>
        <v>6.4152011163802314</v>
      </c>
      <c r="C46" s="1571">
        <f>D8</f>
        <v>7.2959122655899904</v>
      </c>
      <c r="D46" s="1571">
        <f>F8</f>
        <v>6.9836113809158036</v>
      </c>
      <c r="E46" s="1571">
        <f>H8</f>
        <v>6.9879339667761471</v>
      </c>
      <c r="F46" s="1571">
        <f>J8</f>
        <v>7.7098040297477226</v>
      </c>
      <c r="G46" s="1571">
        <f>L8</f>
        <v>9.2067988089449244</v>
      </c>
      <c r="H46" s="1571">
        <f>N8</f>
        <v>8.9851061194329489</v>
      </c>
      <c r="I46" s="1571">
        <f>P8</f>
        <v>8.3117995930320205</v>
      </c>
      <c r="J46" s="1571">
        <f>R8</f>
        <v>7.6326179648386301</v>
      </c>
      <c r="K46" s="1571">
        <f>T8</f>
        <v>6.2456680986402233</v>
      </c>
      <c r="L46" s="1571">
        <f>V8</f>
        <v>6.7125511753957809</v>
      </c>
      <c r="M46" s="771">
        <f>X8</f>
        <v>6.4016536834709612</v>
      </c>
      <c r="N46" s="771">
        <f>Z8</f>
        <v>7.865172949510935</v>
      </c>
      <c r="O46" s="633"/>
    </row>
    <row r="47" spans="1:16" x14ac:dyDescent="0.3">
      <c r="B47" s="1571">
        <f>C8</f>
        <v>6.76752684704541</v>
      </c>
      <c r="C47" s="1571">
        <f>E8</f>
        <v>7.3088794513246498</v>
      </c>
      <c r="D47" s="1571">
        <f>G8</f>
        <v>7.0253703395222331</v>
      </c>
      <c r="E47" s="1571">
        <f>I8</f>
        <v>7.4350712614285825</v>
      </c>
      <c r="F47" s="1571">
        <f>K8</f>
        <v>7.6466579560657024</v>
      </c>
      <c r="G47" s="1571">
        <f>M8</f>
        <v>8.6842246920223261</v>
      </c>
      <c r="H47" s="1571">
        <f>O8</f>
        <v>9.3994069065556047</v>
      </c>
      <c r="I47" s="1571">
        <f>Q8</f>
        <v>8.7423376053337023</v>
      </c>
      <c r="J47" s="1571">
        <f>S8</f>
        <v>8.8439099685925058</v>
      </c>
      <c r="K47" s="1571">
        <f>U8</f>
        <v>8.361271711396796</v>
      </c>
      <c r="L47" s="1571">
        <f>W8</f>
        <v>7.6176253993109171</v>
      </c>
      <c r="M47" s="771">
        <f>Y8</f>
        <v>5.9535492702534611</v>
      </c>
      <c r="N47" s="771">
        <f>AA8</f>
        <v>5.8407897570463163</v>
      </c>
      <c r="O47" s="633"/>
      <c r="P47" s="1"/>
    </row>
    <row r="48" spans="1:16" x14ac:dyDescent="0.3">
      <c r="B48" s="635"/>
      <c r="C48" s="635"/>
      <c r="D48" s="635"/>
      <c r="E48" s="635"/>
      <c r="F48" s="635"/>
      <c r="G48" s="635"/>
      <c r="H48" s="635"/>
      <c r="I48" s="635"/>
      <c r="J48" s="635"/>
      <c r="K48" s="635"/>
      <c r="L48" s="633"/>
      <c r="M48" s="633"/>
      <c r="N48" s="633"/>
      <c r="O48" s="633"/>
      <c r="P48" s="1"/>
    </row>
    <row r="49" spans="2:16" x14ac:dyDescent="0.3">
      <c r="B49" s="56"/>
      <c r="C49" s="56"/>
      <c r="D49" s="56"/>
      <c r="E49" s="56"/>
      <c r="F49" s="56"/>
      <c r="G49" s="56"/>
      <c r="H49" s="56"/>
      <c r="I49" s="56"/>
      <c r="J49" s="56"/>
      <c r="K49" s="56"/>
      <c r="L49" s="1"/>
      <c r="M49" s="1"/>
      <c r="N49" s="1"/>
      <c r="O49" s="1"/>
      <c r="P49" s="1"/>
    </row>
    <row r="50" spans="2:16" x14ac:dyDescent="0.3">
      <c r="B50" s="56"/>
      <c r="C50" s="56"/>
      <c r="D50" s="56"/>
      <c r="E50" s="56"/>
      <c r="F50" s="56"/>
      <c r="G50" s="56"/>
      <c r="H50" s="56"/>
      <c r="I50" s="56"/>
      <c r="J50" s="56"/>
      <c r="K50" s="56"/>
      <c r="L50" s="1"/>
      <c r="M50" s="1"/>
      <c r="N50" s="1"/>
      <c r="O50" s="1"/>
      <c r="P50" s="1"/>
    </row>
    <row r="51" spans="2:16" x14ac:dyDescent="0.3">
      <c r="B51" s="56"/>
      <c r="C51" s="56"/>
      <c r="D51" s="56"/>
      <c r="E51" s="56"/>
      <c r="F51" s="56"/>
      <c r="G51" s="56"/>
      <c r="H51" s="56"/>
      <c r="I51" s="56"/>
      <c r="J51" s="56"/>
      <c r="K51" s="56"/>
      <c r="L51" s="1"/>
      <c r="M51" s="1"/>
      <c r="N51" s="1"/>
      <c r="O51" s="1"/>
      <c r="P51" s="1"/>
    </row>
    <row r="52" spans="2:16" x14ac:dyDescent="0.3">
      <c r="B52" s="56"/>
      <c r="C52" s="56"/>
      <c r="D52" s="56"/>
      <c r="E52" s="56"/>
      <c r="F52" s="56"/>
      <c r="G52" s="56"/>
      <c r="H52" s="56"/>
      <c r="I52" s="56"/>
      <c r="J52" s="56"/>
      <c r="K52" s="56"/>
      <c r="L52" s="1"/>
      <c r="M52" s="1"/>
      <c r="N52" s="1"/>
      <c r="O52" s="1"/>
      <c r="P52" s="1"/>
    </row>
    <row r="53" spans="2:16" x14ac:dyDescent="0.3">
      <c r="B53" s="56"/>
      <c r="C53" s="56"/>
      <c r="D53" s="56"/>
      <c r="E53" s="56"/>
      <c r="F53" s="56"/>
      <c r="G53" s="56"/>
      <c r="H53" s="56"/>
      <c r="I53" s="56"/>
      <c r="J53" s="56"/>
      <c r="K53" s="56"/>
      <c r="L53" s="1"/>
      <c r="M53" s="1"/>
      <c r="N53" s="1"/>
      <c r="O53" s="1"/>
      <c r="P53" s="1"/>
    </row>
  </sheetData>
  <mergeCells count="17">
    <mergeCell ref="A16:K17"/>
    <mergeCell ref="L4:M4"/>
    <mergeCell ref="A19:K20"/>
    <mergeCell ref="B2:C2"/>
    <mergeCell ref="B4:C4"/>
    <mergeCell ref="D4:E4"/>
    <mergeCell ref="J4:K4"/>
    <mergeCell ref="H4:I4"/>
    <mergeCell ref="F4:G4"/>
    <mergeCell ref="X4:Y4"/>
    <mergeCell ref="Z4:AA4"/>
    <mergeCell ref="B3:AA3"/>
    <mergeCell ref="V4:W4"/>
    <mergeCell ref="T4:U4"/>
    <mergeCell ref="R4:S4"/>
    <mergeCell ref="N4:O4"/>
    <mergeCell ref="P4:Q4"/>
  </mergeCells>
  <phoneticPr fontId="135" type="noConversion"/>
  <hyperlinks>
    <hyperlink ref="A4" location="'Indicator Summary'!B10" display="Return to Summary" xr:uid="{00000000-0004-0000-0600-000000000000}"/>
  </hyperlink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B24399"/>
  </sheetPr>
  <dimension ref="A1:D33"/>
  <sheetViews>
    <sheetView zoomScaleNormal="100" workbookViewId="0">
      <selection activeCell="B49" sqref="B49"/>
    </sheetView>
  </sheetViews>
  <sheetFormatPr defaultRowHeight="14.4" x14ac:dyDescent="0.3"/>
  <cols>
    <col min="1" max="1" width="28.88671875" customWidth="1"/>
    <col min="2" max="2" width="137.6640625" customWidth="1"/>
  </cols>
  <sheetData>
    <row r="1" spans="1:4" x14ac:dyDescent="0.3">
      <c r="A1" s="15" t="s">
        <v>564</v>
      </c>
      <c r="B1" s="11"/>
      <c r="D1" s="770"/>
    </row>
    <row r="2" spans="1:4" x14ac:dyDescent="0.3">
      <c r="A2" s="11" t="s">
        <v>90</v>
      </c>
      <c r="B2" s="134" t="s">
        <v>898</v>
      </c>
    </row>
    <row r="3" spans="1:4" ht="43.2" x14ac:dyDescent="0.3">
      <c r="A3" s="47" t="s">
        <v>91</v>
      </c>
      <c r="B3" s="11" t="s">
        <v>397</v>
      </c>
    </row>
    <row r="4" spans="1:4" x14ac:dyDescent="0.3">
      <c r="A4" s="11" t="s">
        <v>92</v>
      </c>
      <c r="B4" s="16" t="s">
        <v>1007</v>
      </c>
    </row>
    <row r="5" spans="1:4" x14ac:dyDescent="0.3">
      <c r="A5" s="15"/>
      <c r="B5" s="11"/>
    </row>
    <row r="6" spans="1:4" x14ac:dyDescent="0.3">
      <c r="A6" s="15" t="s">
        <v>93</v>
      </c>
      <c r="B6" s="11"/>
    </row>
    <row r="7" spans="1:4" x14ac:dyDescent="0.3">
      <c r="A7" s="11" t="s">
        <v>94</v>
      </c>
      <c r="B7" s="11" t="s">
        <v>896</v>
      </c>
    </row>
    <row r="8" spans="1:4" x14ac:dyDescent="0.3">
      <c r="A8" s="11" t="s">
        <v>95</v>
      </c>
      <c r="B8" s="21" t="s">
        <v>676</v>
      </c>
    </row>
    <row r="9" spans="1:4" x14ac:dyDescent="0.3">
      <c r="A9" s="11" t="s">
        <v>96</v>
      </c>
      <c r="B9" s="17" t="s">
        <v>742</v>
      </c>
    </row>
    <row r="10" spans="1:4" x14ac:dyDescent="0.3">
      <c r="A10" s="11"/>
      <c r="B10" s="11"/>
    </row>
    <row r="11" spans="1:4" ht="43.2" x14ac:dyDescent="0.3">
      <c r="A11" s="15" t="s">
        <v>98</v>
      </c>
      <c r="B11" s="11"/>
    </row>
    <row r="12" spans="1:4" x14ac:dyDescent="0.3">
      <c r="A12" s="11" t="s">
        <v>99</v>
      </c>
      <c r="B12" s="16" t="s">
        <v>133</v>
      </c>
    </row>
    <row r="13" spans="1:4" ht="28.8" x14ac:dyDescent="0.3">
      <c r="A13" s="11" t="s">
        <v>101</v>
      </c>
      <c r="B13" s="11" t="s">
        <v>974</v>
      </c>
    </row>
    <row r="14" spans="1:4" ht="32.25" customHeight="1" x14ac:dyDescent="0.3">
      <c r="A14" s="11" t="s">
        <v>102</v>
      </c>
      <c r="B14" s="11" t="s">
        <v>134</v>
      </c>
    </row>
    <row r="15" spans="1:4" x14ac:dyDescent="0.3">
      <c r="A15" s="11" t="s">
        <v>104</v>
      </c>
      <c r="B15" s="11" t="s">
        <v>147</v>
      </c>
    </row>
    <row r="16" spans="1:4" x14ac:dyDescent="0.3">
      <c r="A16" s="11" t="s">
        <v>106</v>
      </c>
      <c r="B16" s="11" t="s">
        <v>135</v>
      </c>
    </row>
    <row r="17" spans="1:2" ht="57.6" x14ac:dyDescent="0.3">
      <c r="A17" s="11" t="s">
        <v>107</v>
      </c>
      <c r="B17" s="26" t="s">
        <v>612</v>
      </c>
    </row>
    <row r="18" spans="1:2" x14ac:dyDescent="0.3">
      <c r="A18" s="15"/>
      <c r="B18" s="11"/>
    </row>
    <row r="19" spans="1:2" x14ac:dyDescent="0.3">
      <c r="A19" s="15" t="s">
        <v>108</v>
      </c>
      <c r="B19" s="11"/>
    </row>
    <row r="20" spans="1:2" x14ac:dyDescent="0.3">
      <c r="A20" s="11" t="s">
        <v>109</v>
      </c>
      <c r="B20" s="11" t="s">
        <v>895</v>
      </c>
    </row>
    <row r="21" spans="1:2" x14ac:dyDescent="0.3">
      <c r="A21" s="11" t="s">
        <v>110</v>
      </c>
      <c r="B21" s="11" t="s">
        <v>111</v>
      </c>
    </row>
    <row r="22" spans="1:2" x14ac:dyDescent="0.3">
      <c r="A22" s="11" t="s">
        <v>112</v>
      </c>
      <c r="B22" s="11" t="s">
        <v>136</v>
      </c>
    </row>
    <row r="23" spans="1:2" x14ac:dyDescent="0.3">
      <c r="A23" s="11" t="s">
        <v>113</v>
      </c>
      <c r="B23" s="11" t="s">
        <v>319</v>
      </c>
    </row>
    <row r="24" spans="1:2" x14ac:dyDescent="0.3">
      <c r="A24" s="11" t="s">
        <v>114</v>
      </c>
      <c r="B24" s="11" t="s">
        <v>392</v>
      </c>
    </row>
    <row r="25" spans="1:2" ht="120.6" customHeight="1" x14ac:dyDescent="0.3">
      <c r="A25" s="11" t="s">
        <v>115</v>
      </c>
      <c r="B25" s="11" t="s">
        <v>973</v>
      </c>
    </row>
    <row r="26" spans="1:2" x14ac:dyDescent="0.3">
      <c r="A26" s="11" t="s">
        <v>116</v>
      </c>
      <c r="B26" s="18" t="s">
        <v>117</v>
      </c>
    </row>
    <row r="27" spans="1:2" x14ac:dyDescent="0.3">
      <c r="A27" s="11" t="s">
        <v>118</v>
      </c>
      <c r="B27" s="18" t="s">
        <v>119</v>
      </c>
    </row>
    <row r="28" spans="1:2" x14ac:dyDescent="0.3">
      <c r="A28" s="11" t="s">
        <v>120</v>
      </c>
      <c r="B28" s="11" t="s">
        <v>121</v>
      </c>
    </row>
    <row r="29" spans="1:2" x14ac:dyDescent="0.3">
      <c r="A29" s="11" t="s">
        <v>122</v>
      </c>
      <c r="B29" s="11" t="s">
        <v>1033</v>
      </c>
    </row>
    <row r="30" spans="1:2" x14ac:dyDescent="0.3">
      <c r="A30" s="11"/>
      <c r="B30" s="11"/>
    </row>
    <row r="31" spans="1:2" x14ac:dyDescent="0.3">
      <c r="A31" s="15" t="s">
        <v>123</v>
      </c>
      <c r="B31" s="11"/>
    </row>
    <row r="32" spans="1:2" x14ac:dyDescent="0.3">
      <c r="A32" s="11" t="s">
        <v>124</v>
      </c>
      <c r="B32" s="18" t="s">
        <v>125</v>
      </c>
    </row>
    <row r="33" spans="1:2" x14ac:dyDescent="0.3">
      <c r="A33" s="11" t="s">
        <v>126</v>
      </c>
      <c r="B33" s="16" t="s">
        <v>127</v>
      </c>
    </row>
  </sheetData>
  <hyperlinks>
    <hyperlink ref="B8" r:id="rId1"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47920"/>
  </sheetPr>
  <dimension ref="A1:R58"/>
  <sheetViews>
    <sheetView showGridLines="0" zoomScaleNormal="100" workbookViewId="0">
      <pane xSplit="1" ySplit="4" topLeftCell="B5" activePane="bottomRight" state="frozen"/>
      <selection activeCell="E5" sqref="E5"/>
      <selection pane="topRight" activeCell="E5" sqref="E5"/>
      <selection pane="bottomLeft" activeCell="E5" sqref="E5"/>
      <selection pane="bottomRight" activeCell="G89" sqref="G89"/>
    </sheetView>
  </sheetViews>
  <sheetFormatPr defaultColWidth="9.109375" defaultRowHeight="14.4" x14ac:dyDescent="0.3"/>
  <cols>
    <col min="1" max="1" width="34.44140625" style="8" customWidth="1"/>
    <col min="2" max="10" width="14.21875" style="41" customWidth="1"/>
    <col min="11" max="18" width="14.21875" customWidth="1"/>
  </cols>
  <sheetData>
    <row r="1" spans="1:18" ht="15" thickBot="1" x14ac:dyDescent="0.35">
      <c r="Q1" s="770"/>
    </row>
    <row r="2" spans="1:18" ht="15" customHeight="1" thickBot="1" x14ac:dyDescent="0.35">
      <c r="A2"/>
      <c r="E2" s="299" t="s">
        <v>575</v>
      </c>
    </row>
    <row r="3" spans="1:18" ht="20.100000000000001" customHeight="1" thickBot="1" x14ac:dyDescent="0.35">
      <c r="A3" s="589" t="s">
        <v>557</v>
      </c>
      <c r="B3" s="1869" t="s">
        <v>578</v>
      </c>
      <c r="C3" s="1870"/>
      <c r="D3" s="1870"/>
      <c r="E3" s="1870"/>
      <c r="F3" s="1870"/>
      <c r="G3" s="1870"/>
      <c r="H3" s="1870"/>
      <c r="I3" s="1870"/>
      <c r="J3" s="1870"/>
      <c r="K3" s="1870"/>
      <c r="L3" s="1870"/>
      <c r="M3" s="1870"/>
      <c r="N3" s="1870"/>
      <c r="O3" s="1870"/>
      <c r="P3" s="1870"/>
      <c r="Q3" s="1870"/>
      <c r="R3" s="1871"/>
    </row>
    <row r="4" spans="1:18" ht="15" customHeight="1" thickBot="1" x14ac:dyDescent="0.35">
      <c r="A4" s="675" t="s">
        <v>645</v>
      </c>
      <c r="B4" s="1156" t="s">
        <v>65</v>
      </c>
      <c r="C4" s="1157" t="s">
        <v>66</v>
      </c>
      <c r="D4" s="1158" t="s">
        <v>67</v>
      </c>
      <c r="E4" s="1159" t="s">
        <v>576</v>
      </c>
      <c r="F4" s="1160" t="s">
        <v>280</v>
      </c>
      <c r="G4" s="1161" t="s">
        <v>305</v>
      </c>
      <c r="H4" s="1161" t="s">
        <v>398</v>
      </c>
      <c r="I4" s="1161" t="s">
        <v>428</v>
      </c>
      <c r="J4" s="1161" t="s">
        <v>429</v>
      </c>
      <c r="K4" s="1162" t="s">
        <v>613</v>
      </c>
      <c r="L4" s="1162" t="s">
        <v>651</v>
      </c>
      <c r="M4" s="1161" t="s">
        <v>652</v>
      </c>
      <c r="N4" s="1162" t="s">
        <v>684</v>
      </c>
      <c r="O4" s="1161" t="s">
        <v>856</v>
      </c>
      <c r="P4" s="1610" t="s">
        <v>899</v>
      </c>
      <c r="Q4" s="1161" t="s">
        <v>1003</v>
      </c>
      <c r="R4" s="1609" t="s">
        <v>1004</v>
      </c>
    </row>
    <row r="5" spans="1:18" ht="17.25" customHeight="1" x14ac:dyDescent="0.3">
      <c r="A5" s="105" t="s">
        <v>72</v>
      </c>
      <c r="B5" s="188">
        <v>5.3305084745763027</v>
      </c>
      <c r="C5" s="188">
        <v>5.282317917589201</v>
      </c>
      <c r="D5" s="189">
        <v>5.2031915065788299</v>
      </c>
      <c r="E5" s="284">
        <v>5.0326885864674757</v>
      </c>
      <c r="F5" s="189">
        <v>4.7390365277656876</v>
      </c>
      <c r="G5" s="188">
        <v>4.5487642251147333</v>
      </c>
      <c r="H5" s="189">
        <v>4.6254657738226577</v>
      </c>
      <c r="I5" s="328">
        <v>4.4884467057717741</v>
      </c>
      <c r="J5" s="188">
        <v>4.5487642251147333</v>
      </c>
      <c r="K5" s="188">
        <v>4.6152436332130984</v>
      </c>
      <c r="L5" s="188">
        <v>4.5452628915967637</v>
      </c>
      <c r="M5" s="188">
        <v>4.5700469008565801</v>
      </c>
      <c r="N5" s="923">
        <v>4.4329842284664789</v>
      </c>
      <c r="O5" s="188">
        <v>4.3316065840420119</v>
      </c>
      <c r="P5" s="188">
        <v>4.4278912055407131</v>
      </c>
      <c r="Q5" s="188">
        <v>4.3881981539942947</v>
      </c>
      <c r="R5" s="188">
        <v>4.2862041376157229</v>
      </c>
    </row>
    <row r="6" spans="1:18" x14ac:dyDescent="0.3">
      <c r="A6" s="106" t="s">
        <v>31</v>
      </c>
      <c r="B6" s="188">
        <v>5.9400156274828015</v>
      </c>
      <c r="C6" s="188">
        <v>5.9852788629912865</v>
      </c>
      <c r="D6" s="189">
        <v>5.4457396092803005</v>
      </c>
      <c r="E6" s="284">
        <v>5.4788178605111852</v>
      </c>
      <c r="F6" s="189">
        <v>5.0805153001725794</v>
      </c>
      <c r="G6" s="188">
        <v>5.178564151331698</v>
      </c>
      <c r="H6" s="189">
        <v>5.2144610689939528</v>
      </c>
      <c r="I6" s="328">
        <v>5.3200684861109675</v>
      </c>
      <c r="J6" s="188">
        <v>5.178564151331698</v>
      </c>
      <c r="K6" s="188">
        <v>5.2173622236613371</v>
      </c>
      <c r="L6" s="188">
        <v>4.8232291978856381</v>
      </c>
      <c r="M6" s="188">
        <v>5.3356249164883591</v>
      </c>
      <c r="N6" s="188">
        <v>5.1915716347485281</v>
      </c>
      <c r="O6" s="188">
        <v>5.1117903455221789</v>
      </c>
      <c r="P6" s="188">
        <v>5.3363847516761096</v>
      </c>
      <c r="Q6" s="188">
        <v>5.6240407883689798</v>
      </c>
      <c r="R6" s="188">
        <v>5.1824247624479298</v>
      </c>
    </row>
    <row r="7" spans="1:18" ht="15" customHeight="1" thickBot="1" x14ac:dyDescent="0.35">
      <c r="A7" s="98" t="s">
        <v>85</v>
      </c>
      <c r="B7" s="190">
        <f>(B6-B5)/B5</f>
        <v>0.11434315428134569</v>
      </c>
      <c r="C7" s="190">
        <f>(C6-C5)/C5</f>
        <v>0.13307812145523232</v>
      </c>
      <c r="D7" s="191">
        <f t="shared" ref="D7:Q7" si="0">(D6-D5)/D5</f>
        <v>4.6615255731947747E-2</v>
      </c>
      <c r="E7" s="285">
        <f>(E6-E5)/E5</f>
        <v>8.8646310292935238E-2</v>
      </c>
      <c r="F7" s="191">
        <f t="shared" si="0"/>
        <v>7.20565816292386E-2</v>
      </c>
      <c r="G7" s="190">
        <f t="shared" si="0"/>
        <v>0.13845517047019057</v>
      </c>
      <c r="H7" s="191">
        <f t="shared" si="0"/>
        <v>0.12733751020376213</v>
      </c>
      <c r="I7" s="329">
        <f t="shared" si="0"/>
        <v>0.18528052906806181</v>
      </c>
      <c r="J7" s="190">
        <f t="shared" si="0"/>
        <v>0.13845517047019057</v>
      </c>
      <c r="K7" s="190">
        <f t="shared" si="0"/>
        <v>0.13046301307154357</v>
      </c>
      <c r="L7" s="190">
        <f t="shared" si="0"/>
        <v>6.1155165920716209E-2</v>
      </c>
      <c r="M7" s="190">
        <f t="shared" si="0"/>
        <v>0.16752082248615088</v>
      </c>
      <c r="N7" s="190">
        <f t="shared" si="0"/>
        <v>0.17112341645854909</v>
      </c>
      <c r="O7" s="190">
        <f t="shared" si="0"/>
        <v>0.18011417850236605</v>
      </c>
      <c r="P7" s="190">
        <f t="shared" si="0"/>
        <v>0.20517521862293714</v>
      </c>
      <c r="Q7" s="190">
        <f t="shared" si="0"/>
        <v>0.28162872117563265</v>
      </c>
      <c r="R7" s="190">
        <f>(R6-R5)/R5</f>
        <v>0.20909424657751963</v>
      </c>
    </row>
    <row r="8" spans="1:18" ht="15" thickBot="1" x14ac:dyDescent="0.35">
      <c r="A8" s="405" t="s">
        <v>51</v>
      </c>
      <c r="B8" s="318"/>
      <c r="C8" s="318"/>
      <c r="D8" s="318"/>
      <c r="E8" s="318"/>
      <c r="F8" s="318"/>
      <c r="G8" s="318"/>
      <c r="H8" s="318"/>
      <c r="I8" s="318"/>
      <c r="J8" s="318"/>
    </row>
    <row r="9" spans="1:18" x14ac:dyDescent="0.3">
      <c r="A9" s="105" t="s">
        <v>1</v>
      </c>
      <c r="B9" s="192">
        <v>6.4441269955232663</v>
      </c>
      <c r="C9" s="180">
        <v>6.2654225816812454</v>
      </c>
      <c r="D9" s="193">
        <v>5.4374724576688545</v>
      </c>
      <c r="E9" s="286">
        <v>5.1924720388490693</v>
      </c>
      <c r="F9" s="180">
        <v>4.8737112862088248</v>
      </c>
      <c r="G9" s="193">
        <v>5.023528845191044</v>
      </c>
      <c r="H9" s="193">
        <v>4.7019911331684225</v>
      </c>
      <c r="I9" s="193">
        <v>4.898530307173016</v>
      </c>
      <c r="J9" s="192">
        <v>5.023528845191044</v>
      </c>
      <c r="K9" s="192">
        <v>5.243385732570311</v>
      </c>
      <c r="L9" s="192">
        <v>5.0138722825469806</v>
      </c>
      <c r="M9" s="192">
        <v>5.5441872130599572</v>
      </c>
      <c r="N9" s="192">
        <v>5.5623731370217309</v>
      </c>
      <c r="O9" s="192">
        <v>5.6576135921958466</v>
      </c>
      <c r="P9" s="192">
        <v>5.5637746528639784</v>
      </c>
      <c r="Q9" s="192">
        <v>5.5010321980857144</v>
      </c>
      <c r="R9" s="192">
        <v>5.1958342246536757</v>
      </c>
    </row>
    <row r="10" spans="1:18" x14ac:dyDescent="0.3">
      <c r="A10" s="106" t="s">
        <v>2</v>
      </c>
      <c r="B10" s="194">
        <v>4.1863072938587322</v>
      </c>
      <c r="C10" s="179">
        <v>4.8496544418540308</v>
      </c>
      <c r="D10" s="195">
        <v>4.9039577899057223</v>
      </c>
      <c r="E10" s="184">
        <v>4.8284675072597922</v>
      </c>
      <c r="F10" s="179">
        <v>4.6042522986610415</v>
      </c>
      <c r="G10" s="195">
        <v>3.9716380586936761</v>
      </c>
      <c r="H10" s="195">
        <v>4.1189931633820747</v>
      </c>
      <c r="I10" s="195">
        <v>3.964175740130198</v>
      </c>
      <c r="J10" s="194">
        <v>3.9716380586936761</v>
      </c>
      <c r="K10" s="194">
        <v>3.9600716890435503</v>
      </c>
      <c r="L10" s="194">
        <v>4.0414958283460072</v>
      </c>
      <c r="M10" s="194">
        <v>3.6809881724215603</v>
      </c>
      <c r="N10" s="194">
        <v>3.4731256793522083</v>
      </c>
      <c r="O10" s="194">
        <v>3.5817089368577579</v>
      </c>
      <c r="P10" s="194">
        <v>3.6881212165510218</v>
      </c>
      <c r="Q10" s="194">
        <v>3.6726887828237302</v>
      </c>
      <c r="R10" s="194">
        <v>4.0478770345097619</v>
      </c>
    </row>
    <row r="11" spans="1:18" x14ac:dyDescent="0.3">
      <c r="A11" s="106" t="s">
        <v>281</v>
      </c>
      <c r="B11" s="194">
        <v>5.195559773506023</v>
      </c>
      <c r="C11" s="179">
        <v>4.8360367537498448</v>
      </c>
      <c r="D11" s="195">
        <v>4.5887246469590419</v>
      </c>
      <c r="E11" s="184">
        <v>4.3424004351872663</v>
      </c>
      <c r="F11" s="179">
        <v>4.2032873154479677</v>
      </c>
      <c r="G11" s="195">
        <v>4.7804369497386574</v>
      </c>
      <c r="H11" s="195">
        <v>4.5272672124853086</v>
      </c>
      <c r="I11" s="195">
        <v>4.7023680432667909</v>
      </c>
      <c r="J11" s="194">
        <v>4.7804369497386574</v>
      </c>
      <c r="K11" s="194">
        <v>4.940831537824323</v>
      </c>
      <c r="L11" s="194">
        <v>5.2004382917669476</v>
      </c>
      <c r="M11" s="194">
        <v>5.5523886733143124</v>
      </c>
      <c r="N11" s="194">
        <v>5.4049326038888497</v>
      </c>
      <c r="O11" s="194">
        <v>5.2897349006568302</v>
      </c>
      <c r="P11" s="194">
        <v>5.2252442103362648</v>
      </c>
      <c r="Q11" s="194">
        <v>4.5727509316749408</v>
      </c>
      <c r="R11" s="194">
        <v>3.7553327847612001</v>
      </c>
    </row>
    <row r="12" spans="1:18" x14ac:dyDescent="0.3">
      <c r="A12" s="106" t="s">
        <v>3</v>
      </c>
      <c r="B12" s="194">
        <v>5.3231337244165857</v>
      </c>
      <c r="C12" s="179">
        <v>4.868281092816229</v>
      </c>
      <c r="D12" s="195">
        <v>5.4048218679874536</v>
      </c>
      <c r="E12" s="184">
        <v>5.2382640303275743</v>
      </c>
      <c r="F12" s="179">
        <v>4.7750467563751169</v>
      </c>
      <c r="G12" s="195">
        <v>4.3520934282978692</v>
      </c>
      <c r="H12" s="195">
        <v>4.5378327140032253</v>
      </c>
      <c r="I12" s="195">
        <v>4.2785933245673764</v>
      </c>
      <c r="J12" s="194">
        <v>4.3520934282978692</v>
      </c>
      <c r="K12" s="194">
        <v>4.59100152597928</v>
      </c>
      <c r="L12" s="194">
        <v>4.5385298647916157</v>
      </c>
      <c r="M12" s="194">
        <v>4.4041487578238145</v>
      </c>
      <c r="N12" s="194">
        <v>4.3387287230229887</v>
      </c>
      <c r="O12" s="194">
        <v>3.9334468011517196</v>
      </c>
      <c r="P12" s="194">
        <v>4.2332713086839862</v>
      </c>
      <c r="Q12" s="194">
        <v>4.4671546880505568</v>
      </c>
      <c r="R12" s="194">
        <v>4.646574460856618</v>
      </c>
    </row>
    <row r="13" spans="1:18" ht="15" customHeight="1" thickBot="1" x14ac:dyDescent="0.35">
      <c r="A13" s="98" t="s">
        <v>4</v>
      </c>
      <c r="B13" s="196">
        <v>5.9742529922260266</v>
      </c>
      <c r="C13" s="178">
        <v>5.8616652532844231</v>
      </c>
      <c r="D13" s="197">
        <v>5.7808787667768664</v>
      </c>
      <c r="E13" s="185">
        <v>5.6293732291467791</v>
      </c>
      <c r="F13" s="178">
        <v>5.3125485038132227</v>
      </c>
      <c r="G13" s="197">
        <v>4.84827660167511</v>
      </c>
      <c r="H13" s="197">
        <v>5.4966067525121973</v>
      </c>
      <c r="I13" s="197">
        <v>4.8196850854685946</v>
      </c>
      <c r="J13" s="196">
        <v>4.84827660167511</v>
      </c>
      <c r="K13" s="196">
        <v>4.5190759265355043</v>
      </c>
      <c r="L13" s="196">
        <v>4.0348022673134487</v>
      </c>
      <c r="M13" s="196">
        <v>3.9004278494388021</v>
      </c>
      <c r="N13" s="196">
        <v>3.6242911557283581</v>
      </c>
      <c r="O13" s="196">
        <v>3.4047414834844356</v>
      </c>
      <c r="P13" s="196">
        <v>3.5975302702887419</v>
      </c>
      <c r="Q13" s="196">
        <v>3.8342228788921826</v>
      </c>
      <c r="R13" s="196">
        <v>3.6553867604943644</v>
      </c>
    </row>
    <row r="14" spans="1:18" ht="15" thickBot="1" x14ac:dyDescent="0.35">
      <c r="A14" s="10" t="s">
        <v>293</v>
      </c>
      <c r="B14" s="319"/>
      <c r="C14" s="319"/>
      <c r="D14" s="319"/>
      <c r="E14" s="319"/>
      <c r="F14" s="319"/>
      <c r="G14" s="319"/>
      <c r="H14" s="319"/>
      <c r="I14" s="319"/>
      <c r="J14" s="319"/>
    </row>
    <row r="15" spans="1:18" x14ac:dyDescent="0.3">
      <c r="A15" s="102" t="s">
        <v>58</v>
      </c>
      <c r="B15" s="298">
        <v>4.8149764124151231</v>
      </c>
      <c r="C15" s="199">
        <v>5.2827948407935938</v>
      </c>
      <c r="D15" s="200">
        <v>5.2923541511396586</v>
      </c>
      <c r="E15" s="287">
        <v>4.9322292048146181</v>
      </c>
      <c r="F15" s="298">
        <v>4.6408365604309054</v>
      </c>
      <c r="G15" s="402">
        <v>3.9172047664178065</v>
      </c>
      <c r="H15" s="402">
        <v>4.2283276557707481</v>
      </c>
      <c r="I15" s="402">
        <v>3.9625674615304294</v>
      </c>
      <c r="J15" s="402">
        <v>3.9172047664178065</v>
      </c>
      <c r="K15" s="402">
        <v>3.6777323520356138</v>
      </c>
      <c r="L15" s="402">
        <v>3.0275781445183365</v>
      </c>
      <c r="M15" s="402">
        <v>2.7160144824190438</v>
      </c>
      <c r="N15" s="402">
        <v>2.6722896908411178</v>
      </c>
      <c r="O15" s="402">
        <v>2.9438440655809184</v>
      </c>
      <c r="P15" s="402">
        <v>3.3692008994922955</v>
      </c>
      <c r="Q15" s="402">
        <v>3.7016123409954296</v>
      </c>
      <c r="R15" s="402">
        <v>4.2347494152040461</v>
      </c>
    </row>
    <row r="16" spans="1:18" x14ac:dyDescent="0.3">
      <c r="A16" s="103" t="s">
        <v>303</v>
      </c>
      <c r="B16" s="203">
        <v>5.4996733561547222</v>
      </c>
      <c r="C16" s="201">
        <v>5.2066054140100713</v>
      </c>
      <c r="D16" s="202">
        <v>4.4975429028124605</v>
      </c>
      <c r="E16" s="288">
        <v>4.2189462323337095</v>
      </c>
      <c r="F16" s="203">
        <v>4.2467415234046335</v>
      </c>
      <c r="G16" s="403">
        <v>4.3865040282240813</v>
      </c>
      <c r="H16" s="403">
        <v>5.0327105402871881</v>
      </c>
      <c r="I16" s="403">
        <v>5.1720191235226167</v>
      </c>
      <c r="J16" s="403">
        <v>4.3865040282240813</v>
      </c>
      <c r="K16" s="403">
        <v>4.8618607107774112</v>
      </c>
      <c r="L16" s="403">
        <v>4.9819584801419685</v>
      </c>
      <c r="M16" s="403">
        <v>5.738326251998263</v>
      </c>
      <c r="N16" s="403">
        <v>5.6324260492910314</v>
      </c>
      <c r="O16" s="403">
        <v>6.4360560028079963</v>
      </c>
      <c r="P16" s="403">
        <v>5.8421430123851907</v>
      </c>
      <c r="Q16" s="403">
        <v>5.008681053760375</v>
      </c>
      <c r="R16" s="403">
        <v>4.0074842829845165</v>
      </c>
    </row>
    <row r="17" spans="1:18" x14ac:dyDescent="0.3">
      <c r="A17" s="103" t="s">
        <v>301</v>
      </c>
      <c r="B17" s="203">
        <v>5.0482429382032539</v>
      </c>
      <c r="C17" s="201">
        <v>4.8416484689780814</v>
      </c>
      <c r="D17" s="202">
        <v>5.3380639179937219</v>
      </c>
      <c r="E17" s="288">
        <v>5.1879884741161906</v>
      </c>
      <c r="F17" s="203">
        <v>4.6002753657770326</v>
      </c>
      <c r="G17" s="403">
        <v>5.6453151933865957</v>
      </c>
      <c r="H17" s="403">
        <v>5.0165509942269386</v>
      </c>
      <c r="I17" s="403">
        <v>5.405507860825268</v>
      </c>
      <c r="J17" s="403">
        <v>5.6453151933865957</v>
      </c>
      <c r="K17" s="403">
        <v>6.0188623151146992</v>
      </c>
      <c r="L17" s="403">
        <v>5.6930302314795282</v>
      </c>
      <c r="M17" s="403">
        <v>5.1412118817800243</v>
      </c>
      <c r="N17" s="403">
        <v>4.6715060477836072</v>
      </c>
      <c r="O17" s="403">
        <v>4.2691429842551187</v>
      </c>
      <c r="P17" s="403">
        <v>4.4737427975796935</v>
      </c>
      <c r="Q17" s="403">
        <v>4.6780156970857663</v>
      </c>
      <c r="R17" s="403">
        <v>4.9865529707734932</v>
      </c>
    </row>
    <row r="18" spans="1:18" x14ac:dyDescent="0.3">
      <c r="A18" s="103" t="s">
        <v>1</v>
      </c>
      <c r="B18" s="203">
        <v>6.57890362903973</v>
      </c>
      <c r="C18" s="201">
        <v>6.5766481274355035</v>
      </c>
      <c r="D18" s="202">
        <v>5.6000098203238444</v>
      </c>
      <c r="E18" s="288">
        <v>5.2129780243091188</v>
      </c>
      <c r="F18" s="203">
        <v>4.7736020982833551</v>
      </c>
      <c r="G18" s="403">
        <v>4.8989308278466854</v>
      </c>
      <c r="H18" s="403">
        <v>4.4397227037772256</v>
      </c>
      <c r="I18" s="403">
        <v>4.724802239030895</v>
      </c>
      <c r="J18" s="403">
        <v>4.8989308278466854</v>
      </c>
      <c r="K18" s="403">
        <v>5.1438397818463306</v>
      </c>
      <c r="L18" s="403">
        <v>5.0711578985019941</v>
      </c>
      <c r="M18" s="403">
        <v>5.8552429165142206</v>
      </c>
      <c r="N18" s="403">
        <v>5.9745041482709764</v>
      </c>
      <c r="O18" s="403">
        <v>5.955420174931259</v>
      </c>
      <c r="P18" s="403">
        <v>5.964260956465516</v>
      </c>
      <c r="Q18" s="403">
        <v>5.8617907912838376</v>
      </c>
      <c r="R18" s="403">
        <v>5.4100657557094678</v>
      </c>
    </row>
    <row r="19" spans="1:18" x14ac:dyDescent="0.3">
      <c r="A19" s="103" t="s">
        <v>59</v>
      </c>
      <c r="B19" s="203">
        <v>4.5866770035691804</v>
      </c>
      <c r="C19" s="201">
        <v>5.1716858495776101</v>
      </c>
      <c r="D19" s="202">
        <v>4.8588607343620662</v>
      </c>
      <c r="E19" s="288">
        <v>5.4047956370681947</v>
      </c>
      <c r="F19" s="203">
        <v>5.4998683103689423</v>
      </c>
      <c r="G19" s="403">
        <v>4.185111521481697</v>
      </c>
      <c r="H19" s="403">
        <v>4.6918846036708128</v>
      </c>
      <c r="I19" s="403">
        <v>4.1312874264429338</v>
      </c>
      <c r="J19" s="403">
        <v>4.185111521481697</v>
      </c>
      <c r="K19" s="403">
        <v>4.3724952017352692</v>
      </c>
      <c r="L19" s="403">
        <v>4.8681385529215024</v>
      </c>
      <c r="M19" s="403">
        <v>4.3628521185631808</v>
      </c>
      <c r="N19" s="403">
        <v>4.2528914624015046</v>
      </c>
      <c r="O19" s="403">
        <v>4.174608716767322</v>
      </c>
      <c r="P19" s="403">
        <v>3.0755031647354727</v>
      </c>
      <c r="Q19" s="403">
        <v>2.6174044529892928</v>
      </c>
      <c r="R19" s="403">
        <v>3.2606468495835297</v>
      </c>
    </row>
    <row r="20" spans="1:18" x14ac:dyDescent="0.3">
      <c r="A20" s="103" t="s">
        <v>302</v>
      </c>
      <c r="B20" s="203">
        <v>5.6100987712261441</v>
      </c>
      <c r="C20" s="201">
        <v>5.9137346240163833</v>
      </c>
      <c r="D20" s="202">
        <v>5.7757317241123047</v>
      </c>
      <c r="E20" s="288">
        <v>5.7854787550210718</v>
      </c>
      <c r="F20" s="203">
        <v>5.3858611059157893</v>
      </c>
      <c r="G20" s="403">
        <v>5.3093399519809896</v>
      </c>
      <c r="H20" s="403">
        <v>5.3598653927525639</v>
      </c>
      <c r="I20" s="403">
        <v>5.1024307871555736</v>
      </c>
      <c r="J20" s="403">
        <v>5.3093399519809896</v>
      </c>
      <c r="K20" s="403">
        <v>5.338511821517999</v>
      </c>
      <c r="L20" s="403">
        <v>4.319073563087799</v>
      </c>
      <c r="M20" s="403">
        <v>4.1138154799480624</v>
      </c>
      <c r="N20" s="403">
        <v>3.5016375716717163</v>
      </c>
      <c r="O20" s="403">
        <v>2.8441412355076245</v>
      </c>
      <c r="P20" s="403">
        <v>2.7943354192252543</v>
      </c>
      <c r="Q20" s="403">
        <v>3.111082663512132</v>
      </c>
      <c r="R20" s="403">
        <v>3.5290332975901477</v>
      </c>
    </row>
    <row r="21" spans="1:18" x14ac:dyDescent="0.3">
      <c r="A21" s="103" t="s">
        <v>60</v>
      </c>
      <c r="B21" s="203">
        <v>6.5813731775702653</v>
      </c>
      <c r="C21" s="201">
        <v>6.1162241836933999</v>
      </c>
      <c r="D21" s="202">
        <v>6.6008788713790469</v>
      </c>
      <c r="E21" s="288">
        <v>6.0501145952337199</v>
      </c>
      <c r="F21" s="203">
        <v>5.4802020630176438</v>
      </c>
      <c r="G21" s="403">
        <v>4.0323853642447833</v>
      </c>
      <c r="H21" s="403">
        <v>5.7243806768840555</v>
      </c>
      <c r="I21" s="403">
        <v>4.5449516176953511</v>
      </c>
      <c r="J21" s="403">
        <v>4.0323853642447833</v>
      </c>
      <c r="K21" s="403">
        <v>3.2468151296258001</v>
      </c>
      <c r="L21" s="403">
        <v>3.3644554380733149</v>
      </c>
      <c r="M21" s="403">
        <v>3.6803535021381077</v>
      </c>
      <c r="N21" s="403">
        <v>3.5811635340227688</v>
      </c>
      <c r="O21" s="403">
        <v>3.9998848962595246</v>
      </c>
      <c r="P21" s="403">
        <v>4.6987261493529795</v>
      </c>
      <c r="Q21" s="403">
        <v>5.0089623757171795</v>
      </c>
      <c r="R21" s="403">
        <v>3.9787052464443926</v>
      </c>
    </row>
    <row r="22" spans="1:18" x14ac:dyDescent="0.3">
      <c r="A22" s="103" t="s">
        <v>61</v>
      </c>
      <c r="B22" s="203">
        <v>4.4807222730169363</v>
      </c>
      <c r="C22" s="201">
        <v>3.7043811672545948</v>
      </c>
      <c r="D22" s="202">
        <v>4.1611341849000709</v>
      </c>
      <c r="E22" s="288">
        <v>4.510784985332128</v>
      </c>
      <c r="F22" s="203">
        <v>4.4710268102160899</v>
      </c>
      <c r="G22" s="403">
        <v>4.6216524387832116</v>
      </c>
      <c r="H22" s="403">
        <v>4.4300597001512099</v>
      </c>
      <c r="I22" s="403">
        <v>4.1303426030272199</v>
      </c>
      <c r="J22" s="403">
        <v>4.6216524387832116</v>
      </c>
      <c r="K22" s="403">
        <v>4.4063035407669329</v>
      </c>
      <c r="L22" s="403">
        <v>4.253002510783972</v>
      </c>
      <c r="M22" s="403">
        <v>4.0367704604843535</v>
      </c>
      <c r="N22" s="403">
        <v>3.9439488739169293</v>
      </c>
      <c r="O22" s="403">
        <v>3.5340221636081188</v>
      </c>
      <c r="P22" s="403">
        <v>3.7045005915959148</v>
      </c>
      <c r="Q22" s="403">
        <v>3.559241994441757</v>
      </c>
      <c r="R22" s="403">
        <v>2.904340659534812</v>
      </c>
    </row>
    <row r="23" spans="1:18" x14ac:dyDescent="0.3">
      <c r="A23" s="103" t="s">
        <v>62</v>
      </c>
      <c r="B23" s="203">
        <v>4.2069674995188997</v>
      </c>
      <c r="C23" s="201">
        <v>4.419933365132283</v>
      </c>
      <c r="D23" s="202">
        <v>4.5453800020141486</v>
      </c>
      <c r="E23" s="288">
        <v>4.4152573939570372</v>
      </c>
      <c r="F23" s="203">
        <v>4.0834256768316255</v>
      </c>
      <c r="G23" s="403">
        <v>4.3697235580587819</v>
      </c>
      <c r="H23" s="403">
        <v>3.7800324162763377</v>
      </c>
      <c r="I23" s="403">
        <v>4.0832589317651076</v>
      </c>
      <c r="J23" s="403">
        <v>4.3697235580587819</v>
      </c>
      <c r="K23" s="403">
        <v>4.3911181794343239</v>
      </c>
      <c r="L23" s="403">
        <v>4.8229545304343571</v>
      </c>
      <c r="M23" s="403">
        <v>4.5031567933032042</v>
      </c>
      <c r="N23" s="403">
        <v>4.0429760227070384</v>
      </c>
      <c r="O23" s="403">
        <v>4.2557764623834542</v>
      </c>
      <c r="P23" s="403">
        <v>5.3211968892799559</v>
      </c>
      <c r="Q23" s="403">
        <v>5.2378325619528043</v>
      </c>
      <c r="R23" s="403">
        <v>4.8235661080618524</v>
      </c>
    </row>
    <row r="24" spans="1:18" x14ac:dyDescent="0.3">
      <c r="A24" s="103" t="s">
        <v>63</v>
      </c>
      <c r="B24" s="203">
        <v>3.689478935217696</v>
      </c>
      <c r="C24" s="201">
        <v>4.085862032891141</v>
      </c>
      <c r="D24" s="202">
        <v>3.9445609070276419</v>
      </c>
      <c r="E24" s="288">
        <v>3.6820142103314932</v>
      </c>
      <c r="F24" s="203">
        <v>3.6348038742073188</v>
      </c>
      <c r="G24" s="403">
        <v>3.4154344244303934</v>
      </c>
      <c r="H24" s="403">
        <v>3.6065603446262506</v>
      </c>
      <c r="I24" s="403">
        <v>3.2421639726172198</v>
      </c>
      <c r="J24" s="403">
        <v>3.4154344244303934</v>
      </c>
      <c r="K24" s="403">
        <v>3.6167170500519306</v>
      </c>
      <c r="L24" s="403">
        <v>3.7626170750867862</v>
      </c>
      <c r="M24" s="403">
        <v>3.6839847595395807</v>
      </c>
      <c r="N24" s="403">
        <v>3.7515901315048978</v>
      </c>
      <c r="O24" s="403">
        <v>3.4540305007411747</v>
      </c>
      <c r="P24" s="403">
        <v>3.4146005430252617</v>
      </c>
      <c r="Q24" s="403">
        <v>3.5479411650357835</v>
      </c>
      <c r="R24" s="403">
        <v>3.7943022744734156</v>
      </c>
    </row>
    <row r="25" spans="1:18" ht="15" customHeight="1" thickBot="1" x14ac:dyDescent="0.35">
      <c r="A25" s="104" t="s">
        <v>64</v>
      </c>
      <c r="B25" s="204">
        <v>5.9040241727548999</v>
      </c>
      <c r="C25" s="205">
        <v>5.1923649544483865</v>
      </c>
      <c r="D25" s="206">
        <v>5.8362237513751447</v>
      </c>
      <c r="E25" s="289">
        <v>5.5428338489661124</v>
      </c>
      <c r="F25" s="204">
        <v>5.2649077121283119</v>
      </c>
      <c r="G25" s="404">
        <v>4.123931285863133</v>
      </c>
      <c r="H25" s="404">
        <v>4.7152368368134256</v>
      </c>
      <c r="I25" s="404">
        <v>4.1160643382090374</v>
      </c>
      <c r="J25" s="404">
        <v>4.123931285863133</v>
      </c>
      <c r="K25" s="404">
        <v>4.026592493599666</v>
      </c>
      <c r="L25" s="404">
        <v>4.3902306373490179</v>
      </c>
      <c r="M25" s="404">
        <v>4.3328236528988624</v>
      </c>
      <c r="N25" s="404">
        <v>4.4604010997296832</v>
      </c>
      <c r="O25" s="404">
        <v>4.0311674315688606</v>
      </c>
      <c r="P25" s="404">
        <v>4.3795127326245513</v>
      </c>
      <c r="Q25" s="404">
        <v>4.1567835676866309</v>
      </c>
      <c r="R25" s="404">
        <v>4.330188650323243</v>
      </c>
    </row>
    <row r="26" spans="1:18" ht="15" thickBot="1" x14ac:dyDescent="0.35">
      <c r="A26" s="9" t="s">
        <v>70</v>
      </c>
      <c r="B26" s="207"/>
      <c r="C26" s="207"/>
      <c r="D26" s="207"/>
      <c r="E26" s="207"/>
      <c r="F26" s="207"/>
      <c r="G26" s="207"/>
      <c r="H26" s="207"/>
      <c r="I26" s="198"/>
      <c r="J26" s="198"/>
    </row>
    <row r="27" spans="1:18" x14ac:dyDescent="0.3">
      <c r="A27" s="105" t="s">
        <v>68</v>
      </c>
      <c r="B27" s="209">
        <v>5.9400156274828015</v>
      </c>
      <c r="C27" s="208">
        <v>5.9852788629912865</v>
      </c>
      <c r="D27" s="209">
        <v>5.4457396092803005</v>
      </c>
      <c r="E27" s="290">
        <v>5.4788178605111852</v>
      </c>
      <c r="F27" s="209">
        <v>5.0805153001725794</v>
      </c>
      <c r="G27" s="293">
        <v>5.178564151331698</v>
      </c>
      <c r="H27" s="209">
        <v>5.2144610689939528</v>
      </c>
      <c r="I27" s="209">
        <v>5.3200684861109675</v>
      </c>
      <c r="J27" s="208">
        <v>5.178564151331698</v>
      </c>
      <c r="K27" s="208">
        <v>5.2173622236613371</v>
      </c>
      <c r="L27" s="208">
        <v>4.8232291978856381</v>
      </c>
      <c r="M27" s="208">
        <v>5.3356249164883591</v>
      </c>
      <c r="N27" s="208">
        <v>5.1915716347485281</v>
      </c>
      <c r="O27" s="208">
        <v>5.1117903455221789</v>
      </c>
      <c r="P27" s="208">
        <v>5.3363847516761096</v>
      </c>
      <c r="Q27" s="208">
        <v>5.6240407883689798</v>
      </c>
      <c r="R27" s="208">
        <v>5.1824247624479298</v>
      </c>
    </row>
    <row r="28" spans="1:18" x14ac:dyDescent="0.3">
      <c r="A28" s="106">
        <v>2</v>
      </c>
      <c r="B28" s="211">
        <v>5.3771342519011167</v>
      </c>
      <c r="C28" s="210">
        <v>5.162882522652076</v>
      </c>
      <c r="D28" s="211">
        <v>5.2953308107301158</v>
      </c>
      <c r="E28" s="291">
        <v>5.1772965947129226</v>
      </c>
      <c r="F28" s="211">
        <v>5.286658400742267</v>
      </c>
      <c r="G28" s="294">
        <v>4.758161484681958</v>
      </c>
      <c r="H28" s="211">
        <v>5.1841015940623505</v>
      </c>
      <c r="I28" s="211">
        <v>4.8069687684439595</v>
      </c>
      <c r="J28" s="210">
        <v>4.758161484681958</v>
      </c>
      <c r="K28" s="210">
        <v>4.6171552404564773</v>
      </c>
      <c r="L28" s="210">
        <v>4.5560456063919137</v>
      </c>
      <c r="M28" s="210">
        <v>4.2670520416582498</v>
      </c>
      <c r="N28" s="210">
        <v>4.1929162982924852</v>
      </c>
      <c r="O28" s="210">
        <v>4.2973964331972834</v>
      </c>
      <c r="P28" s="210">
        <v>4.2909320434534228</v>
      </c>
      <c r="Q28" s="210">
        <v>4.6014515430093068</v>
      </c>
      <c r="R28" s="210">
        <v>4.552152798284145</v>
      </c>
    </row>
    <row r="29" spans="1:18" x14ac:dyDescent="0.3">
      <c r="A29" s="106">
        <v>3</v>
      </c>
      <c r="B29" s="211">
        <v>5.4185342941214465</v>
      </c>
      <c r="C29" s="210">
        <v>5.1052631139755107</v>
      </c>
      <c r="D29" s="211">
        <v>5.2974057704709274</v>
      </c>
      <c r="E29" s="291">
        <v>5.045618149041915</v>
      </c>
      <c r="F29" s="211">
        <v>4.353460018746043</v>
      </c>
      <c r="G29" s="294">
        <v>4.1929208778473548</v>
      </c>
      <c r="H29" s="211">
        <v>4.112018549669755</v>
      </c>
      <c r="I29" s="211">
        <v>3.8072208925839308</v>
      </c>
      <c r="J29" s="210">
        <v>4.1929208778473548</v>
      </c>
      <c r="K29" s="210">
        <v>4.4005043167934472</v>
      </c>
      <c r="L29" s="210">
        <v>4.7503876590431862</v>
      </c>
      <c r="M29" s="210">
        <v>4.85783040475643</v>
      </c>
      <c r="N29" s="210">
        <v>4.8744348923660485</v>
      </c>
      <c r="O29" s="210">
        <v>4.3864791724375278</v>
      </c>
      <c r="P29" s="210">
        <v>4.3286990959364164</v>
      </c>
      <c r="Q29" s="210">
        <v>3.9177825074922028</v>
      </c>
      <c r="R29" s="210">
        <v>3.9975928612006677</v>
      </c>
    </row>
    <row r="30" spans="1:18" x14ac:dyDescent="0.3">
      <c r="A30" s="106">
        <v>4</v>
      </c>
      <c r="B30" s="211">
        <v>5.2984217436566619</v>
      </c>
      <c r="C30" s="210">
        <v>5.3668131614844397</v>
      </c>
      <c r="D30" s="211">
        <v>5.3369130365694346</v>
      </c>
      <c r="E30" s="291">
        <v>4.6121572294732101</v>
      </c>
      <c r="F30" s="211">
        <v>4.2285232403454334</v>
      </c>
      <c r="G30" s="294">
        <v>4.0246548281178827</v>
      </c>
      <c r="H30" s="211">
        <v>3.9544649100459419</v>
      </c>
      <c r="I30" s="211">
        <v>3.6835943457132485</v>
      </c>
      <c r="J30" s="210">
        <v>4.0246548281178827</v>
      </c>
      <c r="K30" s="210">
        <v>4.3157354966414143</v>
      </c>
      <c r="L30" s="210">
        <v>4.2002345248100328</v>
      </c>
      <c r="M30" s="210">
        <v>4.4569150774772579</v>
      </c>
      <c r="N30" s="210">
        <v>3.9942842845236344</v>
      </c>
      <c r="O30" s="210">
        <v>3.7235010623327667</v>
      </c>
      <c r="P30" s="210">
        <v>3.844920934980403</v>
      </c>
      <c r="Q30" s="210">
        <v>3.8972576254989653</v>
      </c>
      <c r="R30" s="210">
        <v>4.1330505431267603</v>
      </c>
    </row>
    <row r="31" spans="1:18" ht="15" customHeight="1" thickBot="1" x14ac:dyDescent="0.35">
      <c r="A31" s="98" t="s">
        <v>69</v>
      </c>
      <c r="B31" s="213">
        <v>4.3835989286806099</v>
      </c>
      <c r="C31" s="212">
        <v>4.6050012669193237</v>
      </c>
      <c r="D31" s="213">
        <v>4.4511976132902236</v>
      </c>
      <c r="E31" s="292">
        <v>4.7134061801595228</v>
      </c>
      <c r="F31" s="213">
        <v>4.6477505785388429</v>
      </c>
      <c r="G31" s="295">
        <v>4.4600614482251295</v>
      </c>
      <c r="H31" s="213">
        <v>4.5093937381501537</v>
      </c>
      <c r="I31" s="213">
        <v>4.7353433710870672</v>
      </c>
      <c r="J31" s="212">
        <v>4.4600614482251295</v>
      </c>
      <c r="K31" s="212">
        <v>4.4033698732900772</v>
      </c>
      <c r="L31" s="212">
        <v>4.2962639391461286</v>
      </c>
      <c r="M31" s="212">
        <v>3.6861648500982427</v>
      </c>
      <c r="N31" s="212">
        <v>3.696029035133781</v>
      </c>
      <c r="O31" s="212">
        <v>4.0046390461469095</v>
      </c>
      <c r="P31" s="212">
        <v>4.2368113564074186</v>
      </c>
      <c r="Q31" s="212">
        <v>3.7109096354491724</v>
      </c>
      <c r="R31" s="212">
        <v>3.3787149635894878</v>
      </c>
    </row>
    <row r="32" spans="1:18" ht="15" thickBot="1" x14ac:dyDescent="0.35">
      <c r="A32" s="9" t="s">
        <v>71</v>
      </c>
      <c r="B32" s="207"/>
      <c r="C32" s="207"/>
      <c r="D32" s="207"/>
      <c r="E32" s="207"/>
      <c r="F32" s="207"/>
      <c r="G32" s="207"/>
      <c r="H32" s="207"/>
      <c r="I32" s="207"/>
      <c r="J32" s="207"/>
    </row>
    <row r="33" spans="1:18" x14ac:dyDescent="0.3">
      <c r="A33" s="105" t="s">
        <v>32</v>
      </c>
      <c r="B33" s="180">
        <v>4.9297080270768214</v>
      </c>
      <c r="C33" s="192">
        <v>4.9325439316153679</v>
      </c>
      <c r="D33" s="180">
        <v>4.9652674994518549</v>
      </c>
      <c r="E33" s="286">
        <v>4.9164196542471066</v>
      </c>
      <c r="F33" s="180">
        <v>4.8351237467478594</v>
      </c>
      <c r="G33" s="296">
        <v>3.6680553177282511</v>
      </c>
      <c r="H33" s="180">
        <v>4.1361754244226647</v>
      </c>
      <c r="I33" s="180">
        <v>3.8614550157461882</v>
      </c>
      <c r="J33" s="192">
        <v>3.6680553177282511</v>
      </c>
      <c r="K33" s="192">
        <v>3.5507723830408104</v>
      </c>
      <c r="L33" s="192">
        <v>3.7824553692303122</v>
      </c>
      <c r="M33" s="192">
        <v>4.0554391083175929</v>
      </c>
      <c r="N33" s="192">
        <v>3.7291463008693282</v>
      </c>
      <c r="O33" s="192">
        <v>3.6785420495324543</v>
      </c>
      <c r="P33" s="192">
        <v>3.8804109152532011</v>
      </c>
      <c r="Q33" s="192">
        <v>3.6758021712808833</v>
      </c>
      <c r="R33" s="192">
        <v>3.7268175059052338</v>
      </c>
    </row>
    <row r="34" spans="1:18" ht="15" thickBot="1" x14ac:dyDescent="0.35">
      <c r="A34" s="98" t="s">
        <v>33</v>
      </c>
      <c r="B34" s="178">
        <v>5.5622556073817071</v>
      </c>
      <c r="C34" s="196">
        <v>5.4852661150202469</v>
      </c>
      <c r="D34" s="178">
        <v>5.3932912742734294</v>
      </c>
      <c r="E34" s="185">
        <v>5.2078579815979396</v>
      </c>
      <c r="F34" s="178">
        <v>4.801906254882649</v>
      </c>
      <c r="G34" s="297">
        <v>5.1109750394153215</v>
      </c>
      <c r="H34" s="178">
        <v>4.9729372393203652</v>
      </c>
      <c r="I34" s="178">
        <v>4.8944588588334215</v>
      </c>
      <c r="J34" s="196">
        <v>5.1109750394153215</v>
      </c>
      <c r="K34" s="196">
        <v>5.2995634001171785</v>
      </c>
      <c r="L34" s="196">
        <v>4.9874979790153038</v>
      </c>
      <c r="M34" s="196">
        <v>4.9322623142162145</v>
      </c>
      <c r="N34" s="196">
        <v>4.8621026477977081</v>
      </c>
      <c r="O34" s="196">
        <v>4.6637317188706486</v>
      </c>
      <c r="P34" s="196">
        <v>4.6647746705123723</v>
      </c>
      <c r="Q34" s="196">
        <v>4.7717128390556089</v>
      </c>
      <c r="R34" s="196">
        <v>4.5807888679040758</v>
      </c>
    </row>
    <row r="35" spans="1:18" x14ac:dyDescent="0.3">
      <c r="A35" s="13"/>
      <c r="B35" s="177"/>
      <c r="C35" s="177"/>
      <c r="D35" s="177"/>
      <c r="E35" s="214"/>
      <c r="F35" s="214"/>
      <c r="G35" s="198"/>
      <c r="H35" s="198"/>
      <c r="I35" s="198"/>
      <c r="J35" s="198"/>
    </row>
    <row r="36" spans="1:18" x14ac:dyDescent="0.3">
      <c r="B36" s="177"/>
      <c r="C36" s="177"/>
      <c r="D36" s="177"/>
      <c r="E36" s="177"/>
      <c r="F36" s="177"/>
      <c r="G36" s="177"/>
      <c r="H36" s="177"/>
      <c r="I36" s="177"/>
      <c r="J36" s="177"/>
      <c r="K36" s="1"/>
      <c r="L36" s="1"/>
      <c r="M36" s="1"/>
      <c r="N36" s="1"/>
      <c r="O36" s="1"/>
      <c r="P36" s="1"/>
    </row>
    <row r="37" spans="1:18" x14ac:dyDescent="0.3">
      <c r="A37" s="13"/>
      <c r="B37" s="177"/>
      <c r="C37" s="177"/>
      <c r="D37" s="177"/>
      <c r="E37" s="177"/>
      <c r="F37" s="177"/>
      <c r="G37" s="177"/>
      <c r="H37" s="177"/>
      <c r="I37" s="177"/>
      <c r="J37" s="177"/>
      <c r="K37" s="1"/>
      <c r="L37" s="1"/>
      <c r="M37" s="1"/>
      <c r="N37" s="1"/>
      <c r="O37" s="1"/>
      <c r="P37" s="1"/>
    </row>
    <row r="38" spans="1:18" x14ac:dyDescent="0.3">
      <c r="A38" s="13"/>
      <c r="B38" s="177"/>
      <c r="C38" s="177"/>
      <c r="D38" s="177"/>
      <c r="E38" s="177"/>
      <c r="F38" s="177"/>
      <c r="G38" s="177"/>
      <c r="H38" s="177"/>
      <c r="I38" s="177"/>
      <c r="J38" s="177"/>
      <c r="K38" s="1"/>
      <c r="L38" s="1"/>
      <c r="M38" s="1"/>
      <c r="N38" s="1"/>
      <c r="O38" s="1"/>
      <c r="P38" s="1"/>
    </row>
    <row r="39" spans="1:18" x14ac:dyDescent="0.3">
      <c r="A39" s="13"/>
      <c r="B39" s="177"/>
      <c r="C39" s="177"/>
      <c r="D39" s="177"/>
      <c r="E39" s="177"/>
      <c r="F39" s="177"/>
      <c r="G39" s="177"/>
      <c r="H39" s="177"/>
      <c r="I39" s="177"/>
      <c r="J39" s="177"/>
      <c r="K39" s="1"/>
      <c r="L39" s="1"/>
      <c r="M39" s="1"/>
      <c r="N39" s="1"/>
      <c r="O39" s="1"/>
      <c r="P39" s="1"/>
    </row>
    <row r="40" spans="1:18" x14ac:dyDescent="0.3">
      <c r="A40" s="13"/>
      <c r="B40" s="177"/>
      <c r="C40" s="177"/>
      <c r="D40" s="177"/>
      <c r="E40" s="177"/>
      <c r="F40" s="177"/>
      <c r="G40" s="177"/>
      <c r="H40" s="177"/>
      <c r="I40" s="177"/>
      <c r="J40" s="177"/>
      <c r="K40" s="1"/>
      <c r="L40" s="1"/>
      <c r="M40" s="1"/>
      <c r="N40" s="1"/>
      <c r="O40" s="1"/>
      <c r="P40" s="1"/>
    </row>
    <row r="41" spans="1:18" x14ac:dyDescent="0.3">
      <c r="A41" s="13"/>
      <c r="B41" s="177"/>
      <c r="C41" s="177"/>
      <c r="D41" s="177"/>
      <c r="E41" s="177"/>
      <c r="F41" s="177"/>
      <c r="G41" s="177"/>
      <c r="H41" s="177"/>
      <c r="I41" s="177"/>
      <c r="J41" s="177"/>
      <c r="K41" s="1"/>
      <c r="L41" s="1"/>
      <c r="M41" s="1"/>
      <c r="N41" s="1"/>
      <c r="O41" s="1"/>
      <c r="P41" s="1"/>
    </row>
    <row r="42" spans="1:18" x14ac:dyDescent="0.3">
      <c r="A42" s="13"/>
      <c r="B42" s="177"/>
      <c r="C42" s="177"/>
      <c r="D42" s="177"/>
      <c r="E42" s="177"/>
      <c r="F42" s="177"/>
      <c r="G42" s="177"/>
      <c r="H42" s="177"/>
      <c r="I42" s="177"/>
      <c r="J42" s="177"/>
      <c r="K42" s="1"/>
      <c r="L42" s="1"/>
      <c r="M42" s="1"/>
      <c r="N42" s="1"/>
      <c r="O42" s="1"/>
      <c r="P42" s="1"/>
    </row>
    <row r="43" spans="1:18" x14ac:dyDescent="0.3">
      <c r="A43" s="13"/>
      <c r="B43" s="177"/>
      <c r="C43" s="177"/>
      <c r="D43" s="177"/>
      <c r="E43" s="177"/>
      <c r="F43" s="177"/>
      <c r="G43" s="177"/>
      <c r="H43" s="177"/>
      <c r="I43" s="177"/>
      <c r="J43" s="177"/>
      <c r="K43" s="1"/>
      <c r="L43" s="1"/>
      <c r="M43" s="1"/>
      <c r="N43" s="1"/>
      <c r="O43" s="1"/>
      <c r="P43" s="1"/>
    </row>
    <row r="44" spans="1:18" x14ac:dyDescent="0.3">
      <c r="A44" s="13"/>
      <c r="B44" s="177"/>
      <c r="C44" s="177"/>
      <c r="D44" s="177"/>
      <c r="E44" s="177"/>
      <c r="F44" s="177"/>
      <c r="G44" s="177"/>
      <c r="H44" s="177"/>
      <c r="I44" s="177"/>
      <c r="J44" s="177"/>
      <c r="K44" s="1"/>
      <c r="L44" s="1"/>
      <c r="M44" s="1"/>
      <c r="N44" s="1"/>
      <c r="O44" s="1"/>
      <c r="P44" s="1"/>
    </row>
    <row r="45" spans="1:18" x14ac:dyDescent="0.3">
      <c r="B45" s="177"/>
      <c r="C45" s="177"/>
      <c r="D45" s="177"/>
      <c r="E45" s="177"/>
      <c r="F45" s="177"/>
      <c r="G45" s="177"/>
      <c r="H45" s="177"/>
      <c r="I45" s="177"/>
      <c r="J45" s="177"/>
      <c r="K45" s="1"/>
      <c r="L45" s="1"/>
      <c r="M45" s="1"/>
      <c r="N45" s="1"/>
      <c r="O45" s="1"/>
      <c r="P45" s="1"/>
    </row>
    <row r="46" spans="1:18" x14ac:dyDescent="0.3">
      <c r="B46" s="177"/>
      <c r="C46" s="177"/>
      <c r="D46" s="177"/>
      <c r="E46" s="177"/>
      <c r="F46" s="177"/>
      <c r="G46" s="177"/>
      <c r="H46" s="177"/>
      <c r="I46" s="177"/>
      <c r="J46" s="177"/>
      <c r="K46" s="1"/>
      <c r="L46" s="1"/>
      <c r="M46" s="1"/>
      <c r="N46" s="1"/>
      <c r="O46" s="1"/>
      <c r="P46" s="1"/>
    </row>
    <row r="47" spans="1:18" x14ac:dyDescent="0.3">
      <c r="B47" s="177"/>
      <c r="C47" s="177"/>
      <c r="D47" s="177"/>
      <c r="E47" s="177"/>
      <c r="F47" s="177"/>
      <c r="G47" s="177"/>
      <c r="H47" s="177"/>
      <c r="I47" s="177"/>
      <c r="J47" s="177"/>
      <c r="K47" s="1"/>
      <c r="L47" s="1"/>
      <c r="M47" s="1"/>
      <c r="N47" s="1"/>
      <c r="O47" s="1"/>
      <c r="P47" s="1"/>
    </row>
    <row r="48" spans="1:18" x14ac:dyDescent="0.3">
      <c r="B48" s="56"/>
      <c r="C48" s="56"/>
      <c r="D48" s="56"/>
      <c r="E48" s="56"/>
      <c r="F48" s="56"/>
      <c r="G48" s="56"/>
      <c r="H48" s="56"/>
      <c r="I48" s="56"/>
      <c r="J48" s="56"/>
      <c r="K48" s="1"/>
      <c r="L48" s="1"/>
      <c r="M48" s="1"/>
      <c r="N48" s="1"/>
      <c r="O48" s="1"/>
      <c r="P48" s="1"/>
    </row>
    <row r="49" spans="2:16" x14ac:dyDescent="0.3">
      <c r="B49" s="56"/>
      <c r="C49" s="56"/>
      <c r="D49" s="56"/>
      <c r="E49" s="56"/>
      <c r="F49" s="56"/>
      <c r="G49" s="56"/>
      <c r="H49" s="56"/>
      <c r="I49" s="56"/>
      <c r="J49" s="56"/>
      <c r="K49" s="1"/>
      <c r="L49" s="1"/>
      <c r="M49" s="1"/>
      <c r="N49" s="1"/>
      <c r="O49" s="1"/>
      <c r="P49" s="1"/>
    </row>
    <row r="50" spans="2:16" x14ac:dyDescent="0.3">
      <c r="B50" s="56"/>
      <c r="C50" s="56"/>
      <c r="D50" s="56"/>
      <c r="E50" s="56"/>
      <c r="F50" s="56"/>
      <c r="G50" s="56"/>
      <c r="H50" s="56"/>
      <c r="I50" s="56"/>
      <c r="J50" s="56"/>
      <c r="K50" s="1"/>
      <c r="L50" s="1"/>
      <c r="M50" s="1"/>
      <c r="N50" s="1"/>
      <c r="O50" s="1"/>
      <c r="P50" s="1"/>
    </row>
    <row r="52" spans="2:16" x14ac:dyDescent="0.3">
      <c r="F52" s="14"/>
    </row>
    <row r="53" spans="2:16" x14ac:dyDescent="0.3">
      <c r="E53" s="56"/>
      <c r="F53" s="55"/>
    </row>
    <row r="54" spans="2:16" x14ac:dyDescent="0.3">
      <c r="E54" s="56"/>
      <c r="F54" s="55"/>
    </row>
    <row r="55" spans="2:16" x14ac:dyDescent="0.3">
      <c r="E55" s="56"/>
      <c r="F55" s="55"/>
    </row>
    <row r="56" spans="2:16" x14ac:dyDescent="0.3">
      <c r="E56" s="56"/>
      <c r="F56" s="55"/>
    </row>
    <row r="57" spans="2:16" x14ac:dyDescent="0.3">
      <c r="E57" s="56"/>
      <c r="F57" s="55"/>
    </row>
    <row r="58" spans="2:16" x14ac:dyDescent="0.3">
      <c r="E58" s="56"/>
      <c r="F58" s="55"/>
    </row>
  </sheetData>
  <mergeCells count="1">
    <mergeCell ref="B3:R3"/>
  </mergeCells>
  <phoneticPr fontId="135" type="noConversion"/>
  <hyperlinks>
    <hyperlink ref="A4" location="'Indicator Summary'!B13" display="Return to Summary" xr:uid="{00000000-0004-0000-0800-000000000000}"/>
  </hyperlink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61</vt:i4>
      </vt:variant>
    </vt:vector>
  </HeadingPairs>
  <TitlesOfParts>
    <vt:vector size="61" baseType="lpstr">
      <vt:lpstr>Contents</vt:lpstr>
      <vt:lpstr>Indicator Summary</vt:lpstr>
      <vt:lpstr>Life Expectancy - Data</vt:lpstr>
      <vt:lpstr>Life Expectancy - Metadata</vt:lpstr>
      <vt:lpstr>HLE - Data</vt:lpstr>
      <vt:lpstr>HLE - Metadata</vt:lpstr>
      <vt:lpstr>DFLE - Data</vt:lpstr>
      <vt:lpstr>DFLE - Metadata</vt:lpstr>
      <vt:lpstr>Infant Mortality - Data</vt:lpstr>
      <vt:lpstr>Infant Mortality - Metadata</vt:lpstr>
      <vt:lpstr>Smoking During Pregnancy - Data</vt:lpstr>
      <vt:lpstr>Smoking Pregnancy - Metadata</vt:lpstr>
      <vt:lpstr>Breastfeeding - Data</vt:lpstr>
      <vt:lpstr>Breastfeeding - Metadata</vt:lpstr>
      <vt:lpstr>Key Stage 2 - Data</vt:lpstr>
      <vt:lpstr>Key Stage 2 - Metadata</vt:lpstr>
      <vt:lpstr>GCSE - Data</vt:lpstr>
      <vt:lpstr>GCSE - Metadata</vt:lpstr>
      <vt:lpstr>L-T Unemployment - Data</vt:lpstr>
      <vt:lpstr>L-T Unemployment - Metadata</vt:lpstr>
      <vt:lpstr>NEETs - Data</vt:lpstr>
      <vt:lpstr>NEETs - Metadata</vt:lpstr>
      <vt:lpstr>Smoking - Data</vt:lpstr>
      <vt:lpstr>Smoking - Metadata</vt:lpstr>
      <vt:lpstr>Alcohol Admissions - Data</vt:lpstr>
      <vt:lpstr>Alcohol Admissions - Metadata</vt:lpstr>
      <vt:lpstr>Drink above guidelines - Data</vt:lpstr>
      <vt:lpstr>Drink above guidelines-Metadata</vt:lpstr>
      <vt:lpstr>Teenage Birth Rate - Data</vt:lpstr>
      <vt:lpstr>Teenage Birth Rate - Metadata</vt:lpstr>
      <vt:lpstr>Adult Obesity - Data</vt:lpstr>
      <vt:lpstr>Adult Obesity - Metadata</vt:lpstr>
      <vt:lpstr>Childhood Obesity - Data</vt:lpstr>
      <vt:lpstr>Childhood Obesity - Metadata</vt:lpstr>
      <vt:lpstr>Mental Health - Data</vt:lpstr>
      <vt:lpstr>Mental Health - Metadata</vt:lpstr>
      <vt:lpstr>Suicide - Data</vt:lpstr>
      <vt:lpstr>Suicide - Metadata</vt:lpstr>
      <vt:lpstr>Blood Pressure - Data</vt:lpstr>
      <vt:lpstr>Blood Pressure - Metadata</vt:lpstr>
      <vt:lpstr>L-Term Conditions - Data</vt:lpstr>
      <vt:lpstr>L-Term Conditions - Metadata</vt:lpstr>
      <vt:lpstr>Pub Health Investment - Data</vt:lpstr>
      <vt:lpstr>Public Health - Metadata</vt:lpstr>
      <vt:lpstr>Poverty - Data</vt:lpstr>
      <vt:lpstr>Poverty - Metadata</vt:lpstr>
      <vt:lpstr>Child Poverty - Data</vt:lpstr>
      <vt:lpstr>Child Poverty - Metadata</vt:lpstr>
      <vt:lpstr>Economic Inactivity - Data</vt:lpstr>
      <vt:lpstr>Economic Inactivity - Metadata</vt:lpstr>
      <vt:lpstr>Housing Standards - Data</vt:lpstr>
      <vt:lpstr>Housing Standards - Metadata</vt:lpstr>
      <vt:lpstr>Air Quality - Data</vt:lpstr>
      <vt:lpstr>Air Quality - Metadata</vt:lpstr>
      <vt:lpstr>Water Quality - Data</vt:lpstr>
      <vt:lpstr>Water Quality - Metadata</vt:lpstr>
      <vt:lpstr>Social Capital - Data</vt:lpstr>
      <vt:lpstr>Social Capital - Metadata</vt:lpstr>
      <vt:lpstr>Road Collisions - Data</vt:lpstr>
      <vt:lpstr>Road Collisions - Metadata</vt:lpstr>
      <vt:lpstr>Notes</vt:lpstr>
    </vt:vector>
  </TitlesOfParts>
  <Company>IT Assist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Making Life Better - Monitoring the Wider Social Determinants of Health &amp; Wellbeing</dc:title>
  <dc:creator>Health Inequalities</dc:creator>
  <cp:lastModifiedBy>Laverty, Caolan</cp:lastModifiedBy>
  <cp:lastPrinted>2025-07-09T14:06:13Z</cp:lastPrinted>
  <dcterms:created xsi:type="dcterms:W3CDTF">2013-11-27T14:56:35Z</dcterms:created>
  <dcterms:modified xsi:type="dcterms:W3CDTF">2026-07-21T11:31:09Z</dcterms:modified>
</cp:coreProperties>
</file>