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Workforce\Vacancies\March 2026\"/>
    </mc:Choice>
  </mc:AlternateContent>
  <xr:revisionPtr revIDLastSave="0" documentId="13_ncr:1_{79E027D7-B713-4689-BBDA-84D924B61876}" xr6:coauthVersionLast="47" xr6:coauthVersionMax="47" xr10:uidLastSave="{00000000-0000-0000-0000-000000000000}"/>
  <bookViews>
    <workbookView xWindow="-108" yWindow="-108" windowWidth="23256" windowHeight="12456" xr2:uid="{00000000-000D-0000-FFFF-FFFF00000000}"/>
  </bookViews>
  <sheets>
    <sheet name="Cover" sheetId="10" r:id="rId1"/>
    <sheet name="Notes" sheetId="9" r:id="rId2"/>
    <sheet name="Tables 1A to 1B" sheetId="4" r:id="rId3"/>
    <sheet name="Table 2" sheetId="11" r:id="rId4"/>
    <sheet name="Table 3" sheetId="7" r:id="rId5"/>
    <sheet name="Tables 4A to 4B" sheetId="5" r:id="rId6"/>
    <sheet name="Tables 5A to 5B" sheetId="1" r:id="rId7"/>
    <sheet name="Table 6" sheetId="12" r:id="rId8"/>
    <sheet name="Table 7" sheetId="2" r:id="rId9"/>
    <sheet name="Tables 8A to 8C" sheetId="6"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3" i="1" l="1"/>
  <c r="AL12" i="1"/>
  <c r="AL11" i="1"/>
  <c r="AL10" i="1"/>
  <c r="AL9" i="1"/>
  <c r="AL8" i="1"/>
  <c r="AL7" i="1"/>
  <c r="AL6" i="1"/>
  <c r="AL5" i="1"/>
  <c r="AL4" i="1"/>
  <c r="AL3" i="1"/>
  <c r="F12" i="4"/>
  <c r="E12" i="4"/>
  <c r="D12" i="4"/>
  <c r="C12" i="4"/>
  <c r="B12" i="4"/>
  <c r="F11" i="4"/>
  <c r="E11" i="4"/>
  <c r="D11" i="4"/>
  <c r="C11" i="4"/>
  <c r="B11" i="4"/>
  <c r="F10" i="4"/>
  <c r="E10" i="4"/>
  <c r="D10" i="4"/>
  <c r="C10" i="4"/>
  <c r="F9" i="4"/>
  <c r="E9" i="4"/>
  <c r="D9" i="4"/>
  <c r="C9" i="4"/>
  <c r="B9" i="4"/>
  <c r="B8" i="4"/>
  <c r="G7" i="4"/>
  <c r="G13" i="4" s="1"/>
  <c r="F6" i="4"/>
  <c r="E6" i="4"/>
  <c r="D6" i="4"/>
  <c r="C6" i="4"/>
  <c r="B6" i="4"/>
  <c r="F5" i="4"/>
  <c r="E5" i="4"/>
  <c r="D5" i="4"/>
  <c r="C5" i="4"/>
  <c r="B5" i="4"/>
  <c r="F4" i="4"/>
  <c r="E4" i="4"/>
  <c r="D4" i="4"/>
  <c r="C4" i="4"/>
  <c r="B4" i="4"/>
  <c r="F3" i="4"/>
  <c r="E3" i="4"/>
  <c r="D3" i="4"/>
  <c r="C3" i="4"/>
  <c r="B3" i="4"/>
  <c r="F13" i="4" l="1"/>
  <c r="B13" i="4"/>
  <c r="D13" i="4"/>
  <c r="E13" i="4"/>
  <c r="C13" i="4"/>
</calcChain>
</file>

<file path=xl/sharedStrings.xml><?xml version="1.0" encoding="utf-8"?>
<sst xmlns="http://schemas.openxmlformats.org/spreadsheetml/2006/main" count="1318" uniqueCount="366">
  <si>
    <t>Staff Group</t>
  </si>
  <si>
    <t>Generic</t>
  </si>
  <si>
    <t>Estates Services Staff</t>
  </si>
  <si>
    <t>Support Services/User Experience</t>
  </si>
  <si>
    <t>Registered Midwives</t>
  </si>
  <si>
    <t>Nurse Support</t>
  </si>
  <si>
    <t>Midwifery Support</t>
  </si>
  <si>
    <t>Social Workers</t>
  </si>
  <si>
    <t>Other Social Services staff</t>
  </si>
  <si>
    <t>Pharmacists</t>
  </si>
  <si>
    <t>Other Professional &amp; Technical staff</t>
  </si>
  <si>
    <t>Dental Officer</t>
  </si>
  <si>
    <t>Total</t>
  </si>
  <si>
    <t>A vacancy is any position that is currently with the recruitment team and being actively recruited to.  This will include those going through pre-employment checks, up to the point of a start date being agreed.  Once a start date has been agreed with both parties (i.e. manager and applicant) this will no longer be classed as a vacancy.  Vacancies that are on hold by managers are not included.</t>
  </si>
  <si>
    <t>Source</t>
  </si>
  <si>
    <t>Belfast HSC Trust</t>
  </si>
  <si>
    <t>Northern HSC Trust</t>
  </si>
  <si>
    <t>Southern HSC Trust</t>
  </si>
  <si>
    <t>Western HSC Trust</t>
  </si>
  <si>
    <t>South Eastern HSC Trust</t>
  </si>
  <si>
    <t>This information represents the number of vacancies actively being recruited to and does not indicate the whole time equivalent (WTE) for these positions.</t>
  </si>
  <si>
    <t>The data includes both permanent and temporary positions.</t>
  </si>
  <si>
    <t>Bands 8 &amp; above</t>
  </si>
  <si>
    <t>Health Visitors</t>
  </si>
  <si>
    <t>District Nurses</t>
  </si>
  <si>
    <t>Paediatric Nurses</t>
  </si>
  <si>
    <t>All Other Registered Nurses</t>
  </si>
  <si>
    <t>Social Care Workers</t>
  </si>
  <si>
    <t>Domiciliary Care Workers</t>
  </si>
  <si>
    <t>Physiotherapists</t>
  </si>
  <si>
    <t>Occupational Therapists</t>
  </si>
  <si>
    <t>Speech &amp; Language Therapists</t>
  </si>
  <si>
    <t>Podiatrists</t>
  </si>
  <si>
    <t>Dietitians</t>
  </si>
  <si>
    <t>Orthoptists</t>
  </si>
  <si>
    <t>Radiographers</t>
  </si>
  <si>
    <t>Scientist / Scientist Support / Medical Technical Officer / Assistant Technical Officer</t>
  </si>
  <si>
    <t xml:space="preserve">Consultant </t>
  </si>
  <si>
    <t>Locum Consultant</t>
  </si>
  <si>
    <t xml:space="preserve">Other Doctor </t>
  </si>
  <si>
    <t xml:space="preserve">Total     </t>
  </si>
  <si>
    <t>Business Services Organisation (BSO)</t>
  </si>
  <si>
    <t>Public Health Agency (PHA)</t>
  </si>
  <si>
    <t>Patient Client Council (PCC)</t>
  </si>
  <si>
    <t>NI Blood Transfusion Service (NIBTS)</t>
  </si>
  <si>
    <t>Regulation &amp; Quality Improvement Authority (RQIA)</t>
  </si>
  <si>
    <t>NI Medical &amp; Dental Training Agency (NIMDTA)</t>
  </si>
  <si>
    <t>NI Social Care Council (NISCC)</t>
  </si>
  <si>
    <t>Non-AFC Grades</t>
  </si>
  <si>
    <t xml:space="preserve">Total </t>
  </si>
  <si>
    <t>Clinical Psychology</t>
  </si>
  <si>
    <t>Nursing &amp; Midwifery Support</t>
  </si>
  <si>
    <t>Registered Nursing &amp; Midwifery</t>
  </si>
  <si>
    <t>Professional &amp; Technical Staff</t>
  </si>
  <si>
    <t>Learning Disability Nurses</t>
  </si>
  <si>
    <t>Mental Health Nurses</t>
  </si>
  <si>
    <t xml:space="preserve">Specialty </t>
  </si>
  <si>
    <t>Acute/General Medicine</t>
  </si>
  <si>
    <t>Acute Orthophysician</t>
  </si>
  <si>
    <t>Addictions</t>
  </si>
  <si>
    <t>Cardiology</t>
  </si>
  <si>
    <t>Care of the Elderly</t>
  </si>
  <si>
    <t>Dermatology</t>
  </si>
  <si>
    <t>Emergency Medicine</t>
  </si>
  <si>
    <t>Endocrinology/Diabetes</t>
  </si>
  <si>
    <t>Gastroenterology</t>
  </si>
  <si>
    <t>Gastroenterology &amp; General Medicine</t>
  </si>
  <si>
    <t>Haematology</t>
  </si>
  <si>
    <t>Histopathology / Cytopathology</t>
  </si>
  <si>
    <t>Cellular Pathology</t>
  </si>
  <si>
    <t>Pathology</t>
  </si>
  <si>
    <t>Medical Microbiology</t>
  </si>
  <si>
    <t>Microbiology</t>
  </si>
  <si>
    <t>Clinical Oncology</t>
  </si>
  <si>
    <t>Nephrology</t>
  </si>
  <si>
    <t>Neurology</t>
  </si>
  <si>
    <t>Neurosciences</t>
  </si>
  <si>
    <t>Obstetrics &amp; Gynaecology</t>
  </si>
  <si>
    <t>Occupational Medicine</t>
  </si>
  <si>
    <t>Paediatrics</t>
  </si>
  <si>
    <t>Palliative Medicine</t>
  </si>
  <si>
    <t>Psychiatry</t>
  </si>
  <si>
    <t>Radiology</t>
  </si>
  <si>
    <t>Rheumatology</t>
  </si>
  <si>
    <t>Sexual Health &amp; HIV</t>
  </si>
  <si>
    <t>Surgery</t>
  </si>
  <si>
    <t>Anaesthetics</t>
  </si>
  <si>
    <t>Intensive Care Medicine and Anaesthesia</t>
  </si>
  <si>
    <t>Dentistry</t>
  </si>
  <si>
    <t>Acute Care at Home</t>
  </si>
  <si>
    <t>Acute Medicine</t>
  </si>
  <si>
    <t xml:space="preserve">Cardiology DAU </t>
  </si>
  <si>
    <t>Care of Elderly (Outreach)</t>
  </si>
  <si>
    <t>Care Of Elderly</t>
  </si>
  <si>
    <t>Child and Adolescent Mental Health</t>
  </si>
  <si>
    <t>Direct Assessment Unit</t>
  </si>
  <si>
    <t>Ear, Nose and Throat</t>
  </si>
  <si>
    <t>General Medicine</t>
  </si>
  <si>
    <t>Oncology</t>
  </si>
  <si>
    <t>Plastic Surgery</t>
  </si>
  <si>
    <t>Renal Medicine</t>
  </si>
  <si>
    <t>Respiratory Medicine</t>
  </si>
  <si>
    <t>Stroke Medicine</t>
  </si>
  <si>
    <t>Urology</t>
  </si>
  <si>
    <t xml:space="preserve">Urology </t>
  </si>
  <si>
    <t>Virology</t>
  </si>
  <si>
    <t>Trauma &amp; Orthopaedics</t>
  </si>
  <si>
    <t>Ophthalmology</t>
  </si>
  <si>
    <t>Medical/Clinical Oncology</t>
  </si>
  <si>
    <t xml:space="preserve">Geriatrics </t>
  </si>
  <si>
    <t xml:space="preserve">Opthalmology </t>
  </si>
  <si>
    <t>Respiratory &amp; Ambulatory Medicine</t>
  </si>
  <si>
    <t>Sexual &amp; Reproductive Healthcare</t>
  </si>
  <si>
    <t>Ambulatory Medicine</t>
  </si>
  <si>
    <t>Cardiology with sub specialty in heart failure</t>
  </si>
  <si>
    <t xml:space="preserve">Elderly Care with Stroke Interest </t>
  </si>
  <si>
    <t>Genito-Urinary Medicine</t>
  </si>
  <si>
    <t>Chemical Pathology</t>
  </si>
  <si>
    <t>Vascular</t>
  </si>
  <si>
    <t>Infection</t>
  </si>
  <si>
    <t>Mental Health</t>
  </si>
  <si>
    <t>Oral and Maxillo-Facial Surgery Head &amp; Neck Oncology</t>
  </si>
  <si>
    <t>Oral and Maxillo-Facial Surgery Orthognathics</t>
  </si>
  <si>
    <t>Orthodontics</t>
  </si>
  <si>
    <t>Orthopaedics</t>
  </si>
  <si>
    <t>Substance Use and Dependance</t>
  </si>
  <si>
    <t>Neonatal</t>
  </si>
  <si>
    <t>Acute &amp; Ambulatory Paediatrics</t>
  </si>
  <si>
    <t xml:space="preserve">Gastroenterology </t>
  </si>
  <si>
    <t>Neonatology</t>
  </si>
  <si>
    <t>Occupational Health</t>
  </si>
  <si>
    <t>Thoracic</t>
  </si>
  <si>
    <t>Ambulatory &amp; Geriatric Medicine</t>
  </si>
  <si>
    <t>General Internal Medicine &amp; Acute Critical Care</t>
  </si>
  <si>
    <t>Geriatric Medicine</t>
  </si>
  <si>
    <t>Imaging</t>
  </si>
  <si>
    <t>Learning Disability</t>
  </si>
  <si>
    <t>Acute &amp; Ambulatory Care</t>
  </si>
  <si>
    <t xml:space="preserve">Acute &amp; Critical Care </t>
  </si>
  <si>
    <t>Hepatology</t>
  </si>
  <si>
    <t>Northern Ireland Specialist Transport &amp; Retrieval (NISTAR)</t>
  </si>
  <si>
    <t>Labs</t>
  </si>
  <si>
    <t>Addiction</t>
  </si>
  <si>
    <t>These figures do not include posts not actively being recruited to at the specific point in time, including those outside the bounds of the definition e.g. those that have not reached recruitment stage yet.</t>
  </si>
  <si>
    <t>General Internal Medicine</t>
  </si>
  <si>
    <t>General Internal / Geriatric Medicine</t>
  </si>
  <si>
    <t xml:space="preserve">Geriatric / Acute Care at Home </t>
  </si>
  <si>
    <t>Mental Health Liaison Service</t>
  </si>
  <si>
    <t>Rehabilitation Medicine</t>
  </si>
  <si>
    <t>Elderly Frailty</t>
  </si>
  <si>
    <t>Otorhinolaryngology/Otolaryngology</t>
  </si>
  <si>
    <t>Intellectual Disability</t>
  </si>
  <si>
    <t>NIAS</t>
  </si>
  <si>
    <t>Clinical Psychologist</t>
  </si>
  <si>
    <t>NIBTS</t>
  </si>
  <si>
    <t>BSO</t>
  </si>
  <si>
    <t>NIMDTA</t>
  </si>
  <si>
    <t>NISCC</t>
  </si>
  <si>
    <t>NIPEC</t>
  </si>
  <si>
    <t>PHA</t>
  </si>
  <si>
    <t>RQIA</t>
  </si>
  <si>
    <t>PCC</t>
  </si>
  <si>
    <t>Table 2</t>
  </si>
  <si>
    <t>HSC Organisation</t>
  </si>
  <si>
    <t>Orthogeriatrics</t>
  </si>
  <si>
    <t>Pharmacy Technician / Pharmacy Support</t>
  </si>
  <si>
    <t>Dental</t>
  </si>
  <si>
    <t>Geriatric Medicine with special interest in Ambulatory Care</t>
  </si>
  <si>
    <t>Cardiothoracic</t>
  </si>
  <si>
    <t xml:space="preserve">Orthogeriatrics </t>
  </si>
  <si>
    <t>Bands 2-4</t>
  </si>
  <si>
    <t xml:space="preserve">Due to fluctuations in the data, caution should be taken when considering point-in-time comparisons.  </t>
  </si>
  <si>
    <t xml:space="preserve">These figures have not been assessed for seasonal adjustment and have not been seasonally adjusted.  </t>
  </si>
  <si>
    <t>Geriatric Medicine with special interest in Stroke</t>
  </si>
  <si>
    <t>Immunology</t>
  </si>
  <si>
    <t>Acute / Geriatric Medicine</t>
  </si>
  <si>
    <t>Sexual Health &amp; HIV Medicine</t>
  </si>
  <si>
    <t>Social Services (including domiciliary care)</t>
  </si>
  <si>
    <t>Genetics</t>
  </si>
  <si>
    <t>Metabolics</t>
  </si>
  <si>
    <t>Neuroradiology</t>
  </si>
  <si>
    <t>Ambulatory Care</t>
  </si>
  <si>
    <t>Autism</t>
  </si>
  <si>
    <t>Footnote number</t>
  </si>
  <si>
    <t xml:space="preserve">Footnote text </t>
  </si>
  <si>
    <t xml:space="preserve">note 1 </t>
  </si>
  <si>
    <t>note 2</t>
  </si>
  <si>
    <t>note 3</t>
  </si>
  <si>
    <t>note 4</t>
  </si>
  <si>
    <t>Former HSC Board staff have undertaken their functions from 1 April 2022 as part of the Department of Health’s newly formed Strategic Planning and Performance Group (SPPG).  For consistency purposes, vacancies actively being recruited in SPPG are included in these data tables, and noted as SPPG.</t>
  </si>
  <si>
    <t>Contact Details</t>
  </si>
  <si>
    <t>Definitions &amp; Notes</t>
  </si>
  <si>
    <t>The information presented is based on data obtained from Recruitment &amp; Selection Shared Services (RSSC) within the Business Support Organisation (BSO), and from the following HSC Organisations:
Belfast HSC Trust
Northern HSC Trust
South Eastern HSC Trust
Southern HSC Trust
Western HSC Trust
Northern Ireland Ambulance Service 
Northern Ireland Blood Transfusion Service</t>
  </si>
  <si>
    <t>30 Sep 2023</t>
  </si>
  <si>
    <t>30 Sep 2020</t>
  </si>
  <si>
    <t>30 Sep 2021</t>
  </si>
  <si>
    <t>30 Sep 2022</t>
  </si>
  <si>
    <t>30 Jun 2023</t>
  </si>
  <si>
    <t>30 Jun 2020</t>
  </si>
  <si>
    <t>30 Jun 2021</t>
  </si>
  <si>
    <t>30 Jun 2022</t>
  </si>
  <si>
    <t>31 Mar 2023</t>
  </si>
  <si>
    <t>31 Mar 2020</t>
  </si>
  <si>
    <t>31 Mar 2021</t>
  </si>
  <si>
    <t>31 Mar 2022</t>
  </si>
  <si>
    <t>31 Dec 2022</t>
  </si>
  <si>
    <t>31 Dec 2020</t>
  </si>
  <si>
    <t>31 Dec 2021</t>
  </si>
  <si>
    <t>31 Mar 2017</t>
  </si>
  <si>
    <t>30 Jun 2017</t>
  </si>
  <si>
    <t>30 Sep 2017</t>
  </si>
  <si>
    <t>31 Dec 2017</t>
  </si>
  <si>
    <t>31 Mar 2018</t>
  </si>
  <si>
    <t>30 Jun 2018</t>
  </si>
  <si>
    <t>30 Sep 2018</t>
  </si>
  <si>
    <t>31 Dec 2018</t>
  </si>
  <si>
    <t>31 Mar 2019</t>
  </si>
  <si>
    <t>30 Jun 2019</t>
  </si>
  <si>
    <t>30 Sep 2019</t>
  </si>
  <si>
    <t>31 Dec 2019</t>
  </si>
  <si>
    <t>[z]</t>
  </si>
  <si>
    <t>Table of contents</t>
  </si>
  <si>
    <t>Topic of each table</t>
  </si>
  <si>
    <t>Link to each worksheet</t>
  </si>
  <si>
    <t>note 5</t>
  </si>
  <si>
    <t>Notes related to the data in this spreadsheet</t>
  </si>
  <si>
    <t>Excludes vacancies in Regional Services.</t>
  </si>
  <si>
    <r>
      <rPr>
        <b/>
        <sz val="11"/>
        <rFont val="Calibri"/>
        <family val="2"/>
        <scheme val="minor"/>
      </rPr>
      <t>Prepared by:</t>
    </r>
    <r>
      <rPr>
        <sz val="11"/>
        <rFont val="Calibri"/>
        <family val="2"/>
        <scheme val="minor"/>
      </rPr>
      <t xml:space="preserve"> Joanne Hughes</t>
    </r>
  </si>
  <si>
    <r>
      <rPr>
        <b/>
        <sz val="11"/>
        <color theme="1"/>
        <rFont val="Calibri"/>
        <family val="2"/>
        <scheme val="minor"/>
      </rPr>
      <t>Address:</t>
    </r>
    <r>
      <rPr>
        <sz val="11"/>
        <color theme="1"/>
        <rFont val="Calibri"/>
        <family val="2"/>
        <scheme val="minor"/>
      </rPr>
      <t xml:space="preserve"> Workforce Statistics, Project Support Analysis Branch, Annexe 2, Castle Buildings, BT4 3SQ</t>
    </r>
  </si>
  <si>
    <r>
      <rPr>
        <b/>
        <sz val="11"/>
        <color theme="1"/>
        <rFont val="Calibri"/>
        <family val="2"/>
        <scheme val="minor"/>
      </rPr>
      <t xml:space="preserve">Telephone: </t>
    </r>
    <r>
      <rPr>
        <sz val="11"/>
        <color theme="1"/>
        <rFont val="Calibri"/>
        <family val="2"/>
        <scheme val="minor"/>
      </rPr>
      <t>028 905 22493</t>
    </r>
  </si>
  <si>
    <r>
      <rPr>
        <b/>
        <sz val="11"/>
        <rFont val="Calibri"/>
        <family val="2"/>
        <scheme val="minor"/>
      </rPr>
      <t>Email address:</t>
    </r>
    <r>
      <rPr>
        <sz val="11"/>
        <rFont val="Calibri"/>
        <family val="2"/>
        <scheme val="minor"/>
      </rPr>
      <t xml:space="preserve"> </t>
    </r>
    <r>
      <rPr>
        <u/>
        <sz val="11"/>
        <color theme="10"/>
        <rFont val="Calibri"/>
        <family val="2"/>
        <scheme val="minor"/>
      </rPr>
      <t>Workforce Statistics</t>
    </r>
  </si>
  <si>
    <t>31 Dec 2023</t>
  </si>
  <si>
    <t xml:space="preserve">Administration &amp; Clerical </t>
  </si>
  <si>
    <t>Some tables in this spreadsheet refer to notes.  When notes are mentioned the note marker is presented in square brackets.  The note text can be found in a table on the notes worksheet. </t>
  </si>
  <si>
    <t>[a]</t>
  </si>
  <si>
    <t>z = not applicable</t>
  </si>
  <si>
    <t>[b]</t>
  </si>
  <si>
    <t>b = combine mental health nurses and learning disabililty nurses</t>
  </si>
  <si>
    <t>[c]</t>
  </si>
  <si>
    <t>c = combine social care workers and domiciliary care workers</t>
  </si>
  <si>
    <t>[d]</t>
  </si>
  <si>
    <t>[e]</t>
  </si>
  <si>
    <t>[f]</t>
  </si>
  <si>
    <t>Some shorthand is used in these tables and is detailed below</t>
  </si>
  <si>
    <t>a = combine health visitors, district nurses, paediatric nurses, mental health nurses, learning disability nurses, and all other registered nurses</t>
  </si>
  <si>
    <t>d = combine physiotherapists, occupational therapists, speech &amp; language therapists, podiatrists, dietitians, orthoptists, and radiographers</t>
  </si>
  <si>
    <t>Relates to Trust local recruitment only and not training programme enrolment.</t>
  </si>
  <si>
    <t>Control Assistant</t>
  </si>
  <si>
    <t>Control Officer</t>
  </si>
  <si>
    <t>Patient Care Services</t>
  </si>
  <si>
    <t>Ambulance Officer</t>
  </si>
  <si>
    <t>Emergency Medical Technician</t>
  </si>
  <si>
    <t>HCPC Registered Paramedic</t>
  </si>
  <si>
    <t xml:space="preserve">Figures between 30 September 2018 and 31 December 2020 include student/ training places in anticipation of projected vacancies arising from service developments, promotional opportunities and associated backfill over a period of 12 months, taking into account relevant training periods.  </t>
  </si>
  <si>
    <t>Social Services (including Domiciliary Care)</t>
  </si>
  <si>
    <t>Professional &amp; Technical</t>
  </si>
  <si>
    <t>Medical &amp; Dental</t>
  </si>
  <si>
    <t>Ambulance</t>
  </si>
  <si>
    <t>Estates Services</t>
  </si>
  <si>
    <t>Profession</t>
  </si>
  <si>
    <t>Social Care staff (including domiciliary care)</t>
  </si>
  <si>
    <t>note 6</t>
  </si>
  <si>
    <t>Band 5</t>
  </si>
  <si>
    <t>31 Mar 2024</t>
  </si>
  <si>
    <t>Anaesthesics, ICU, Critical Care Medicine and Retrieval Medicine</t>
  </si>
  <si>
    <t>Registered Nurses</t>
  </si>
  <si>
    <t>Registered Midwives [note 5]</t>
  </si>
  <si>
    <t>HCPC Registered Paramedic [note 6]</t>
  </si>
  <si>
    <t>Emergency Medical Technician [note 6]</t>
  </si>
  <si>
    <t>Ambulance Officer [note 6]</t>
  </si>
  <si>
    <t>Patient Care Services [note 6]</t>
  </si>
  <si>
    <t>Control Officer [note 6]</t>
  </si>
  <si>
    <t>Control Assistant [note 6]</t>
  </si>
  <si>
    <t>NI Ambulance Service HSC Trust [note 6]</t>
  </si>
  <si>
    <t>note 7</t>
  </si>
  <si>
    <t>Vacancy rate calculated based on staff in post figures which contain a small number of HSC staff who were graded as student midwives.</t>
  </si>
  <si>
    <t>Sub Staff Group / Profession</t>
  </si>
  <si>
    <t>Allied Health Professionals (AHPs) include physiotherapists, occupational therapists, speech &amp; language therapists, podiatrists, dietitians, orthoptists, radiographers (who are all part of the Professional &amp; Technical staff group), and paramedics (who are part of the Ambulance staff group).  Paramedics became recognised as an AHP in the summer of 2018.  AHP vacancy rate figures prior to September 2018 do not include paramedics.</t>
  </si>
  <si>
    <t>Table 3</t>
  </si>
  <si>
    <t>Tables 4A to 4B</t>
  </si>
  <si>
    <t>Table 6</t>
  </si>
  <si>
    <t>Table 7</t>
  </si>
  <si>
    <t>Tables 8A to 8C</t>
  </si>
  <si>
    <t>Total Registered Nursing &amp; Midwifery</t>
  </si>
  <si>
    <t xml:space="preserve">Total Nursing &amp; Midwifery Support    </t>
  </si>
  <si>
    <t xml:space="preserve">Total Social Services (including Domiciliary Care)   </t>
  </si>
  <si>
    <t xml:space="preserve">Total Professional &amp; Technical    </t>
  </si>
  <si>
    <t xml:space="preserve">Total Medical &amp; Dental    </t>
  </si>
  <si>
    <t xml:space="preserve">Total Ambulance   </t>
  </si>
  <si>
    <t>The Northern Ireland Guardian Ad Litem Agency (NIGALA) has been renamed to the Children’s Court Guardian Agency for Northern Ireland.  This change is effective from 6th March 2023.</t>
  </si>
  <si>
    <t>The Children’s Court Guardian Agency for Northern Ireland (CCGANI) was formerly known as the Northern Ireland Guardian Ad Litem Agency (NIGALA).</t>
  </si>
  <si>
    <t>NI Practice &amp; Education Council (NIPEC)</t>
  </si>
  <si>
    <t>30 Jun 2024</t>
  </si>
  <si>
    <t>30 June 2024</t>
  </si>
  <si>
    <t>Infectious Diseases</t>
  </si>
  <si>
    <t>Sexual &amp; Reproductive Health</t>
  </si>
  <si>
    <t>Metabolic Medicine</t>
  </si>
  <si>
    <t>Neuro Rehabilitation</t>
  </si>
  <si>
    <t>30 Sep 2024</t>
  </si>
  <si>
    <t>Genito-Urinary Medicine &amp; HIV Medicine</t>
  </si>
  <si>
    <t>Geriatric Neuro Vascular Hub</t>
  </si>
  <si>
    <t>Oncology / Haematology</t>
  </si>
  <si>
    <t>31 Dec 2024</t>
  </si>
  <si>
    <t>Consultants</t>
  </si>
  <si>
    <t>Geriatric / Mental Health</t>
  </si>
  <si>
    <t>Genito-Urinary Medicine &amp; HIV</t>
  </si>
  <si>
    <t>Band 6</t>
  </si>
  <si>
    <t>Band 7</t>
  </si>
  <si>
    <t>Allied Health Profession Support</t>
  </si>
  <si>
    <t>31 Mar 2025</t>
  </si>
  <si>
    <t>e = combine pharmacy technician, pharmacy support, and other professional &amp; technical staff</t>
  </si>
  <si>
    <t>g = combine consultants and locum consultants</t>
  </si>
  <si>
    <t>f = combine allied health profession support and other professional &amp; technical staff</t>
  </si>
  <si>
    <t>[g]</t>
  </si>
  <si>
    <t>SAS Doctor (Specialist or Specialty Doctor)</t>
  </si>
  <si>
    <t>Social Care (including Domiciliary Care)</t>
  </si>
  <si>
    <t>Allied Health Professionals [note 1]</t>
  </si>
  <si>
    <t>Resident Doctor [note 2]</t>
  </si>
  <si>
    <t>SPPG 
[note 3]</t>
  </si>
  <si>
    <t>CCGANI
[note 4]</t>
  </si>
  <si>
    <t>HSC Board / Strategic Planning &amp; Performance Group (SPPG) [note 3]</t>
  </si>
  <si>
    <t>Children’s Court Guardian Agency for Northern Ireland (CCGANI) [note 4]</t>
  </si>
  <si>
    <t>Tables 1A to 1B</t>
  </si>
  <si>
    <t>30 Jun 2025</t>
  </si>
  <si>
    <t>Neurosurgery</t>
  </si>
  <si>
    <t>Hospital at Home / Frailty</t>
  </si>
  <si>
    <t>Oral and Maxillo-Facial Surgery</t>
  </si>
  <si>
    <t>Paediatric Infectious Disease</t>
  </si>
  <si>
    <t>Child and Adolescent Psychiatry</t>
  </si>
  <si>
    <t xml:space="preserve">Paediatric Dentistry </t>
  </si>
  <si>
    <t>Table 5A to 5B</t>
  </si>
  <si>
    <t>30 Sep 2025</t>
  </si>
  <si>
    <t>Oral &amp; Maxillofacial (Orthognathics)</t>
  </si>
  <si>
    <t>Hospital at Home</t>
  </si>
  <si>
    <t>Psychology</t>
  </si>
  <si>
    <t>31 Dec 2025</t>
  </si>
  <si>
    <t>Sexual Assault Referral Centre (SARC)</t>
  </si>
  <si>
    <t>Northern Ireland HSC Vacancies Actively Being Recruited at 31 March 2026</t>
  </si>
  <si>
    <r>
      <rPr>
        <b/>
        <sz val="11"/>
        <color theme="1"/>
        <rFont val="Calibri"/>
        <family val="2"/>
        <scheme val="minor"/>
      </rPr>
      <t>Date of Publication:</t>
    </r>
    <r>
      <rPr>
        <sz val="11"/>
        <color theme="1"/>
        <rFont val="Calibri"/>
        <family val="2"/>
        <scheme val="minor"/>
      </rPr>
      <t xml:space="preserve"> 2 June 2026</t>
    </r>
  </si>
  <si>
    <t>HSC Vacancies Actively Being Recruited by Staff Group &amp; Pay Band Group, at 31 March 2026</t>
  </si>
  <si>
    <t>HSC Vacancies Actively Being Recruited by Profession &amp; Pay Band Group, at 31 March 2026</t>
  </si>
  <si>
    <t>HSC Vacancies Actively Being Recruited by Profession &amp; HSC Organisation, at 31 March 2026</t>
  </si>
  <si>
    <t>HSC Vacancy Rates by Staff Group, 31 March 2017 to 31 March 2026</t>
  </si>
  <si>
    <t>HSC Vacancies Actively Being Recruited by Staff Group, 31 March 2017 to 31 March 2026</t>
  </si>
  <si>
    <t>HSC Vacancies Actively Being Recruited by Profession, 31 March 2017 to 31 March 2026</t>
  </si>
  <si>
    <t>HSC Vacancies Actively Being Recruited by HSC Organisation, 31 March 2017 to 31 March 2026</t>
  </si>
  <si>
    <t>Consultant, Locum Consultant and SAS Grade Vacancies Actively Being Recruited by Medical Specialty, 31 March 2020 to 31 March 2026</t>
  </si>
  <si>
    <t>Table 1A: HSC Vacancies Actively Being Recruited by Staff Group &amp; Pay Band Group, at 31 March 2026</t>
  </si>
  <si>
    <t>Table 1B: HSC Vacancies Actively Being Recruited by Sub Staff Group / Profession &amp; Pay Band Group, at 31 March 2026</t>
  </si>
  <si>
    <t>Table 2: HSC Vacancies Actively Being Recruited by Profession &amp; Pay Band Group, at 31 March 2026</t>
  </si>
  <si>
    <t>Table 3: HSC Vacancies Actively Being Recruited by Profession &amp; HSC Organisation, at 31 March 2026</t>
  </si>
  <si>
    <t>31 Mar 2026</t>
  </si>
  <si>
    <t>Table 4A: HSC Vacancy Rates by Staff Group, 31 March 2017 to 31 March 2026</t>
  </si>
  <si>
    <t>Table 4B: HSC Vacancy Rates by Sub Staff Group / Profession, 31 March 2017 to 31 March 2026</t>
  </si>
  <si>
    <t>Table 5A: HSC Vacancies Actively Being Recruited by Staff Group, 31 March 2017 to 31 March 2026</t>
  </si>
  <si>
    <t>Table 5B: HSC Vacancies Actively being Recruited by Sub Staff Group / Profession, 31 March 2017 to 31 March 2026</t>
  </si>
  <si>
    <t>Table 6: HSC Vacancies Actively Being Recruited by Profession, 31 March 2017 to 31 March 2026</t>
  </si>
  <si>
    <t>Table 7: HSC Vacancies Actively Being Recruited by HSC Organisation, 31 March 2017 to 31 March 2026</t>
  </si>
  <si>
    <t>Table 8A: Consultant Vacancies Actively Being Recruited in HSC Trusts by Specialty, 31 March 2020 to 31 March 2026 [note 7]</t>
  </si>
  <si>
    <t>Haemato-Oncology</t>
  </si>
  <si>
    <t>Maternity</t>
  </si>
  <si>
    <t>Table 8B: Direct Employment Locum Consultant Vacancies Actively Being Recruited in HSC Trusts by Specialty, 31 March 2020 to 31 March 2026 [note 7]</t>
  </si>
  <si>
    <t>Haemopathology</t>
  </si>
  <si>
    <t>Hepato Pancreato Biliary (HPB)</t>
  </si>
  <si>
    <t>Stroke</t>
  </si>
  <si>
    <t>Table 8C: SAS Doctor Vacancies Actively Being Recruited in HSC Trusts by Specialty, 31 March 2020 to 31 March 2026 [note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</si>
</sst>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rgb="FF000000"/>
      <name val="Calibri"/>
      <family val="2"/>
    </font>
    <font>
      <sz val="11"/>
      <color rgb="FF000000"/>
      <name val="Calibri"/>
      <family val="2"/>
    </font>
    <font>
      <sz val="10"/>
      <name val="Arial"/>
      <family val="2"/>
    </font>
    <font>
      <sz val="11"/>
      <color theme="1"/>
      <name val="Arial"/>
      <family val="2"/>
    </font>
    <font>
      <sz val="12"/>
      <color theme="1"/>
      <name val="Arial"/>
      <family val="2"/>
    </font>
    <font>
      <b/>
      <sz val="13"/>
      <color theme="3"/>
      <name val="Calibri"/>
      <family val="2"/>
      <scheme val="minor"/>
    </font>
    <font>
      <sz val="10"/>
      <color rgb="FF000000"/>
      <name val="Arial"/>
      <family val="2"/>
    </font>
    <font>
      <b/>
      <sz val="15"/>
      <color theme="3"/>
      <name val="Calibri"/>
      <family val="2"/>
      <scheme val="minor"/>
    </font>
    <font>
      <b/>
      <sz val="11"/>
      <color theme="3"/>
      <name val="Calibri"/>
      <family val="2"/>
      <scheme val="minor"/>
    </font>
    <font>
      <sz val="11"/>
      <color theme="1"/>
      <name val="Calibri"/>
      <family val="2"/>
      <scheme val="minor"/>
    </font>
    <font>
      <b/>
      <sz val="12"/>
      <color theme="1"/>
      <name val="Calibri"/>
      <family val="2"/>
      <scheme val="minor"/>
    </font>
    <font>
      <b/>
      <sz val="14"/>
      <name val="Calibri"/>
      <family val="2"/>
      <scheme val="minor"/>
    </font>
    <font>
      <b/>
      <sz val="13"/>
      <name val="Calibri"/>
      <family val="2"/>
      <scheme val="minor"/>
    </font>
    <font>
      <sz val="12"/>
      <color rgb="FF00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b/>
      <sz val="13"/>
      <color theme="1"/>
      <name val="Calibri"/>
      <family val="2"/>
      <scheme val="minor"/>
    </font>
    <font>
      <sz val="12"/>
      <color theme="1"/>
      <name val="Calibri"/>
      <family val="2"/>
      <scheme val="minor"/>
    </font>
    <font>
      <sz val="8"/>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b/>
      <sz val="18"/>
      <color theme="3"/>
      <name val="Calibri Light"/>
      <family val="2"/>
      <scheme val="major"/>
    </font>
    <font>
      <sz val="11"/>
      <name val="Calibri"/>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ck">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7">
    <xf numFmtId="0" fontId="0" fillId="0" borderId="0"/>
    <xf numFmtId="0" fontId="2" fillId="0" borderId="0" applyNumberFormat="0" applyFill="0" applyBorder="0" applyAlignment="0" applyProtection="0"/>
    <xf numFmtId="0" fontId="6" fillId="0" borderId="0"/>
    <xf numFmtId="0" fontId="9" fillId="0" borderId="13" applyNumberFormat="0" applyFill="0" applyAlignment="0" applyProtection="0"/>
    <xf numFmtId="0" fontId="10" fillId="0" borderId="0" applyNumberFormat="0" applyBorder="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2" fillId="0" borderId="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6" borderId="16" applyNumberFormat="0" applyAlignment="0" applyProtection="0"/>
    <xf numFmtId="0" fontId="28" fillId="7" borderId="17" applyNumberFormat="0" applyAlignment="0" applyProtection="0"/>
    <xf numFmtId="0" fontId="29" fillId="7" borderId="16" applyNumberFormat="0" applyAlignment="0" applyProtection="0"/>
    <xf numFmtId="0" fontId="30" fillId="0" borderId="18" applyNumberFormat="0" applyFill="0" applyAlignment="0" applyProtection="0"/>
    <xf numFmtId="0" fontId="31" fillId="8" borderId="19" applyNumberFormat="0" applyAlignment="0" applyProtection="0"/>
    <xf numFmtId="0" fontId="32" fillId="0" borderId="0" applyNumberFormat="0" applyFill="0" applyBorder="0" applyAlignment="0" applyProtection="0"/>
    <xf numFmtId="0" fontId="13" fillId="9" borderId="20" applyNumberFormat="0" applyFont="0" applyAlignment="0" applyProtection="0"/>
    <xf numFmtId="0" fontId="33" fillId="0" borderId="0" applyNumberFormat="0" applyFill="0" applyBorder="0" applyAlignment="0" applyProtection="0"/>
    <xf numFmtId="0" fontId="1" fillId="0" borderId="21" applyNumberFormat="0" applyFill="0" applyAlignment="0" applyProtection="0"/>
    <xf numFmtId="0" fontId="3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3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35" fillId="5"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6" fillId="0" borderId="0" applyNumberFormat="0" applyFill="0" applyBorder="0" applyAlignment="0" applyProtection="0"/>
    <xf numFmtId="0" fontId="6" fillId="0" borderId="0"/>
  </cellStyleXfs>
  <cellXfs count="157">
    <xf numFmtId="0" fontId="0" fillId="0" borderId="0" xfId="0"/>
    <xf numFmtId="0" fontId="0" fillId="0" borderId="2" xfId="0" applyBorder="1"/>
    <xf numFmtId="3" fontId="0" fillId="0" borderId="2" xfId="0" applyNumberFormat="1" applyBorder="1" applyAlignment="1">
      <alignment horizontal="right"/>
    </xf>
    <xf numFmtId="3" fontId="0" fillId="0" borderId="2" xfId="0" applyNumberFormat="1" applyBorder="1"/>
    <xf numFmtId="0" fontId="0" fillId="0" borderId="2" xfId="0" applyBorder="1" applyAlignment="1">
      <alignment horizontal="right"/>
    </xf>
    <xf numFmtId="0" fontId="0" fillId="0" borderId="0" xfId="0" applyAlignment="1">
      <alignment vertical="center"/>
    </xf>
    <xf numFmtId="3" fontId="0" fillId="0" borderId="2" xfId="0" applyNumberFormat="1" applyBorder="1" applyAlignment="1">
      <alignment vertical="center"/>
    </xf>
    <xf numFmtId="0" fontId="0" fillId="0" borderId="2" xfId="0" applyBorder="1" applyAlignment="1">
      <alignment vertical="center"/>
    </xf>
    <xf numFmtId="3" fontId="0" fillId="0" borderId="2" xfId="0" applyNumberFormat="1" applyBorder="1" applyAlignment="1">
      <alignment horizontal="right" vertical="center"/>
    </xf>
    <xf numFmtId="164" fontId="0" fillId="0" borderId="0" xfId="0" applyNumberFormat="1"/>
    <xf numFmtId="3" fontId="0" fillId="0" borderId="3" xfId="0" applyNumberFormat="1" applyBorder="1" applyAlignment="1">
      <alignment vertical="center"/>
    </xf>
    <xf numFmtId="3" fontId="0" fillId="0" borderId="12"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wrapText="1"/>
    </xf>
    <xf numFmtId="0" fontId="5" fillId="0" borderId="2" xfId="0" applyFont="1" applyBorder="1" applyAlignment="1">
      <alignment vertical="center"/>
    </xf>
    <xf numFmtId="0" fontId="0" fillId="0" borderId="0" xfId="0" applyAlignment="1">
      <alignment vertical="top"/>
    </xf>
    <xf numFmtId="1" fontId="0" fillId="0" borderId="2" xfId="0" applyNumberFormat="1" applyBorder="1"/>
    <xf numFmtId="0" fontId="3" fillId="0" borderId="2" xfId="0" applyFont="1" applyBorder="1" applyAlignment="1">
      <alignment vertical="center"/>
    </xf>
    <xf numFmtId="1" fontId="0" fillId="0" borderId="2" xfId="0" applyNumberFormat="1" applyBorder="1" applyAlignment="1">
      <alignment horizontal="right" vertical="center"/>
    </xf>
    <xf numFmtId="3" fontId="0" fillId="0" borderId="2" xfId="0" applyNumberFormat="1" applyBorder="1" applyAlignment="1">
      <alignment horizontal="right" wrapText="1"/>
    </xf>
    <xf numFmtId="3" fontId="1" fillId="0" borderId="11" xfId="0" applyNumberFormat="1" applyFont="1" applyBorder="1"/>
    <xf numFmtId="3" fontId="1" fillId="0" borderId="12" xfId="0" applyNumberFormat="1" applyFont="1" applyBorder="1"/>
    <xf numFmtId="0" fontId="1" fillId="0" borderId="4" xfId="0" applyFont="1" applyBorder="1" applyAlignment="1">
      <alignment vertical="center" wrapText="1"/>
    </xf>
    <xf numFmtId="0" fontId="0" fillId="0" borderId="7" xfId="0" applyBorder="1" applyAlignment="1">
      <alignment horizontal="left" vertical="center" wrapText="1"/>
    </xf>
    <xf numFmtId="0" fontId="0" fillId="0" borderId="7" xfId="0" applyBorder="1" applyAlignment="1">
      <alignment horizontal="left" vertical="center"/>
    </xf>
    <xf numFmtId="0" fontId="1" fillId="0" borderId="8" xfId="0" applyFont="1" applyBorder="1" applyAlignment="1">
      <alignment horizontal="left"/>
    </xf>
    <xf numFmtId="0" fontId="0" fillId="0" borderId="7" xfId="0" applyBorder="1"/>
    <xf numFmtId="0" fontId="0" fillId="0" borderId="8" xfId="0" applyBorder="1"/>
    <xf numFmtId="3" fontId="0" fillId="0" borderId="12" xfId="0" applyNumberFormat="1" applyBorder="1" applyAlignment="1">
      <alignment horizontal="right" vertical="center"/>
    </xf>
    <xf numFmtId="0" fontId="0" fillId="0" borderId="7" xfId="0" applyBorder="1" applyAlignment="1">
      <alignment vertical="top" wrapText="1"/>
    </xf>
    <xf numFmtId="3" fontId="1" fillId="0" borderId="1" xfId="0" applyNumberFormat="1" applyFont="1" applyBorder="1"/>
    <xf numFmtId="0" fontId="1" fillId="0" borderId="0" xfId="0" applyFont="1" applyAlignment="1">
      <alignment vertical="center"/>
    </xf>
    <xf numFmtId="0" fontId="0" fillId="0" borderId="12" xfId="0" applyBorder="1"/>
    <xf numFmtId="0" fontId="1" fillId="0" borderId="1" xfId="0" applyFont="1" applyBorder="1" applyAlignment="1">
      <alignment vertical="center"/>
    </xf>
    <xf numFmtId="0" fontId="1" fillId="0" borderId="1" xfId="0" applyFont="1" applyBorder="1" applyAlignment="1">
      <alignment horizontal="right" vertical="center"/>
    </xf>
    <xf numFmtId="0" fontId="4" fillId="0" borderId="1" xfId="0" applyFont="1" applyBorder="1" applyAlignment="1">
      <alignment vertical="center"/>
    </xf>
    <xf numFmtId="0" fontId="1" fillId="0" borderId="1" xfId="0" applyFont="1" applyBorder="1"/>
    <xf numFmtId="0" fontId="1" fillId="0" borderId="11" xfId="0" applyFont="1" applyBorder="1"/>
    <xf numFmtId="0" fontId="0" fillId="0" borderId="7" xfId="0" applyBorder="1" applyAlignment="1">
      <alignment vertical="center"/>
    </xf>
    <xf numFmtId="0" fontId="5" fillId="0" borderId="7" xfId="0" applyFont="1" applyBorder="1" applyAlignment="1">
      <alignment vertical="center"/>
    </xf>
    <xf numFmtId="0" fontId="0" fillId="0" borderId="12" xfId="0" applyBorder="1" applyAlignment="1">
      <alignment horizontal="right"/>
    </xf>
    <xf numFmtId="0" fontId="1" fillId="0" borderId="8" xfId="0" applyFont="1" applyBorder="1" applyAlignment="1">
      <alignment vertical="center"/>
    </xf>
    <xf numFmtId="1" fontId="1" fillId="0" borderId="1" xfId="0" applyNumberFormat="1" applyFont="1" applyBorder="1" applyAlignment="1">
      <alignment vertical="center"/>
    </xf>
    <xf numFmtId="1" fontId="0" fillId="0" borderId="12" xfId="0" applyNumberFormat="1" applyBorder="1"/>
    <xf numFmtId="1" fontId="1" fillId="0" borderId="1" xfId="0" applyNumberFormat="1" applyFont="1" applyBorder="1"/>
    <xf numFmtId="0" fontId="8" fillId="0" borderId="0" xfId="0" applyFont="1" applyAlignment="1">
      <alignment vertical="top"/>
    </xf>
    <xf numFmtId="0" fontId="7" fillId="0" borderId="0" xfId="0" applyFont="1" applyAlignment="1">
      <alignment vertical="top"/>
    </xf>
    <xf numFmtId="49" fontId="1" fillId="0" borderId="9" xfId="0" applyNumberFormat="1" applyFont="1" applyBorder="1" applyAlignment="1">
      <alignment horizontal="center" vertical="center"/>
    </xf>
    <xf numFmtId="49" fontId="1" fillId="0" borderId="3" xfId="0" applyNumberFormat="1" applyFont="1" applyBorder="1" applyAlignment="1">
      <alignment horizontal="center" vertical="center"/>
    </xf>
    <xf numFmtId="3" fontId="0" fillId="0" borderId="2" xfId="0" applyNumberFormat="1" applyBorder="1" applyAlignment="1">
      <alignment horizontal="right" vertical="center" wrapText="1"/>
    </xf>
    <xf numFmtId="0" fontId="1" fillId="0" borderId="2" xfId="0" applyFont="1" applyBorder="1" applyAlignment="1">
      <alignment vertical="center"/>
    </xf>
    <xf numFmtId="49" fontId="1" fillId="0" borderId="2" xfId="0" applyNumberFormat="1" applyFont="1" applyBorder="1" applyAlignment="1">
      <alignment horizontal="center" vertical="center"/>
    </xf>
    <xf numFmtId="0" fontId="0" fillId="0" borderId="7" xfId="0" applyBorder="1" applyAlignment="1">
      <alignment vertical="center" wrapText="1"/>
    </xf>
    <xf numFmtId="0" fontId="0" fillId="0" borderId="7" xfId="0" applyBorder="1" applyAlignment="1">
      <alignment wrapText="1"/>
    </xf>
    <xf numFmtId="0" fontId="1" fillId="0" borderId="5" xfId="0" applyFont="1" applyBorder="1" applyAlignment="1">
      <alignment vertical="top" wrapText="1"/>
    </xf>
    <xf numFmtId="3" fontId="1" fillId="0" borderId="6" xfId="0" applyNumberFormat="1" applyFont="1" applyBorder="1"/>
    <xf numFmtId="3" fontId="1" fillId="0" borderId="6" xfId="0" applyNumberFormat="1" applyFont="1" applyBorder="1" applyAlignment="1">
      <alignment horizontal="right" vertical="center"/>
    </xf>
    <xf numFmtId="3" fontId="1" fillId="0" borderId="6" xfId="0" applyNumberFormat="1" applyFont="1" applyBorder="1" applyAlignment="1">
      <alignment vertical="center"/>
    </xf>
    <xf numFmtId="3" fontId="1" fillId="0" borderId="10" xfId="0" applyNumberFormat="1" applyFont="1" applyBorder="1" applyAlignment="1">
      <alignment vertical="center"/>
    </xf>
    <xf numFmtId="0" fontId="1" fillId="0" borderId="4" xfId="0"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xf>
    <xf numFmtId="0" fontId="1" fillId="0" borderId="8" xfId="0" applyFont="1" applyBorder="1" applyAlignment="1">
      <alignment horizontal="left" vertical="center" wrapText="1"/>
    </xf>
    <xf numFmtId="0" fontId="1" fillId="0" borderId="2" xfId="0" applyFont="1" applyBorder="1" applyAlignment="1">
      <alignment vertical="center" wrapText="1"/>
    </xf>
    <xf numFmtId="0" fontId="0" fillId="0" borderId="1" xfId="0" applyBorder="1" applyAlignment="1">
      <alignment vertical="center" wrapText="1"/>
    </xf>
    <xf numFmtId="3" fontId="1" fillId="0" borderId="2" xfId="0" applyNumberFormat="1" applyFont="1" applyBorder="1" applyAlignment="1">
      <alignment vertical="center"/>
    </xf>
    <xf numFmtId="0" fontId="1" fillId="0" borderId="2" xfId="0" applyFont="1" applyBorder="1" applyAlignment="1">
      <alignment horizontal="left"/>
    </xf>
    <xf numFmtId="3" fontId="1" fillId="0" borderId="2" xfId="0" applyNumberFormat="1" applyFont="1" applyBorder="1" applyAlignment="1">
      <alignment horizontal="right" vertical="center"/>
    </xf>
    <xf numFmtId="3" fontId="1" fillId="0" borderId="2" xfId="0" applyNumberFormat="1" applyFont="1" applyBorder="1"/>
    <xf numFmtId="0" fontId="0" fillId="0" borderId="4" xfId="0" applyBorder="1" applyAlignment="1">
      <alignment vertical="center" wrapText="1"/>
    </xf>
    <xf numFmtId="0" fontId="1" fillId="0" borderId="8" xfId="0" applyFont="1" applyBorder="1" applyAlignment="1">
      <alignment horizontal="left" wrapText="1"/>
    </xf>
    <xf numFmtId="3" fontId="1" fillId="0" borderId="1" xfId="0" applyNumberFormat="1" applyFont="1" applyBorder="1" applyAlignment="1">
      <alignment horizontal="right" wrapText="1"/>
    </xf>
    <xf numFmtId="0" fontId="14" fillId="0" borderId="0" xfId="0" applyFont="1" applyAlignment="1">
      <alignment vertical="top"/>
    </xf>
    <xf numFmtId="0" fontId="15" fillId="0" borderId="0" xfId="5" applyFont="1" applyBorder="1" applyAlignment="1">
      <alignment vertical="top"/>
    </xf>
    <xf numFmtId="0" fontId="13" fillId="0" borderId="0" xfId="0" applyFont="1" applyAlignment="1">
      <alignment vertical="top"/>
    </xf>
    <xf numFmtId="0" fontId="16" fillId="0" borderId="0" xfId="7" applyFont="1" applyFill="1" applyBorder="1" applyAlignment="1">
      <alignment vertical="top" wrapText="1"/>
    </xf>
    <xf numFmtId="0" fontId="17" fillId="0" borderId="0" xfId="0" applyFont="1"/>
    <xf numFmtId="0" fontId="13" fillId="0" borderId="0" xfId="0" applyFont="1"/>
    <xf numFmtId="0" fontId="19" fillId="0" borderId="0" xfId="4" applyFont="1" applyBorder="1" applyAlignment="1">
      <alignment vertical="center"/>
    </xf>
    <xf numFmtId="0" fontId="2" fillId="0" borderId="0" xfId="1" applyBorder="1"/>
    <xf numFmtId="0" fontId="16" fillId="0" borderId="0" xfId="3" applyFont="1" applyBorder="1" applyAlignment="1">
      <alignment vertical="top"/>
    </xf>
    <xf numFmtId="0" fontId="13" fillId="0" borderId="0" xfId="0" applyFont="1" applyAlignment="1">
      <alignment horizontal="left" vertical="top" wrapText="1"/>
    </xf>
    <xf numFmtId="0" fontId="16" fillId="2" borderId="0" xfId="6" applyFont="1" applyFill="1" applyBorder="1" applyAlignment="1">
      <alignment vertical="top"/>
    </xf>
    <xf numFmtId="0" fontId="20" fillId="2" borderId="0" xfId="2" applyFont="1" applyFill="1" applyAlignment="1">
      <alignment vertical="top"/>
    </xf>
    <xf numFmtId="0" fontId="2" fillId="0" borderId="0" xfId="1" applyBorder="1" applyAlignment="1">
      <alignment vertical="top"/>
    </xf>
    <xf numFmtId="0" fontId="22" fillId="0" borderId="0" xfId="0" applyFont="1" applyAlignment="1">
      <alignment vertical="top"/>
    </xf>
    <xf numFmtId="0" fontId="23" fillId="0" borderId="0" xfId="0" applyFont="1" applyAlignment="1">
      <alignment vertical="top"/>
    </xf>
    <xf numFmtId="0" fontId="13" fillId="0" borderId="0" xfId="0" applyFont="1" applyAlignment="1">
      <alignment vertical="top" wrapText="1"/>
    </xf>
    <xf numFmtId="0" fontId="16" fillId="0" borderId="0" xfId="5" applyFont="1" applyBorder="1" applyAlignment="1">
      <alignment vertical="top"/>
    </xf>
    <xf numFmtId="0" fontId="18" fillId="0" borderId="4" xfId="0" applyFont="1" applyBorder="1" applyAlignment="1">
      <alignment horizontal="left" vertical="top"/>
    </xf>
    <xf numFmtId="0" fontId="18" fillId="0" borderId="9" xfId="0" applyFont="1" applyBorder="1" applyAlignment="1">
      <alignment horizontal="left" vertical="top"/>
    </xf>
    <xf numFmtId="0" fontId="13" fillId="0" borderId="12" xfId="0" applyFont="1" applyBorder="1" applyAlignment="1">
      <alignment vertical="top" wrapText="1"/>
    </xf>
    <xf numFmtId="0" fontId="13" fillId="0" borderId="11" xfId="0" applyFont="1" applyBorder="1" applyAlignment="1">
      <alignment vertical="top" wrapText="1"/>
    </xf>
    <xf numFmtId="0" fontId="18" fillId="0" borderId="2" xfId="0" applyFont="1" applyBorder="1" applyAlignment="1">
      <alignment vertical="top" wrapText="1"/>
    </xf>
    <xf numFmtId="0" fontId="19" fillId="0" borderId="2" xfId="4" applyFont="1" applyBorder="1" applyAlignment="1">
      <alignment vertical="top" wrapText="1"/>
    </xf>
    <xf numFmtId="0" fontId="2" fillId="0" borderId="2" xfId="1" applyBorder="1" applyAlignment="1">
      <alignment vertical="top"/>
    </xf>
    <xf numFmtId="0" fontId="19" fillId="0" borderId="2" xfId="4" applyFont="1" applyBorder="1" applyAlignment="1">
      <alignment vertical="top"/>
    </xf>
    <xf numFmtId="0" fontId="0" fillId="0" borderId="3" xfId="0" applyBorder="1"/>
    <xf numFmtId="49" fontId="1" fillId="0" borderId="12" xfId="0" applyNumberFormat="1" applyFont="1" applyBorder="1" applyAlignment="1">
      <alignment horizontal="center" vertical="center"/>
    </xf>
    <xf numFmtId="3" fontId="1" fillId="0" borderId="1" xfId="0" applyNumberFormat="1" applyFont="1" applyBorder="1" applyAlignment="1">
      <alignment vertical="center"/>
    </xf>
    <xf numFmtId="0" fontId="1" fillId="0" borderId="2" xfId="0" applyFont="1" applyBorder="1"/>
    <xf numFmtId="0" fontId="0" fillId="0" borderId="0" xfId="0" applyAlignment="1">
      <alignment horizontal="left" vertical="top" wrapText="1"/>
    </xf>
    <xf numFmtId="0" fontId="0" fillId="0" borderId="2" xfId="0" applyBorder="1" applyAlignment="1">
      <alignment horizontal="right" vertical="center"/>
    </xf>
    <xf numFmtId="0" fontId="1" fillId="0" borderId="2" xfId="0" applyFont="1" applyBorder="1" applyAlignment="1">
      <alignment horizontal="left" vertical="center" wrapText="1"/>
    </xf>
    <xf numFmtId="3" fontId="1" fillId="0" borderId="2" xfId="0" applyNumberFormat="1" applyFont="1" applyBorder="1" applyAlignment="1">
      <alignment horizontal="right" vertical="center" wrapText="1"/>
    </xf>
    <xf numFmtId="0" fontId="1" fillId="0" borderId="7" xfId="0" applyFont="1" applyBorder="1" applyAlignment="1">
      <alignment vertical="center" wrapText="1"/>
    </xf>
    <xf numFmtId="164" fontId="0" fillId="0" borderId="2" xfId="0" applyNumberFormat="1" applyBorder="1" applyAlignment="1">
      <alignment vertical="center"/>
    </xf>
    <xf numFmtId="164" fontId="0" fillId="0" borderId="2" xfId="0" applyNumberFormat="1" applyBorder="1" applyAlignment="1">
      <alignment vertical="center" wrapText="1"/>
    </xf>
    <xf numFmtId="164" fontId="3" fillId="0" borderId="2" xfId="0" applyNumberFormat="1" applyFont="1" applyBorder="1" applyAlignment="1">
      <alignment vertical="center"/>
    </xf>
    <xf numFmtId="164" fontId="0" fillId="0" borderId="2" xfId="0" applyNumberFormat="1" applyBorder="1"/>
    <xf numFmtId="164" fontId="0" fillId="0" borderId="12" xfId="0" applyNumberFormat="1" applyBorder="1" applyAlignment="1">
      <alignment vertical="center"/>
    </xf>
    <xf numFmtId="164" fontId="0" fillId="0" borderId="3" xfId="0" applyNumberFormat="1" applyBorder="1" applyAlignment="1">
      <alignment vertical="center"/>
    </xf>
    <xf numFmtId="164" fontId="0" fillId="0" borderId="12" xfId="0" applyNumberFormat="1" applyBorder="1"/>
    <xf numFmtId="164" fontId="0" fillId="0" borderId="3" xfId="0" applyNumberFormat="1" applyBorder="1"/>
    <xf numFmtId="164" fontId="1" fillId="0" borderId="1" xfId="0" applyNumberFormat="1" applyFont="1" applyBorder="1" applyAlignment="1">
      <alignment vertical="center"/>
    </xf>
    <xf numFmtId="164" fontId="1" fillId="0" borderId="1" xfId="0" applyNumberFormat="1" applyFont="1" applyBorder="1" applyAlignment="1">
      <alignment vertical="center" wrapText="1"/>
    </xf>
    <xf numFmtId="164" fontId="4" fillId="0" borderId="1" xfId="0" applyNumberFormat="1" applyFont="1" applyBorder="1" applyAlignment="1">
      <alignment vertical="center"/>
    </xf>
    <xf numFmtId="164" fontId="1" fillId="0" borderId="1" xfId="0" applyNumberFormat="1" applyFont="1" applyBorder="1"/>
    <xf numFmtId="164" fontId="1" fillId="0" borderId="11" xfId="0" applyNumberFormat="1" applyFont="1" applyBorder="1" applyAlignment="1">
      <alignment vertical="center"/>
    </xf>
    <xf numFmtId="164" fontId="0" fillId="0" borderId="2" xfId="0" applyNumberFormat="1" applyBorder="1" applyAlignment="1">
      <alignment horizontal="right" vertical="center"/>
    </xf>
    <xf numFmtId="164" fontId="0" fillId="0" borderId="2" xfId="0" applyNumberFormat="1" applyBorder="1" applyAlignment="1">
      <alignment horizontal="right"/>
    </xf>
    <xf numFmtId="0" fontId="0" fillId="0" borderId="8" xfId="0" applyBorder="1" applyAlignment="1">
      <alignment horizontal="left" vertical="center" wrapText="1"/>
    </xf>
    <xf numFmtId="0" fontId="13" fillId="0" borderId="7" xfId="0" applyFont="1" applyBorder="1" applyAlignment="1">
      <alignment vertical="center"/>
    </xf>
    <xf numFmtId="0" fontId="13" fillId="0" borderId="8" xfId="0" applyFont="1" applyBorder="1" applyAlignment="1">
      <alignment vertical="center"/>
    </xf>
    <xf numFmtId="0" fontId="0" fillId="0" borderId="12" xfId="0" applyBorder="1" applyAlignment="1">
      <alignment vertical="top" wrapText="1"/>
    </xf>
    <xf numFmtId="3" fontId="0" fillId="0" borderId="3" xfId="0" applyNumberFormat="1" applyBorder="1" applyAlignment="1">
      <alignment horizontal="right" vertical="center" wrapText="1"/>
    </xf>
    <xf numFmtId="15" fontId="1" fillId="0" borderId="2" xfId="0" applyNumberFormat="1" applyFont="1" applyBorder="1" applyAlignment="1">
      <alignment horizontal="center" vertical="center"/>
    </xf>
    <xf numFmtId="164" fontId="0" fillId="0" borderId="3" xfId="0" applyNumberFormat="1" applyBorder="1" applyAlignment="1">
      <alignment horizontal="right" vertical="center"/>
    </xf>
    <xf numFmtId="164" fontId="1" fillId="0" borderId="1" xfId="0" applyNumberFormat="1" applyFont="1" applyBorder="1" applyAlignment="1">
      <alignment horizontal="right" vertical="center"/>
    </xf>
    <xf numFmtId="0" fontId="3" fillId="0" borderId="2" xfId="0" applyFont="1" applyBorder="1" applyAlignment="1">
      <alignment horizontal="right" vertical="center"/>
    </xf>
    <xf numFmtId="0" fontId="0" fillId="0" borderId="12" xfId="0" applyBorder="1" applyAlignment="1">
      <alignment horizontal="right" vertical="center"/>
    </xf>
    <xf numFmtId="0" fontId="0" fillId="0" borderId="2" xfId="0" applyBorder="1" applyAlignment="1">
      <alignment wrapText="1"/>
    </xf>
    <xf numFmtId="3" fontId="1" fillId="0" borderId="2" xfId="0" applyNumberFormat="1" applyFont="1" applyBorder="1" applyAlignment="1">
      <alignment horizontal="right" wrapText="1"/>
    </xf>
    <xf numFmtId="0" fontId="1" fillId="0" borderId="2" xfId="0" applyFont="1" applyBorder="1" applyAlignment="1">
      <alignment horizontal="left" wrapText="1"/>
    </xf>
    <xf numFmtId="0" fontId="37" fillId="0" borderId="2" xfId="0" applyFont="1" applyBorder="1" applyAlignment="1">
      <alignment vertical="center"/>
    </xf>
    <xf numFmtId="3" fontId="1" fillId="0" borderId="3"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3" fontId="0" fillId="0" borderId="22" xfId="0" applyNumberFormat="1" applyBorder="1" applyAlignment="1">
      <alignment horizontal="right" vertical="center" wrapText="1"/>
    </xf>
    <xf numFmtId="164" fontId="1" fillId="0" borderId="2" xfId="0" applyNumberFormat="1" applyFont="1" applyBorder="1" applyAlignment="1">
      <alignment horizontal="right"/>
    </xf>
    <xf numFmtId="3" fontId="0" fillId="0" borderId="0" xfId="0" applyNumberFormat="1"/>
    <xf numFmtId="164" fontId="0" fillId="0" borderId="1" xfId="0" applyNumberFormat="1" applyBorder="1" applyAlignment="1">
      <alignment horizontal="right"/>
    </xf>
    <xf numFmtId="164" fontId="0" fillId="0" borderId="3" xfId="0" applyNumberFormat="1" applyBorder="1" applyAlignment="1">
      <alignment horizontal="right"/>
    </xf>
    <xf numFmtId="164" fontId="0" fillId="0" borderId="11" xfId="0" applyNumberFormat="1" applyBorder="1" applyAlignment="1">
      <alignment horizontal="right"/>
    </xf>
    <xf numFmtId="164" fontId="0" fillId="0" borderId="12" xfId="0" applyNumberFormat="1" applyBorder="1" applyAlignment="1">
      <alignment horizontal="right"/>
    </xf>
    <xf numFmtId="164" fontId="0" fillId="0" borderId="1" xfId="0" applyNumberFormat="1" applyBorder="1" applyAlignment="1">
      <alignment horizontal="right" vertical="center"/>
    </xf>
    <xf numFmtId="164" fontId="0" fillId="0" borderId="1" xfId="0" applyNumberFormat="1" applyBorder="1" applyAlignment="1">
      <alignment horizontal="right" vertical="center" wrapText="1"/>
    </xf>
    <xf numFmtId="164" fontId="3" fillId="0" borderId="1" xfId="0" applyNumberFormat="1" applyFont="1" applyBorder="1" applyAlignment="1">
      <alignment horizontal="right" vertical="center"/>
    </xf>
    <xf numFmtId="164" fontId="0" fillId="0" borderId="2" xfId="0" applyNumberFormat="1" applyBorder="1" applyAlignment="1">
      <alignment horizontal="right" vertical="center" wrapText="1"/>
    </xf>
    <xf numFmtId="164" fontId="3" fillId="0" borderId="2" xfId="0" applyNumberFormat="1" applyFont="1" applyBorder="1" applyAlignment="1">
      <alignment horizontal="right" vertical="center"/>
    </xf>
    <xf numFmtId="164" fontId="1" fillId="0" borderId="2" xfId="0" applyNumberFormat="1" applyFont="1" applyBorder="1" applyAlignment="1">
      <alignment horizontal="right" vertical="center"/>
    </xf>
    <xf numFmtId="3" fontId="1" fillId="0" borderId="0" xfId="0" applyNumberFormat="1" applyFont="1" applyAlignment="1">
      <alignment vertical="center"/>
    </xf>
    <xf numFmtId="0" fontId="0" fillId="0" borderId="23" xfId="0" applyBorder="1"/>
    <xf numFmtId="1" fontId="0" fillId="0" borderId="2" xfId="0" applyNumberFormat="1" applyBorder="1" applyAlignment="1">
      <alignment vertical="center"/>
    </xf>
    <xf numFmtId="0" fontId="0" fillId="0" borderId="12" xfId="0" applyBorder="1" applyAlignment="1">
      <alignment vertical="center"/>
    </xf>
  </cellXfs>
  <cellStyles count="47">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39" xr:uid="{6999F8D4-F133-4A1D-BBF7-A90BD3C9799D}"/>
    <cellStyle name="60% - Accent2 2" xfId="40" xr:uid="{C2B041B2-A338-494A-8F7E-57FF37C12B23}"/>
    <cellStyle name="60% - Accent3 2" xfId="41" xr:uid="{D7CC7F77-FB80-43E5-A7B6-E5C6E7D4466A}"/>
    <cellStyle name="60% - Accent4 2" xfId="42" xr:uid="{7804DBC7-80F7-479F-9FAF-46C91F94EE34}"/>
    <cellStyle name="60% - Accent5 2" xfId="43" xr:uid="{8D192123-3561-457D-81AB-E8F5553BC19F}"/>
    <cellStyle name="60% - Accent6 2" xfId="44" xr:uid="{D5181CE4-9756-4244-90C1-74CBBA12889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0" builtinId="27" customBuiltin="1"/>
    <cellStyle name="Calculation" xfId="13" builtinId="22" customBuiltin="1"/>
    <cellStyle name="Check Cell" xfId="15" builtinId="23" customBuiltin="1"/>
    <cellStyle name="Explanatory Text" xfId="18" builtinId="53" customBuiltin="1"/>
    <cellStyle name="Good" xfId="9" builtinId="26" customBuiltin="1"/>
    <cellStyle name="Heading 1" xfId="5" builtinId="16" customBuiltin="1"/>
    <cellStyle name="Heading 2" xfId="3" builtinId="17" customBuiltin="1"/>
    <cellStyle name="Heading 3" xfId="6" builtinId="18" customBuiltin="1"/>
    <cellStyle name="Heading 4" xfId="7" builtinId="19" customBuiltin="1"/>
    <cellStyle name="Heading 5" xfId="8" xr:uid="{50C83690-C9F7-4912-A68B-4986DB4ACA30}"/>
    <cellStyle name="Hyperlink" xfId="1" builtinId="8"/>
    <cellStyle name="Input" xfId="11" builtinId="20" customBuiltin="1"/>
    <cellStyle name="Linked Cell" xfId="14" builtinId="24" customBuiltin="1"/>
    <cellStyle name="Neutral 2" xfId="38" xr:uid="{85C95CCF-8BAF-4C41-BCAD-6381FD39AB03}"/>
    <cellStyle name="Normal" xfId="0" builtinId="0"/>
    <cellStyle name="Normal 2" xfId="4" xr:uid="{A03B7944-19CF-46F1-A6A4-093842950F0C}"/>
    <cellStyle name="Normal 2 2" xfId="46" xr:uid="{B352DB33-6540-46D5-8857-0B1E72A3F3EA}"/>
    <cellStyle name="Normal 6" xfId="2" xr:uid="{6AE5645E-5BCA-4AB6-A1FE-F92A55386D8D}"/>
    <cellStyle name="Note" xfId="17" builtinId="10" customBuiltin="1"/>
    <cellStyle name="Output" xfId="12" builtinId="21" customBuiltin="1"/>
    <cellStyle name="Title 2" xfId="45" xr:uid="{A4EB5F02-3391-4221-B9C8-1EB5A2BB4850}"/>
    <cellStyle name="Total" xfId="19" builtinId="25" customBuiltin="1"/>
    <cellStyle name="Warning Text" xfId="16" builtinId="11" customBuiltin="1"/>
  </cellStyles>
  <dxfs count="400">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numFmt numFmtId="20" formatCode="dd\-mmm\-yy"/>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numFmt numFmtId="20" formatCode="dd\-mmm\-yy"/>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numFmt numFmtId="20" formatCode="dd\-mmm\-yy"/>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3" formatCode="#,##0"/>
      <alignment horizontal="general" vertical="center" textRotation="0" wrapText="0" indent="0" justifyLastLine="0" shrinkToFit="0" readingOrder="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numFmt numFmtId="20" formatCode="dd\-mmm\-yy"/>
      <alignment horizontal="center" vertical="center" textRotation="0" wrapText="0" indent="0" justifyLastLine="0" shrinkToFit="0" readingOrder="0"/>
      <border diagonalUp="0" diagonalDown="0" outline="0">
        <left style="thin">
          <color indexed="64"/>
        </left>
        <right style="thin">
          <color indexed="64"/>
        </right>
        <top/>
        <bottom/>
      </border>
    </dxf>
    <dxf>
      <numFmt numFmtId="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numFmt numFmtId="20" formatCode="dd\-mmm\-yy"/>
      <alignment horizontal="center" vertical="center" textRotation="0" wrapText="0" indent="0" justifyLastLine="0" shrinkToFit="0" readingOrder="0"/>
      <border diagonalUp="0" diagonalDown="0" outline="0">
        <left style="thin">
          <color indexed="64"/>
        </left>
        <right style="thin">
          <color indexed="64"/>
        </right>
        <top/>
        <bottom/>
      </border>
    </dxf>
    <dxf>
      <numFmt numFmtId="3" formatCode="#,##0"/>
      <alignment horizontal="right" vertical="center" textRotation="0" wrapText="1" indent="0" justifyLastLine="0" shrinkToFit="0" readingOrder="0"/>
      <border diagonalUp="0" diagonalDown="0">
        <left style="thin">
          <color indexed="64"/>
        </left>
        <right style="thin">
          <color rgb="FF000000"/>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ck">
          <color indexed="64"/>
        </bottom>
        <vertical/>
        <horizontal/>
      </border>
    </dxf>
    <dxf>
      <font>
        <b/>
        <i val="0"/>
        <strike val="0"/>
        <condense val="0"/>
        <extend val="0"/>
        <outline val="0"/>
        <shadow val="0"/>
        <u val="none"/>
        <vertAlign val="baseline"/>
        <sz val="11"/>
        <color theme="1"/>
        <name val="Calibri"/>
        <family val="2"/>
        <scheme val="minor"/>
      </font>
      <numFmt numFmtId="20" formatCode="dd\-mmm\-yy"/>
      <alignment horizontal="center" vertical="center" textRotation="0" wrapText="0" indent="0" justifyLastLine="0" shrinkToFit="0" readingOrder="0"/>
      <border diagonalUp="0" diagonalDown="0" outline="0">
        <left style="thin">
          <color indexed="64"/>
        </left>
        <right style="thin">
          <color indexed="64"/>
        </right>
        <top/>
        <bottom/>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ck">
          <color indexed="64"/>
        </bottom>
        <vertical/>
        <horizontal/>
      </border>
    </dxf>
    <dxf>
      <font>
        <b/>
        <i val="0"/>
        <strike val="0"/>
        <condense val="0"/>
        <extend val="0"/>
        <outline val="0"/>
        <shadow val="0"/>
        <u val="none"/>
        <vertAlign val="baseline"/>
        <sz val="11"/>
        <color theme="1"/>
        <name val="Calibri"/>
        <family val="2"/>
        <scheme val="minor"/>
      </font>
      <numFmt numFmtId="20" formatCode="dd\-mmm\-yy"/>
      <alignment horizontal="center" vertical="center" textRotation="0" wrapText="0" indent="0" justifyLastLine="0" shrinkToFit="0" readingOrder="0"/>
      <border diagonalUp="0" diagonalDown="0" outline="0">
        <left style="thin">
          <color indexed="64"/>
        </left>
        <right style="thin">
          <color indexed="64"/>
        </right>
        <top/>
        <bottom/>
      </border>
    </dxf>
    <dxf>
      <numFmt numFmtId="164" formatCode="0.0%"/>
      <fill>
        <patternFill patternType="solid">
          <fgColor indexed="64"/>
          <bgColor rgb="FFFFC00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numFmt numFmtId="20" formatCode="dd\-mmm\-yy"/>
      <fill>
        <patternFill patternType="none">
          <fgColor indexed="64"/>
          <bgColor auto="1"/>
        </patternFill>
      </fill>
    </dxf>
    <dxf>
      <border>
        <bottom style="thin">
          <color indexed="64"/>
        </bottom>
      </border>
    </dxf>
    <dxf>
      <font>
        <b/>
        <i val="0"/>
        <strike val="0"/>
        <condense val="0"/>
        <extend val="0"/>
        <outline val="0"/>
        <shadow val="0"/>
        <u val="none"/>
        <vertAlign val="baseline"/>
        <sz val="11"/>
        <color theme="1"/>
        <name val="Calibri"/>
        <family val="2"/>
        <scheme val="minor"/>
      </font>
      <numFmt numFmtId="20" formatCode="dd\-mmm\-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164"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minor"/>
      </font>
      <numFmt numFmtId="164" formatCode="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numFmt numFmtId="20" formatCode="dd\-mmm\-yy"/>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3" formatCode="#,##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FFFF00"/>
        </patternFill>
      </fill>
      <alignment horizontal="right" vertical="center" textRotation="0" wrapText="1"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Calibri"/>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Calibri"/>
        <family val="2"/>
        <scheme val="minor"/>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dxf>
    <dxf>
      <border>
        <bottom style="thin">
          <color indexed="64"/>
        </bottom>
      </border>
    </dxf>
    <dxf>
      <font>
        <strike val="0"/>
        <outline val="0"/>
        <shadow val="0"/>
        <u val="none"/>
        <vertAlign val="baseline"/>
        <name val="Calibri"/>
        <family val="2"/>
        <scheme val="minor"/>
      </font>
      <border diagonalUp="0" diagonalDown="0" outline="0">
        <left style="thin">
          <color indexed="64"/>
        </left>
        <right style="thin">
          <color indexed="64"/>
        </right>
        <top/>
        <bottom/>
      </border>
    </dxf>
    <dxf>
      <font>
        <strike val="0"/>
        <outline val="0"/>
        <shadow val="0"/>
        <vertAlign val="baseline"/>
        <sz val="11"/>
        <name val="Calibri"/>
        <family val="2"/>
        <scheme val="minor"/>
      </font>
      <alignment horizontal="general" vertical="top" textRotation="0" indent="0" justifyLastLine="0" shrinkToFit="0" readingOrder="0"/>
    </dxf>
    <dxf>
      <font>
        <strike val="0"/>
        <outline val="0"/>
        <shadow val="0"/>
        <vertAlign val="baseline"/>
        <name val="Calibri"/>
        <family val="2"/>
        <scheme val="minor"/>
      </font>
      <alignment horizontal="general" vertical="top" textRotation="0" indent="0" justifyLastLine="0" shrinkToFit="0" readingOrder="0"/>
    </dxf>
    <dxf>
      <font>
        <strike val="0"/>
        <outline val="0"/>
        <shadow val="0"/>
        <vertAlign val="baseline"/>
        <name val="Calibri"/>
        <family val="2"/>
        <scheme val="minor"/>
      </font>
      <alignment horizontal="general" vertical="top" textRotation="0" indent="0" justifyLastLine="0" shrinkToFit="0" readingOrder="0"/>
    </dxf>
    <dxf>
      <font>
        <strike val="0"/>
        <outline val="0"/>
        <shadow val="0"/>
        <vertAlign val="baseline"/>
        <name val="Calibri"/>
        <family val="2"/>
        <scheme val="minor"/>
      </font>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Workforce\Vacancies\March%202026\Vacancies%20at%2031%20March%202026%20-%20collated%20responses.XLSX" TargetMode="External"/><Relationship Id="rId1" Type="http://schemas.openxmlformats.org/officeDocument/2006/relationships/externalLinkPath" Target="Vacancies%20at%2031%20March%202026%20-%20collated%20respon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lfast"/>
      <sheetName val="Northern"/>
      <sheetName val="South Eastern"/>
      <sheetName val="Southern"/>
      <sheetName val="Western"/>
      <sheetName val="NIAS"/>
      <sheetName val="NIBTS"/>
      <sheetName val="BSO"/>
      <sheetName val="HSCB &amp; SPPG"/>
      <sheetName val="NIGALA"/>
      <sheetName val="NIMDTA"/>
      <sheetName val="NISCC"/>
      <sheetName val="NIPEC"/>
      <sheetName val="PHA"/>
      <sheetName val="RQIA"/>
      <sheetName val="PCC"/>
      <sheetName val="Total by Staff Group"/>
      <sheetName val="Staff Group by Band"/>
      <sheetName val="Staff Group &amp; Organisation"/>
      <sheetName val="Band by Organisation"/>
      <sheetName val="Trends"/>
      <sheetName val="Charts"/>
      <sheetName val="Vacancies at 31 March 2026 - 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B3">
            <v>1</v>
          </cell>
          <cell r="C3">
            <v>20</v>
          </cell>
          <cell r="D3">
            <v>24</v>
          </cell>
          <cell r="E3">
            <v>26</v>
          </cell>
          <cell r="F3">
            <v>5</v>
          </cell>
        </row>
        <row r="4">
          <cell r="B4">
            <v>566</v>
          </cell>
          <cell r="C4">
            <v>77</v>
          </cell>
          <cell r="D4">
            <v>73</v>
          </cell>
          <cell r="E4">
            <v>64</v>
          </cell>
          <cell r="F4">
            <v>76</v>
          </cell>
        </row>
        <row r="5">
          <cell r="B5">
            <v>29</v>
          </cell>
          <cell r="C5">
            <v>17</v>
          </cell>
          <cell r="D5">
            <v>9</v>
          </cell>
          <cell r="E5">
            <v>4</v>
          </cell>
          <cell r="F5">
            <v>2</v>
          </cell>
        </row>
        <row r="6">
          <cell r="B6">
            <v>435</v>
          </cell>
          <cell r="C6">
            <v>1</v>
          </cell>
          <cell r="D6">
            <v>0</v>
          </cell>
          <cell r="E6">
            <v>0</v>
          </cell>
          <cell r="F6">
            <v>0</v>
          </cell>
        </row>
        <row r="7">
          <cell r="C7">
            <v>32</v>
          </cell>
          <cell r="D7">
            <v>14</v>
          </cell>
          <cell r="E7">
            <v>1</v>
          </cell>
          <cell r="F7">
            <v>1</v>
          </cell>
        </row>
        <row r="8">
          <cell r="C8">
            <v>0</v>
          </cell>
          <cell r="D8">
            <v>2</v>
          </cell>
          <cell r="E8">
            <v>7</v>
          </cell>
          <cell r="F8">
            <v>0</v>
          </cell>
        </row>
        <row r="9">
          <cell r="C9">
            <v>47</v>
          </cell>
          <cell r="D9">
            <v>3</v>
          </cell>
          <cell r="E9">
            <v>3</v>
          </cell>
          <cell r="F9">
            <v>4</v>
          </cell>
        </row>
        <row r="10">
          <cell r="C10">
            <v>104</v>
          </cell>
          <cell r="D10">
            <v>43</v>
          </cell>
          <cell r="E10">
            <v>7</v>
          </cell>
          <cell r="F10">
            <v>4</v>
          </cell>
        </row>
        <row r="11">
          <cell r="C11">
            <v>27</v>
          </cell>
          <cell r="D11">
            <v>9</v>
          </cell>
          <cell r="E11">
            <v>1</v>
          </cell>
          <cell r="F11">
            <v>1</v>
          </cell>
        </row>
        <row r="12">
          <cell r="C12">
            <v>557</v>
          </cell>
          <cell r="D12">
            <v>164</v>
          </cell>
          <cell r="E12">
            <v>95</v>
          </cell>
          <cell r="F12">
            <v>19</v>
          </cell>
        </row>
        <row r="13">
          <cell r="C13">
            <v>6</v>
          </cell>
          <cell r="D13">
            <v>55</v>
          </cell>
          <cell r="E13">
            <v>10</v>
          </cell>
          <cell r="F13">
            <v>2</v>
          </cell>
        </row>
        <row r="14">
          <cell r="B14">
            <v>730</v>
          </cell>
        </row>
        <row r="15">
          <cell r="B15">
            <v>12</v>
          </cell>
        </row>
        <row r="16">
          <cell r="C16">
            <v>3</v>
          </cell>
          <cell r="D16">
            <v>230</v>
          </cell>
          <cell r="E16">
            <v>106</v>
          </cell>
          <cell r="F16">
            <v>10</v>
          </cell>
        </row>
        <row r="17">
          <cell r="B17">
            <v>682</v>
          </cell>
          <cell r="C17">
            <v>120</v>
          </cell>
          <cell r="D17">
            <v>33</v>
          </cell>
          <cell r="E17">
            <v>0</v>
          </cell>
          <cell r="F17">
            <v>0</v>
          </cell>
        </row>
        <row r="18">
          <cell r="B18">
            <v>261</v>
          </cell>
          <cell r="C18">
            <v>2</v>
          </cell>
          <cell r="D18">
            <v>0</v>
          </cell>
          <cell r="E18">
            <v>0</v>
          </cell>
          <cell r="F18">
            <v>0</v>
          </cell>
        </row>
        <row r="19">
          <cell r="B19">
            <v>92</v>
          </cell>
          <cell r="C19">
            <v>28</v>
          </cell>
          <cell r="D19">
            <v>13</v>
          </cell>
          <cell r="E19">
            <v>12</v>
          </cell>
          <cell r="F19">
            <v>7</v>
          </cell>
        </row>
        <row r="20">
          <cell r="C20">
            <v>14</v>
          </cell>
          <cell r="D20">
            <v>54</v>
          </cell>
          <cell r="E20">
            <v>15</v>
          </cell>
          <cell r="F20">
            <v>14</v>
          </cell>
        </row>
        <row r="21">
          <cell r="C21">
            <v>25</v>
          </cell>
          <cell r="D21">
            <v>46</v>
          </cell>
          <cell r="E21">
            <v>22</v>
          </cell>
          <cell r="F21">
            <v>6</v>
          </cell>
        </row>
        <row r="22">
          <cell r="C22">
            <v>8</v>
          </cell>
          <cell r="D22">
            <v>22</v>
          </cell>
          <cell r="E22">
            <v>17</v>
          </cell>
          <cell r="F22">
            <v>12</v>
          </cell>
        </row>
        <row r="23">
          <cell r="C23">
            <v>18</v>
          </cell>
          <cell r="D23">
            <v>9</v>
          </cell>
          <cell r="E23">
            <v>4</v>
          </cell>
          <cell r="F23">
            <v>1</v>
          </cell>
        </row>
        <row r="24">
          <cell r="C24">
            <v>2</v>
          </cell>
          <cell r="D24">
            <v>8</v>
          </cell>
          <cell r="E24">
            <v>3</v>
          </cell>
          <cell r="F24">
            <v>0</v>
          </cell>
        </row>
        <row r="25">
          <cell r="C25">
            <v>1</v>
          </cell>
          <cell r="D25">
            <v>2</v>
          </cell>
          <cell r="E25">
            <v>1</v>
          </cell>
          <cell r="F25">
            <v>0</v>
          </cell>
        </row>
        <row r="26">
          <cell r="C26">
            <v>12</v>
          </cell>
          <cell r="D26">
            <v>26</v>
          </cell>
          <cell r="E26">
            <v>11</v>
          </cell>
          <cell r="F26">
            <v>1</v>
          </cell>
        </row>
        <row r="27">
          <cell r="C27">
            <v>60</v>
          </cell>
          <cell r="D27">
            <v>29</v>
          </cell>
          <cell r="E27">
            <v>35</v>
          </cell>
          <cell r="F27">
            <v>18</v>
          </cell>
        </row>
        <row r="28">
          <cell r="B28">
            <v>2</v>
          </cell>
          <cell r="C28">
            <v>7</v>
          </cell>
          <cell r="D28">
            <v>0</v>
          </cell>
          <cell r="E28">
            <v>12</v>
          </cell>
          <cell r="F28">
            <v>25</v>
          </cell>
        </row>
        <row r="29">
          <cell r="B29">
            <v>72</v>
          </cell>
          <cell r="C29">
            <v>2</v>
          </cell>
          <cell r="D29">
            <v>1</v>
          </cell>
          <cell r="E29">
            <v>1</v>
          </cell>
          <cell r="F29">
            <v>0</v>
          </cell>
        </row>
        <row r="30">
          <cell r="B30">
            <v>20</v>
          </cell>
          <cell r="C30">
            <v>7</v>
          </cell>
          <cell r="D30">
            <v>18</v>
          </cell>
          <cell r="E30">
            <v>15</v>
          </cell>
          <cell r="F30">
            <v>13</v>
          </cell>
        </row>
        <row r="31">
          <cell r="B31">
            <v>13</v>
          </cell>
          <cell r="C31">
            <v>0</v>
          </cell>
          <cell r="D31">
            <v>0</v>
          </cell>
          <cell r="E31">
            <v>0</v>
          </cell>
          <cell r="F31">
            <v>0</v>
          </cell>
        </row>
        <row r="32">
          <cell r="B32">
            <v>84</v>
          </cell>
          <cell r="C32">
            <v>13</v>
          </cell>
          <cell r="D32">
            <v>6</v>
          </cell>
          <cell r="E32">
            <v>14</v>
          </cell>
          <cell r="F32">
            <v>8</v>
          </cell>
        </row>
        <row r="33">
          <cell r="G33">
            <v>142</v>
          </cell>
        </row>
        <row r="34">
          <cell r="G34">
            <v>30</v>
          </cell>
        </row>
        <row r="35">
          <cell r="G35">
            <v>66</v>
          </cell>
        </row>
        <row r="36">
          <cell r="G36">
            <v>1</v>
          </cell>
        </row>
        <row r="37">
          <cell r="G37">
            <v>122</v>
          </cell>
        </row>
        <row r="38">
          <cell r="G38">
            <v>3</v>
          </cell>
        </row>
        <row r="39">
          <cell r="C39">
            <v>2</v>
          </cell>
          <cell r="D39">
            <v>13</v>
          </cell>
          <cell r="E39">
            <v>0</v>
          </cell>
          <cell r="F39">
            <v>0</v>
          </cell>
        </row>
        <row r="40">
          <cell r="B40">
            <v>0</v>
          </cell>
          <cell r="C40">
            <v>2</v>
          </cell>
          <cell r="D40">
            <v>0</v>
          </cell>
          <cell r="E40">
            <v>0</v>
          </cell>
          <cell r="F40">
            <v>0</v>
          </cell>
        </row>
        <row r="41">
          <cell r="B41">
            <v>0</v>
          </cell>
          <cell r="C41">
            <v>0</v>
          </cell>
          <cell r="D41">
            <v>1</v>
          </cell>
          <cell r="E41">
            <v>1</v>
          </cell>
          <cell r="F41">
            <v>3</v>
          </cell>
        </row>
        <row r="42">
          <cell r="B42">
            <v>19</v>
          </cell>
          <cell r="C42">
            <v>0</v>
          </cell>
          <cell r="D42">
            <v>0</v>
          </cell>
          <cell r="E42">
            <v>0</v>
          </cell>
          <cell r="F42">
            <v>0</v>
          </cell>
        </row>
        <row r="43">
          <cell r="B43">
            <v>8</v>
          </cell>
          <cell r="C43">
            <v>2</v>
          </cell>
          <cell r="D43">
            <v>0</v>
          </cell>
          <cell r="E43">
            <v>2</v>
          </cell>
          <cell r="F43">
            <v>0</v>
          </cell>
        </row>
        <row r="44">
          <cell r="B44">
            <v>2</v>
          </cell>
          <cell r="C44">
            <v>0</v>
          </cell>
          <cell r="D44">
            <v>0</v>
          </cell>
          <cell r="E44">
            <v>0</v>
          </cell>
          <cell r="F44">
            <v>0</v>
          </cell>
        </row>
      </sheetData>
      <sheetData sheetId="17"/>
      <sheetData sheetId="18"/>
      <sheetData sheetId="19"/>
      <sheetData sheetId="20"/>
      <sheetData sheetId="21"/>
      <sheetData sheetId="2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4DDEB84-C101-4BED-84D3-7B9D263AAB93}" name="Table_of_contents12" displayName="Table_of_contents12" ref="A4:B12" totalsRowShown="0" headerRowDxfId="399" dataDxfId="398">
  <tableColumns count="2">
    <tableColumn id="1" xr3:uid="{A9265607-0A37-452A-BF4A-6ED0DDDC8492}" name="Topic of each table" dataDxfId="397"/>
    <tableColumn id="2" xr3:uid="{ACAACEA1-ADD3-4BF5-857F-9CEB41A9B7E8}" name="Link to each worksheet" dataDxfId="39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CC24DF8-80EC-4693-BACC-7CB22D80A6D6}" name="Table_4_HSC_Vacancies_Actively_Being_Recruited_by_Staff_Group_March_2017_to_September_20231410" displayName="Table_4_HSC_Vacancies_Actively_Being_Recruited_by_Staff_Group_March_2017_to_September_20231410" ref="A16:AL24" totalsRowShown="0" headerRowDxfId="203">
  <tableColumns count="38">
    <tableColumn id="1" xr3:uid="{16B82B95-62FF-48CB-B78A-0D85D45C2B26}" name="Sub Staff Group / Profession" dataDxfId="202"/>
    <tableColumn id="2" xr3:uid="{691BB22C-066B-4191-A873-9A93FE6B9C3F}" name="31 Mar 2017" dataDxfId="201"/>
    <tableColumn id="3" xr3:uid="{212CAA33-60F7-413B-B9FF-E413666F06F4}" name="30 Jun 2017" dataDxfId="200"/>
    <tableColumn id="4" xr3:uid="{76A2FD8D-181A-4C13-9164-F0A5C91089DD}" name="30 Sep 2017" dataDxfId="199"/>
    <tableColumn id="5" xr3:uid="{F34930FB-710E-4284-A901-A36E5E965A98}" name="31 Dec 2017" dataDxfId="198"/>
    <tableColumn id="6" xr3:uid="{23C6638C-538D-4200-89C7-ED4B67EDE878}" name="31 Mar 2018" dataDxfId="197"/>
    <tableColumn id="7" xr3:uid="{6DD2D01A-93E3-4649-B29D-29BD1B2B3C50}" name="30 Jun 2018" dataDxfId="196"/>
    <tableColumn id="8" xr3:uid="{55487363-29C9-49D2-BD1C-83329CC133CD}" name="30 Sep 2018" dataDxfId="195"/>
    <tableColumn id="9" xr3:uid="{3C41228A-10BE-4AE8-A71C-AAA6C305BBED}" name="31 Dec 2018" dataDxfId="194"/>
    <tableColumn id="10" xr3:uid="{488DE1E8-29D3-4A9C-A48A-3D1531A79B6A}" name="31 Mar 2019" dataDxfId="193"/>
    <tableColumn id="11" xr3:uid="{8384ACAD-CBF5-4642-B49D-70DE3C3A3A21}" name="30 Jun 2019" dataDxfId="192"/>
    <tableColumn id="12" xr3:uid="{184804FA-3764-47A8-AEB8-A3CA9B4A0D5A}" name="30 Sep 2019" dataDxfId="191"/>
    <tableColumn id="13" xr3:uid="{BF0E373D-1989-4328-8E51-7FBB778E091E}" name="31 Dec 2019" dataDxfId="190"/>
    <tableColumn id="14" xr3:uid="{A4DAA4FB-F1EF-419A-8FB6-4643FACC20DC}" name="31 Mar 2020" dataDxfId="189"/>
    <tableColumn id="15" xr3:uid="{ABAE4EA9-CA4F-455D-80D7-3057A9A7774E}" name="30 Jun 2020" dataDxfId="188"/>
    <tableColumn id="16" xr3:uid="{6767C90E-1084-476B-ACE9-5298347A5414}" name="30 Sep 2020" dataDxfId="187"/>
    <tableColumn id="17" xr3:uid="{6813CC4F-80E5-4BF5-9419-26A5B7176F7F}" name="31 Dec 2020" dataDxfId="186"/>
    <tableColumn id="18" xr3:uid="{7E912A62-6328-41B2-9B57-4782BA480514}" name="31 Mar 2021" dataDxfId="185"/>
    <tableColumn id="19" xr3:uid="{7CAE31BB-A02D-48DE-BF56-C5220AE69E67}" name="30 Jun 2021" dataDxfId="184"/>
    <tableColumn id="20" xr3:uid="{0D0881DD-FEFF-495E-86BF-F017F0E91818}" name="30 Sep 2021" dataDxfId="183"/>
    <tableColumn id="21" xr3:uid="{E39CA9B9-FB38-4336-9492-8778F91A10B0}" name="31 Dec 2021" dataDxfId="182"/>
    <tableColumn id="22" xr3:uid="{E4CD8A16-354B-4FBF-9B3E-452B044912E9}" name="31 Mar 2022" dataDxfId="181"/>
    <tableColumn id="23" xr3:uid="{514BDDEC-4061-4D83-A33E-FE3324673903}" name="30 Jun 2022" dataDxfId="180"/>
    <tableColumn id="24" xr3:uid="{4746ACDD-3DC5-4F60-8776-547A3D15D4F7}" name="30 Sep 2022" dataDxfId="179"/>
    <tableColumn id="25" xr3:uid="{9EE83D9F-3A73-48AD-A75A-C8B7D742D9BE}" name="31 Dec 2022" dataDxfId="178"/>
    <tableColumn id="26" xr3:uid="{48C9C78B-32A8-4814-8EED-E778E49A8D34}" name="31 Mar 2023" dataDxfId="177"/>
    <tableColumn id="27" xr3:uid="{98413E4E-6680-47B2-9E51-C2558DEEF077}" name="30 Jun 2023" dataDxfId="176"/>
    <tableColumn id="28" xr3:uid="{CBE0CA36-9B40-44F4-B471-B6C8038AA8E5}" name="30 Sep 2023" dataDxfId="175"/>
    <tableColumn id="29" xr3:uid="{4FC2580A-4045-4879-9502-D24039DC3E4D}" name="31 Dec 2023" dataDxfId="174"/>
    <tableColumn id="30" xr3:uid="{8F2603DD-5822-46A1-9A19-620F9038C968}" name="31 Mar 2024" dataDxfId="173"/>
    <tableColumn id="31" xr3:uid="{38B79C56-CFB3-4A3D-9F15-0C542E18642D}" name="30 Jun 2024" dataDxfId="172"/>
    <tableColumn id="32" xr3:uid="{43FC1AE3-423E-4153-973B-70B44C70E080}" name="30 Sep 2024" dataDxfId="171"/>
    <tableColumn id="33" xr3:uid="{DF8C0045-7E9F-4706-8E6A-290A6B39D37B}" name="31 Dec 2024" dataDxfId="170"/>
    <tableColumn id="34" xr3:uid="{70E16354-36A4-4761-BE62-19D6F8449870}" name="31 Mar 2025" dataDxfId="169"/>
    <tableColumn id="35" xr3:uid="{4C337F57-57BF-49F2-81E3-0CCD19C329E5}" name="30 Jun 2025" dataDxfId="168"/>
    <tableColumn id="36" xr3:uid="{1F9CBE4E-0DFF-4C60-94EE-99F8EE7F54C8}" name="30 Sep 2025" dataDxfId="167"/>
    <tableColumn id="37" xr3:uid="{07BC37B7-F8E9-4493-878C-BCF7BF8B50E9}" name="31 Dec 2025" dataDxfId="166"/>
    <tableColumn id="38" xr3:uid="{98253F7A-FE1B-41E1-9B64-BA502E991168}" name="31 Mar 2026" dataDxfId="16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50CD5C9-278E-4E45-81B5-608F22BAC70A}" name="Table_4_HSC_Vacancies_Actively_Being_Recruited_by_Staff_Group_March_2017_to_September_202317" displayName="Table_4_HSC_Vacancies_Actively_Being_Recruited_by_Staff_Group_March_2017_to_September_202317" ref="A2:AM51" totalsRowShown="0" headerRowDxfId="164">
  <autoFilter ref="A2:AM51" xr:uid="{6204B18E-C876-4038-BAFD-1A19CF5B0A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BA4D4BB4-265D-4702-8E3F-D71CC10990D3}" name="Staff Group" dataDxfId="163"/>
    <tableColumn id="31" xr3:uid="{80AD0AA1-DC54-4613-8405-BDCF47A2CEEB}" name="Profession" dataDxfId="162"/>
    <tableColumn id="2" xr3:uid="{7805F9D8-AAE0-4907-8DD5-113B8902F402}" name="31 Mar 2017" dataDxfId="161"/>
    <tableColumn id="3" xr3:uid="{1E21C454-4BAE-4B87-AEBE-CB72515C148A}" name="30 Jun 2017" dataDxfId="160"/>
    <tableColumn id="4" xr3:uid="{EE7DDFF2-A593-4D37-820E-E3237B0AAF21}" name="30 Sep 2017" dataDxfId="159"/>
    <tableColumn id="5" xr3:uid="{39513D0C-3AE9-42B6-B792-F81C30FD7F5E}" name="31 Dec 2017" dataDxfId="158"/>
    <tableColumn id="6" xr3:uid="{0A41B7A4-7B68-41C6-A24F-C451577FE031}" name="31 Mar 2018" dataDxfId="157"/>
    <tableColumn id="7" xr3:uid="{D83BE8B5-7F14-49A4-B665-0B75A0B31B1C}" name="30 Jun 2018" dataDxfId="156"/>
    <tableColumn id="8" xr3:uid="{D60C9661-36CF-44F0-9CC4-924CA0BD6B65}" name="30 Sep 2018" dataDxfId="155"/>
    <tableColumn id="9" xr3:uid="{6C26A947-213B-40EB-95BE-79F1743B423D}" name="31 Dec 2018" dataDxfId="154"/>
    <tableColumn id="10" xr3:uid="{265A8D24-FE69-44F9-8D40-A37D110F1C42}" name="31 Mar 2019" dataDxfId="153"/>
    <tableColumn id="11" xr3:uid="{8D57DDDC-50C9-49FF-BEF7-54DA79613C09}" name="30 Jun 2019" dataDxfId="152"/>
    <tableColumn id="12" xr3:uid="{17459CEF-84D0-43B0-A394-9E20742622E7}" name="30 Sep 2019" dataDxfId="151"/>
    <tableColumn id="13" xr3:uid="{2C83F677-5DBF-4230-ABFC-9D1D34322B54}" name="31 Dec 2019" dataDxfId="150"/>
    <tableColumn id="14" xr3:uid="{D8C8CF84-72BA-4522-955B-90F1D27FE50F}" name="31 Mar 2020" dataDxfId="149"/>
    <tableColumn id="15" xr3:uid="{9E654609-44EB-4C9E-9B3D-278BE09AF464}" name="30 Jun 2020" dataDxfId="148"/>
    <tableColumn id="16" xr3:uid="{456A53EF-91E1-4ADE-98DD-3A69DBDED147}" name="30 Sep 2020" dataDxfId="147"/>
    <tableColumn id="17" xr3:uid="{EE141C60-890F-4054-BFA0-1C51BF09EB1D}" name="31 Dec 2020" dataDxfId="146"/>
    <tableColumn id="18" xr3:uid="{F20AD115-F84C-4BB9-ACA9-2EC727940CC2}" name="31 Mar 2021" dataDxfId="145"/>
    <tableColumn id="19" xr3:uid="{66950406-7A02-433C-A50F-0D0E2ABA1241}" name="30 Jun 2021" dataDxfId="144"/>
    <tableColumn id="20" xr3:uid="{1958C7B3-2025-4BB4-8AE9-EC8B1CE9C875}" name="30 Sep 2021" dataDxfId="143"/>
    <tableColumn id="21" xr3:uid="{02AF0827-C461-4490-B755-5AF6A798EDD4}" name="31 Dec 2021" dataDxfId="142"/>
    <tableColumn id="22" xr3:uid="{43E092C2-6D4E-4CA2-9D19-8DBE35683BD8}" name="31 Mar 2022" dataDxfId="141"/>
    <tableColumn id="23" xr3:uid="{C51E488C-176D-4E73-9BC7-A6F406867E12}" name="30 Jun 2022" dataDxfId="140"/>
    <tableColumn id="24" xr3:uid="{61BD2F41-F223-4C09-BAD3-012E6F9D77E4}" name="30 Sep 2022" dataDxfId="139"/>
    <tableColumn id="25" xr3:uid="{5447AD49-D570-427A-A547-8C484CDCCBBB}" name="31 Dec 2022" dataDxfId="138"/>
    <tableColumn id="26" xr3:uid="{25D827A1-C034-46EA-B7AF-650945CCE62F}" name="31 Mar 2023" dataDxfId="137"/>
    <tableColumn id="27" xr3:uid="{83550503-BA85-42DB-AB89-EA1C6D1DC486}" name="30 Jun 2023" dataDxfId="136"/>
    <tableColumn id="28" xr3:uid="{9F9287BC-9DB0-40CB-9627-A4554B25390E}" name="30 Sep 2023" dataDxfId="135"/>
    <tableColumn id="29" xr3:uid="{77766924-DABE-45A4-999B-74A2B1F98C34}" name="31 Dec 2023" dataDxfId="134"/>
    <tableColumn id="30" xr3:uid="{36D95B87-343D-4DA7-9402-EDE43A71438A}" name="31 Mar 2024" dataDxfId="133"/>
    <tableColumn id="32" xr3:uid="{BAFAD67C-6AB5-4A0A-A8B6-C4FD50E78764}" name="30 Jun 2024" dataDxfId="132"/>
    <tableColumn id="33" xr3:uid="{525888F5-3E7E-4ACC-832E-6BE2E841F46D}" name="30 Sep 2024" dataDxfId="131"/>
    <tableColumn id="34" xr3:uid="{E343DA04-34D4-446E-868D-B10ECED18814}" name="31 Dec 2024" dataDxfId="130"/>
    <tableColumn id="35" xr3:uid="{8BDC2174-3722-4844-8B80-05F6E622BDAF}" name="31 Mar 2025" dataDxfId="129"/>
    <tableColumn id="36" xr3:uid="{8FA3D47D-4A73-4FFA-A137-B92F14DCF018}" name="30 Jun 2025" dataDxfId="128"/>
    <tableColumn id="37" xr3:uid="{DC287A93-DD6A-4BC3-BCDD-4480B25F2FF2}" name="30 Sep 2025" dataDxfId="127"/>
    <tableColumn id="38" xr3:uid="{6267BB8B-4714-44F3-BBA9-DFF761772D14}" name="31 Dec 2025" dataDxfId="126"/>
    <tableColumn id="39" xr3:uid="{28A38E32-8835-4614-B35A-E4F21C1BA31F}" name="31 Mar 2026" dataDxfId="12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E28D44E-DFE3-48CF-AB2E-2B81B68B7178}" name="Table_5_HSC_Vacancies_Actively_Being_Recruited_by_HSC_Organisation_March_2017_to_September_2023" displayName="Table_5_HSC_Vacancies_Actively_Being_Recruited_by_HSC_Organisation_March_2017_to_September_2023" ref="A2:AL19" totalsRowShown="0" headerRowDxfId="124" dataDxfId="122" headerRowBorderDxfId="123" tableBorderDxfId="121" totalsRowBorderDxfId="120">
  <autoFilter ref="A2:AL19" xr:uid="{CE28D44E-DFE3-48CF-AB2E-2B81B68B717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ECAB86AF-4DE7-4411-80F3-A8AFCEA05927}" name="HSC Organisation" dataDxfId="119"/>
    <tableColumn id="2" xr3:uid="{3EB69225-94E4-4370-B208-88C6EF106DE1}" name="31 Mar 2017" dataDxfId="118"/>
    <tableColumn id="3" xr3:uid="{FA6143C5-2B99-4DA2-93D2-6503909CEE2D}" name="30 Jun 2017" dataDxfId="117"/>
    <tableColumn id="4" xr3:uid="{9A22E5BD-5116-44A9-ACA9-ED7ECDBAA229}" name="30 Sep 2017" dataDxfId="116"/>
    <tableColumn id="5" xr3:uid="{A84A473C-4ADA-498E-B516-1AD2C0E51E74}" name="31 Dec 2017" dataDxfId="115"/>
    <tableColumn id="6" xr3:uid="{D48BC924-1B95-4A57-9205-7CF9D2BA121E}" name="31 Mar 2018" dataDxfId="114"/>
    <tableColumn id="7" xr3:uid="{E25C5BC7-3CBA-4971-ABAE-E82037DB8A23}" name="30 Jun 2018" dataDxfId="113"/>
    <tableColumn id="8" xr3:uid="{FE3602A0-CA21-4698-86FE-B05AFBA7C594}" name="30 Sep 2018" dataDxfId="112"/>
    <tableColumn id="9" xr3:uid="{5A793C75-B9E6-485D-BF4F-5E6CEE42093E}" name="31 Dec 2018" dataDxfId="111"/>
    <tableColumn id="10" xr3:uid="{1E683018-AA72-4E5D-A818-7F0A50018690}" name="31 Mar 2019" dataDxfId="110"/>
    <tableColumn id="11" xr3:uid="{52836996-A310-4437-91B8-0B746C8AC95F}" name="30 Jun 2019" dataDxfId="109"/>
    <tableColumn id="12" xr3:uid="{B9894C6E-C4E0-44AA-AD8C-765E665A73F2}" name="30 Sep 2019" dataDxfId="108"/>
    <tableColumn id="13" xr3:uid="{AA94790F-9737-4A5B-8CE5-72226F194F27}" name="31 Dec 2019" dataDxfId="107"/>
    <tableColumn id="14" xr3:uid="{C7B85CD4-D1A7-406C-9C82-5421B2924180}" name="31 Mar 2020" dataDxfId="106"/>
    <tableColumn id="15" xr3:uid="{DF67FCFD-65F4-449B-A234-5DCBE949F53F}" name="30 Jun 2020" dataDxfId="105"/>
    <tableColumn id="16" xr3:uid="{2EA96464-B62D-4BF8-BA38-951B9685F6E4}" name="30 Sep 2020" dataDxfId="104"/>
    <tableColumn id="17" xr3:uid="{5F7A4107-7104-40D0-9D65-7CCBDB9A87A9}" name="31 Dec 2020" dataDxfId="103"/>
    <tableColumn id="18" xr3:uid="{F70743BF-782F-44D1-BD43-80A2FEDC9A3F}" name="31 Mar 2021" dataDxfId="102"/>
    <tableColumn id="19" xr3:uid="{85120E64-07EF-454F-9401-A298FA7D2D53}" name="30 Jun 2021" dataDxfId="101"/>
    <tableColumn id="20" xr3:uid="{35838E8B-B061-44E5-8D4F-9CD0689C26A6}" name="30 Sep 2021" dataDxfId="100"/>
    <tableColumn id="21" xr3:uid="{8E34D8CD-95DD-49EE-A5A6-174276D17E94}" name="31 Dec 2021" dataDxfId="99"/>
    <tableColumn id="22" xr3:uid="{1A3A5144-2532-44EC-902B-57972BC21313}" name="31 Mar 2022" dataDxfId="98"/>
    <tableColumn id="23" xr3:uid="{75ECF62F-F92D-4044-9700-B13BED504BA2}" name="30 Jun 2022" dataDxfId="97"/>
    <tableColumn id="24" xr3:uid="{ED9EC044-A8C1-4DDC-854A-294AFAECF33A}" name="30 Sep 2022" dataDxfId="96"/>
    <tableColumn id="25" xr3:uid="{28824CD2-3C94-41B7-9D0C-216B59525342}" name="31 Dec 2022" dataDxfId="95"/>
    <tableColumn id="26" xr3:uid="{CC0D71FE-BA22-4573-8CAC-44699C11A6AE}" name="31 Mar 2023" dataDxfId="94"/>
    <tableColumn id="27" xr3:uid="{58980BD5-E9A9-40B1-BECA-A14FB88852E5}" name="30 Jun 2023" dataDxfId="93"/>
    <tableColumn id="28" xr3:uid="{31D1A077-4118-4F13-BDB5-EEE8BFBF4AB7}" name="30 Sep 2023" dataDxfId="92"/>
    <tableColumn id="29" xr3:uid="{D7A8CCCD-CC16-4AB5-B9ED-6D538469B795}" name="31 Dec 2023" dataDxfId="91"/>
    <tableColumn id="30" xr3:uid="{CDBD7C97-A185-4FC9-B0B2-631C888281D6}" name="31 Mar 2024" dataDxfId="90"/>
    <tableColumn id="31" xr3:uid="{F2B3FF3E-C90F-4468-BC18-0CD956C8949E}" name="30 Jun 2024" dataDxfId="89"/>
    <tableColumn id="32" xr3:uid="{C89F648F-62E3-4FA0-A8D0-2E62F1AFF8AE}" name="30 Sep 2024" dataDxfId="88"/>
    <tableColumn id="33" xr3:uid="{2C96500E-8F55-4C03-9049-644CE3C57A99}" name="31 Dec 2024" dataDxfId="87"/>
    <tableColumn id="34" xr3:uid="{43983DC3-05AA-43D3-A5F1-B9DEA5221416}" name="31 Mar 2025" dataDxfId="86"/>
    <tableColumn id="35" xr3:uid="{8EC0902B-FCD0-44E4-BDA6-B0E75ADDC5D4}" name="30 Jun 2025" dataDxfId="85"/>
    <tableColumn id="36" xr3:uid="{321277C5-4D28-497B-9C5C-591E0C566F5B}" name="30 Sep 2025" dataDxfId="84"/>
    <tableColumn id="37" xr3:uid="{CF88AD19-4F81-4586-B446-21E8216AF793}" name="31 Dec 2025" dataDxfId="83"/>
    <tableColumn id="38" xr3:uid="{E96C6A05-A28E-4EF4-8DF2-4EB4FB5368BA}" name="31 Mar 2026" dataDxfId="82">
      <calculatedColumnFormula>SUM(AF3:AK3)</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6E9B7AD-9514-4DA5-A22E-D54E87DF607A}" name="Table_6A_HSC_Vacancies_Actively_Being_Recruited_in_HSC_Trusts_by_Specialty_March_2020_to_September_20235252525" displayName="Table_6A_HSC_Vacancies_Actively_Being_Recruited_in_HSC_Trusts_by_Specialty_March_2020_to_September_20235252525" ref="A2:Z87" totalsRowShown="0" headerRowDxfId="81" headerRowBorderDxfId="80" tableBorderDxfId="79">
  <tableColumns count="26">
    <tableColumn id="1" xr3:uid="{679375DC-D216-40B8-A2F8-36506008462F}" name="Specialty "/>
    <tableColumn id="2" xr3:uid="{D9A6D4DB-3437-4A16-9B7F-2F15F3956AD6}" name="31 Mar 2020" dataDxfId="78"/>
    <tableColumn id="3" xr3:uid="{DCF585F2-1F93-457F-8212-755C2B995DAD}" name="30 Jun 2020" dataDxfId="77"/>
    <tableColumn id="4" xr3:uid="{6BABD3AE-98A4-4A34-9F0B-82769F4DF96E}" name="30 Sep 2020" dataDxfId="76"/>
    <tableColumn id="5" xr3:uid="{E67817CB-416D-4842-B027-001E7BD612C1}" name="31 Dec 2020" dataDxfId="75"/>
    <tableColumn id="6" xr3:uid="{2DC33B37-1F56-42C2-AFB1-987B381CA246}" name="31 Mar 2021" dataDxfId="74"/>
    <tableColumn id="7" xr3:uid="{567BAC27-1982-4922-819C-F1A71807B6AF}" name="30 Jun 2021" dataDxfId="73"/>
    <tableColumn id="8" xr3:uid="{16E4473E-5910-43CA-8457-52C5BBE019BA}" name="30 Sep 2021" dataDxfId="72"/>
    <tableColumn id="9" xr3:uid="{FDA94E8D-AB7B-407B-AC27-B8FFE3124019}" name="31 Dec 2021" dataDxfId="71"/>
    <tableColumn id="10" xr3:uid="{84F5557B-6476-4707-8485-C04CB3C03D82}" name="31 Mar 2022" dataDxfId="70"/>
    <tableColumn id="11" xr3:uid="{EC956AEA-16E4-4B94-B049-C3D6FE9FA50F}" name="30 Jun 2022" dataDxfId="69"/>
    <tableColumn id="12" xr3:uid="{BBBD7839-6CD3-4B58-A443-42C928AE6938}" name="30 Sep 2022" dataDxfId="68"/>
    <tableColumn id="13" xr3:uid="{C6ACD47C-58B4-425E-87C0-4C39008268A6}" name="31 Dec 2022" dataDxfId="67"/>
    <tableColumn id="14" xr3:uid="{0184855F-AAC7-4E39-A946-A5DAFBC05240}" name="31 Mar 2023" dataDxfId="66"/>
    <tableColumn id="15" xr3:uid="{6A775DDF-26E8-48F1-84D6-5F057427E97E}" name="30 Jun 2023" dataDxfId="65"/>
    <tableColumn id="16" xr3:uid="{C79D519D-5058-4111-B5E7-B42B15BB03EF}" name="30 Sep 2023" dataDxfId="64"/>
    <tableColumn id="17" xr3:uid="{741634E3-EA52-4825-A129-6D5FD1A579E8}" name="31 Dec 2023" dataDxfId="63"/>
    <tableColumn id="18" xr3:uid="{E9EFE33E-53B2-4C96-86D5-567DAFE5F477}" name="31 Mar 2024" dataDxfId="62"/>
    <tableColumn id="19" xr3:uid="{28E9C9A3-D43D-45E9-8EE5-B5C195FD2C17}" name="30 Jun 2024" dataDxfId="61"/>
    <tableColumn id="20" xr3:uid="{9BF034B8-A2BE-475E-BD0A-5DAF46E11944}" name="30 Sep 2024" dataDxfId="60"/>
    <tableColumn id="21" xr3:uid="{974791EC-A70C-4CB6-991F-B78D8A511CE8}" name="31 Dec 2024" dataDxfId="59"/>
    <tableColumn id="22" xr3:uid="{139DAB85-4C09-4CEA-99F5-C14EF1956C1A}" name="31 Mar 2025" dataDxfId="58"/>
    <tableColumn id="23" xr3:uid="{092630E8-FFD7-4701-BC23-B1F4569F918D}" name="30 Jun 2025" dataDxfId="57"/>
    <tableColumn id="24" xr3:uid="{A4A35FE8-DF41-4913-BDEE-69AED799499F}" name="30 Sep 2025" dataDxfId="56"/>
    <tableColumn id="25" xr3:uid="{FAE569B0-26E2-4465-AF35-39D97EE8606A}" name="31 Dec 2025" dataDxfId="55"/>
    <tableColumn id="26" xr3:uid="{6532AA51-E6C7-40A0-8C32-415BD7DEB3FB}" name="31 Mar 2026" dataDxfId="5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F17E8C5-C08F-4FB0-934A-51AFEF2B1E2F}" name="Table_6B_Direct_Employment_Locum_Consultant_Vacancies_Actively_Being_Recruited_in_HSC_Trusts_by_Specialty_March_2020_to_September_20236363636" displayName="Table_6B_Direct_Employment_Locum_Consultant_Vacancies_Actively_Being_Recruited_in_HSC_Trusts_by_Specialty_March_2020_to_September_20236363636" ref="A91:Z144" totalsRowShown="0" headerRowDxfId="53" headerRowBorderDxfId="52" tableBorderDxfId="51" totalsRowBorderDxfId="50">
  <tableColumns count="26">
    <tableColumn id="1" xr3:uid="{80490757-F2C4-4262-962C-41A226F6B8BD}" name="Specialty " dataDxfId="49"/>
    <tableColumn id="2" xr3:uid="{CB9EA12D-9CE0-4601-8A47-5B31272C87EB}" name="31 Mar 2020" dataDxfId="48"/>
    <tableColumn id="3" xr3:uid="{6C963341-7CE1-43A6-917B-6B3A0C20324C}" name="30 Jun 2020" dataDxfId="47"/>
    <tableColumn id="4" xr3:uid="{6917660C-4793-4A26-9388-C8C8F8ED07B9}" name="30 Sep 2020" dataDxfId="46"/>
    <tableColumn id="5" xr3:uid="{9C1842BE-7D2D-4868-9234-7CCB68F904F5}" name="31 Dec 2020" dataDxfId="45"/>
    <tableColumn id="6" xr3:uid="{67305CF7-7914-437E-85C8-5AD906887E6E}" name="31 Mar 2021" dataDxfId="44"/>
    <tableColumn id="7" xr3:uid="{86AA4E8C-8889-434D-9680-C4B80CBF4CDB}" name="30 Jun 2021" dataDxfId="43"/>
    <tableColumn id="8" xr3:uid="{C839148F-86CB-49D1-A801-843F056779F9}" name="30 Sep 2021" dataDxfId="42"/>
    <tableColumn id="9" xr3:uid="{E7EC2214-053E-4044-AF11-F733D5FD281D}" name="31 Dec 2021" dataDxfId="41"/>
    <tableColumn id="10" xr3:uid="{3AF5C34F-60CB-4685-BDDD-634D7BD37DDD}" name="31 Mar 2022" dataDxfId="40"/>
    <tableColumn id="11" xr3:uid="{D18376A4-87AC-4D66-9982-BDC151E16613}" name="30 Jun 2022"/>
    <tableColumn id="12" xr3:uid="{7249D1B8-987A-4EC9-9404-4F5DFB569D77}" name="30 Sep 2022"/>
    <tableColumn id="13" xr3:uid="{4BDC8E97-AC26-4992-9174-A22BA42E99B6}" name="31 Dec 2022"/>
    <tableColumn id="14" xr3:uid="{5DCE8AEE-38CD-4C0C-A850-66FCAEB3B4C1}" name="31 Mar 2023" dataDxfId="39"/>
    <tableColumn id="15" xr3:uid="{91B12082-43C5-4515-83D2-927F8812295F}" name="30 Jun 2023" dataDxfId="38"/>
    <tableColumn id="16" xr3:uid="{D0E0ED9E-ECF2-4063-BA66-7155E0112713}" name="30 Sep 2023" dataDxfId="37"/>
    <tableColumn id="17" xr3:uid="{8BCCE162-3B99-4F6C-9E93-E7FADBF39778}" name="31 Dec 2023" dataDxfId="36"/>
    <tableColumn id="18" xr3:uid="{2E9F4951-E22C-42BA-BFCF-4998EFF9BA16}" name="31 Mar 2024" dataDxfId="35"/>
    <tableColumn id="19" xr3:uid="{D54C1E55-BE8F-47FE-8738-93B23B4C0888}" name="30 June 2024" dataDxfId="34"/>
    <tableColumn id="20" xr3:uid="{74AF0087-7C45-403C-8B9A-C3D60FB02F62}" name="30 Sep 2024" dataDxfId="33"/>
    <tableColumn id="21" xr3:uid="{9B57F199-BFF8-4538-B071-070131D1F276}" name="31 Dec 2024" dataDxfId="32"/>
    <tableColumn id="22" xr3:uid="{33F14499-F451-4244-81CE-4BEE8CA96F75}" name="31 Mar 2025" dataDxfId="31"/>
    <tableColumn id="23" xr3:uid="{E870A073-A6AD-41E0-90F7-A5864166C46C}" name="30 Jun 2025" dataDxfId="30"/>
    <tableColumn id="24" xr3:uid="{E0B73973-E694-423E-B457-136A91E0FC80}" name="30 Sep 2025" dataDxfId="29"/>
    <tableColumn id="25" xr3:uid="{A1DDC9FB-F7FB-4845-ACE2-E8ECD45C75EB}" name="31 Dec 2025" dataDxfId="28"/>
    <tableColumn id="26" xr3:uid="{4583C3C6-907D-4A3C-9267-A2247BD6DB2F}" name="31 Mar 2026" dataDxfId="27"/>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42FFE04-F54D-4606-B03F-D4434C93260B}" name="Table_6C_SAS_Doctor_Vacancies_Actively_Being_Recruited_in_HSC_Trusts_by_Specialty_March_2020_to_September_20237474747" displayName="Table_6C_SAS_Doctor_Vacancies_Actively_Being_Recruited_in_HSC_Trusts_by_Specialty_March_2020_to_September_20237474747" ref="A148:Z220" totalsRowShown="0" headerRowDxfId="26" headerRowBorderDxfId="25" tableBorderDxfId="24" totalsRowBorderDxfId="23">
  <tableColumns count="26">
    <tableColumn id="1" xr3:uid="{B1D0F58C-902C-449A-9F8D-0D697A29867E}" name="Specialty " dataDxfId="22"/>
    <tableColumn id="2" xr3:uid="{C195F623-13C7-42FB-9054-6B765A26A9AB}" name="31 Mar 2020" dataDxfId="21"/>
    <tableColumn id="3" xr3:uid="{D951147B-87E6-4B5A-9008-28B1DF005D6C}" name="30 Jun 2020" dataDxfId="20"/>
    <tableColumn id="4" xr3:uid="{CF93ABF4-87A5-440A-97BF-7187C04BA206}" name="30 Sep 2020" dataDxfId="19"/>
    <tableColumn id="5" xr3:uid="{B48205E7-69C6-4D57-8AF0-7675739E6DAD}" name="31 Dec 2020" dataDxfId="18"/>
    <tableColumn id="6" xr3:uid="{69B2CA2C-3DB6-4E6E-9307-ED5BC9275671}" name="31 Mar 2021" dataDxfId="17"/>
    <tableColumn id="7" xr3:uid="{3B3850B7-311D-4DDC-9373-35758179E1A2}" name="30 Jun 2021" dataDxfId="16"/>
    <tableColumn id="8" xr3:uid="{3D8A2681-6203-4542-A82C-592B2E26A883}" name="30 Sep 2021"/>
    <tableColumn id="9" xr3:uid="{DFED32FA-E024-4AFB-A539-F9C3A1976F0B}" name="31 Dec 2021"/>
    <tableColumn id="10" xr3:uid="{5E5DA753-2426-4437-97FE-056C9BB83BCB}" name="31 Mar 2022" dataDxfId="15"/>
    <tableColumn id="11" xr3:uid="{8547157E-0638-4B8F-A281-1BD97B7E0E9C}" name="30 Jun 2022" dataDxfId="14"/>
    <tableColumn id="12" xr3:uid="{71797178-4CF8-4DF3-9912-9F802680217C}" name="30 Sep 2022"/>
    <tableColumn id="13" xr3:uid="{E62CF146-65F3-45A1-B25B-083EA4C77BE2}" name="31 Dec 2022" dataDxfId="13"/>
    <tableColumn id="14" xr3:uid="{6D1A1F1E-E04D-40F2-B15A-AED94A0E9CFA}" name="31 Mar 2023" dataDxfId="12"/>
    <tableColumn id="15" xr3:uid="{1A4856B8-C010-46F2-BE7A-4B843BAAC0F4}" name="30 Jun 2023" dataDxfId="11"/>
    <tableColumn id="16" xr3:uid="{7BB3F2BA-7F99-4DD9-BFBF-78924C429709}" name="30 Sep 2023"/>
    <tableColumn id="17" xr3:uid="{5B089F77-3813-4065-A794-A487095ADD79}" name="31 Dec 2023" dataDxfId="10"/>
    <tableColumn id="18" xr3:uid="{2D02E91E-4856-4C54-835F-500AE5C31FE8}" name="31 Mar 2024" dataDxfId="9"/>
    <tableColumn id="19" xr3:uid="{557A7281-2820-41E2-95FB-5440E4CCA077}" name="30 June 2024" dataDxfId="8"/>
    <tableColumn id="20" xr3:uid="{A9C10E56-9EC7-418A-B0A3-8CCB48648718}" name="30 Sep 2024" dataDxfId="7"/>
    <tableColumn id="21" xr3:uid="{3F530D33-5CE4-404A-BA5B-8448F8C60115}" name="31 Dec 2024" dataDxfId="6"/>
    <tableColumn id="22" xr3:uid="{40BBC5D1-F783-4EC9-9C38-A671B74DBC2B}" name="31 Mar 2025" dataDxfId="5"/>
    <tableColumn id="23" xr3:uid="{8A9B994B-45B3-4CB2-B6DF-BE53CCA96C5B}" name="30 Jun 2025" dataDxfId="4"/>
    <tableColumn id="24" xr3:uid="{93EA70CE-4697-4D78-8975-205946CDA761}" name="30 Sep 2025" dataDxfId="3"/>
    <tableColumn id="25" xr3:uid="{AF5C6CA7-4638-4E9D-A04C-8321E4964040}" name="31 Dec 2025" dataDxfId="2"/>
    <tableColumn id="26" xr3:uid="{92FEB9B8-E83A-4A44-A6DC-DB11D1D7675D}" name="31 Mar 2026" dataDxfId="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39105A5-AA8B-459E-872A-B15D88B8A7DF}" name="Table2" displayName="Table2" ref="A2:B9" totalsRowShown="0" headerRowDxfId="395" dataDxfId="393" headerRowBorderDxfId="394" tableBorderDxfId="392" totalsRowBorderDxfId="391">
  <tableColumns count="2">
    <tableColumn id="1" xr3:uid="{15D9D3C3-5D5C-4E86-A651-E42097325141}" name="Footnote number" dataDxfId="390"/>
    <tableColumn id="2" xr3:uid="{0C3B9901-756E-4CCF-A50B-27A9AC703F60}" name="Footnote text " dataDxfId="3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AD01A31-365B-49AC-B5E1-E2A12571B0E0}" name="Table_1_HSC_Vacancies_Actively_Being_Recruited_To_by_Staff_Group_and_Pay_Band_Group_at_30_September_202313" displayName="Table_1_HSC_Vacancies_Actively_Being_Recruited_To_by_Staff_Group_and_Pay_Band_Group_at_30_September_202313" ref="A2:H13" totalsRowShown="0" headerRowDxfId="388" dataDxfId="386" headerRowBorderDxfId="387" tableBorderDxfId="385" totalsRowBorderDxfId="384">
  <tableColumns count="8">
    <tableColumn id="1" xr3:uid="{76B8C5F1-2BFF-4DDA-9601-E1FA6AD0F7AB}" name="Staff Group" dataDxfId="383"/>
    <tableColumn id="2" xr3:uid="{E475E017-7FC5-485E-B7E1-7AFA3032CAE9}" name="Bands 2-4" dataDxfId="382"/>
    <tableColumn id="3" xr3:uid="{4BF4033E-8494-4F9C-AE21-112BD53EE04D}" name="Band 5" dataDxfId="381"/>
    <tableColumn id="8" xr3:uid="{D28D9B5A-42F4-4449-AE3E-11783EAF0E6A}" name="Band 6" dataDxfId="380"/>
    <tableColumn id="4" xr3:uid="{AC6C1448-48D5-4A01-9A25-5CC72B80D58B}" name="Band 7" dataDxfId="379"/>
    <tableColumn id="5" xr3:uid="{107A67A4-749C-4130-914E-99977AC48D2D}" name="Bands 8 &amp; above" dataDxfId="378"/>
    <tableColumn id="6" xr3:uid="{7915BC2C-5A32-4ABC-BE4F-BADAF67E38F5}" name="Non-AFC Grades" dataDxfId="377"/>
    <tableColumn id="7" xr3:uid="{8268ACCA-DB56-485D-BFDC-CE67D14AA860}" name="Total " dataDxfId="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A6D1D5A-6DA7-47D4-918E-ADA1D79065F4}" name="Table_1_HSC_Vacancies_Actively_Being_Recruited_To_by_Staff_Group_and_Pay_Band_Group_at_30_September_2023138" displayName="Table_1_HSC_Vacancies_Actively_Being_Recruited_To_by_Staff_Group_and_Pay_Band_Group_at_30_September_2023138" ref="A16:H24" totalsRowShown="0" headerRowDxfId="376" headerRowBorderDxfId="375" tableBorderDxfId="374" totalsRowBorderDxfId="373">
  <tableColumns count="8">
    <tableColumn id="1" xr3:uid="{AB1B37C9-8F57-4E19-B421-E49CA1142A51}" name="Sub Staff Group / Profession" dataDxfId="372"/>
    <tableColumn id="2" xr3:uid="{490F584B-1627-4DB6-9B08-0B556BBA2C1D}" name="Bands 2-4" dataDxfId="371"/>
    <tableColumn id="3" xr3:uid="{9C2712DE-F225-4A76-AAA7-07F1FE9F5597}" name="Band 5" dataDxfId="370"/>
    <tableColumn id="8" xr3:uid="{5005B28B-E61E-40D3-BB59-7DABF8B039BD}" name="Band 6" dataDxfId="369"/>
    <tableColumn id="4" xr3:uid="{F5A5F319-937A-43D5-BEE9-F759DF3AE4E2}" name="Band 7" dataDxfId="368"/>
    <tableColumn id="5" xr3:uid="{618DB3B6-5FDA-4516-871C-75EDF60999D0}" name="Bands 8 &amp; above" dataDxfId="367"/>
    <tableColumn id="6" xr3:uid="{B2065F50-AF59-48D1-8A17-A7D7CCA84F79}" name="Non-AFC Grades" dataDxfId="366"/>
    <tableColumn id="7" xr3:uid="{CDAE93EE-2C53-4959-9F59-5F63D45CD515}" name="Total " dataDxfId="36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A0A5A2-AA38-4E7C-B240-171B6B72CDC5}" name="Table_1_HSC_Vacancies_Actively_Being_Recruited_To_by_Staff_Group_and_Pay_Band_Group_at_30_September_202315" displayName="Table_1_HSC_Vacancies_Actively_Being_Recruited_To_by_Staff_Group_and_Pay_Band_Group_at_30_September_202315" ref="A2:I51" totalsRowShown="0" headerRowDxfId="364" headerRowBorderDxfId="363" tableBorderDxfId="362" totalsRowBorderDxfId="361">
  <autoFilter ref="A2:I51" xr:uid="{76904FBE-255E-4A1C-8B69-54D2A2B913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A76A14B-E58A-4F32-A5E7-7FA8ED024F60}" name="Staff Group" dataDxfId="360"/>
    <tableColumn id="8" xr3:uid="{A507B123-0842-4BFD-8E66-7D32306FC3E0}" name="Profession" dataDxfId="359"/>
    <tableColumn id="2" xr3:uid="{ABBE1C54-96B6-4F1E-9587-62FCCDE9F42D}" name="Bands 2-4" dataDxfId="358"/>
    <tableColumn id="3" xr3:uid="{BD6DC962-E522-4B35-8865-3B309E8243AF}" name="Band 5" dataDxfId="357"/>
    <tableColumn id="9" xr3:uid="{59974D5B-DFD6-4613-851C-0447130F431A}" name="Band 6" dataDxfId="356"/>
    <tableColumn id="4" xr3:uid="{244E324A-F862-4008-906D-11FB27E522B6}" name="Band 7" dataDxfId="355"/>
    <tableColumn id="5" xr3:uid="{BE8CB41F-2658-4160-B8B7-7E8E7D136197}" name="Bands 8 &amp; above" dataDxfId="354"/>
    <tableColumn id="6" xr3:uid="{E48143B7-D490-4494-B579-C46B7205DFBC}" name="Non-AFC Grades" dataDxfId="353"/>
    <tableColumn id="7" xr3:uid="{DE686197-649B-4FA0-A064-6B660765E71F}" name="Total " dataDxfId="3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5FCB27-1316-4D2B-9C6F-762FBAEF52BE}" name="Table_2_HSC_Vacancies_Actively_Being_Recruited_by_Staff_Group_and_HSC_Organisation_at_30_September_2023" displayName="Table_2_HSC_Vacancies_Actively_Being_Recruited_by_Staff_Group_and_HSC_Organisation_at_30_September_2023" ref="A2:S51" totalsRowShown="0" headerRowDxfId="351" headerRowBorderDxfId="350" tableBorderDxfId="349" totalsRowBorderDxfId="348">
  <autoFilter ref="A2:S51" xr:uid="{145FCB27-1316-4D2B-9C6F-762FBAEF52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C84389E-4DF6-480D-8AF5-9B70C0806725}" name="Staff Group" dataDxfId="347"/>
    <tableColumn id="19" xr3:uid="{0C2850BC-6142-4C96-9125-67A0BA53082E}" name="Profession" dataDxfId="346"/>
    <tableColumn id="2" xr3:uid="{27EAD69D-FAA3-4EAA-ACE7-D28BC8458FAA}" name="Belfast HSC Trust" dataDxfId="345"/>
    <tableColumn id="3" xr3:uid="{137715EF-FC78-4B11-82B6-17B8BA83A2CE}" name="Northern HSC Trust" dataDxfId="344"/>
    <tableColumn id="4" xr3:uid="{89C8290D-E9D8-4DDA-83C7-34FFEBF890AD}" name="South Eastern HSC Trust" dataDxfId="343"/>
    <tableColumn id="5" xr3:uid="{17F36233-7521-4FA9-ACD8-0B235B74A53D}" name="Southern HSC Trust" dataDxfId="342"/>
    <tableColumn id="6" xr3:uid="{4EE42F49-2A84-42D7-8437-AC36F475471B}" name="Western HSC Trust" dataDxfId="341"/>
    <tableColumn id="7" xr3:uid="{7791805B-7B3B-463D-BE08-A3EBFDFB6469}" name="NIAS" dataDxfId="340"/>
    <tableColumn id="8" xr3:uid="{9A564D57-8B17-499D-8CEE-9DC706131F10}" name="NIBTS" dataDxfId="339"/>
    <tableColumn id="9" xr3:uid="{6CD41509-25EE-46E8-BF08-A42C3B5E8EA7}" name="BSO" dataDxfId="338"/>
    <tableColumn id="10" xr3:uid="{F8347920-2D65-451D-BF51-964928A58BA5}" name="SPPG _x000a_[note 3]" dataDxfId="337"/>
    <tableColumn id="11" xr3:uid="{41F7439B-6F54-4A34-9B77-9D5EFB20F438}" name="CCGANI_x000a_[note 4]" dataDxfId="336"/>
    <tableColumn id="12" xr3:uid="{D75DBA9E-9861-4F83-9FCF-C147A8EE50A4}" name="NIMDTA" dataDxfId="335"/>
    <tableColumn id="13" xr3:uid="{AA36AA2E-27F4-42B3-BFF0-283060EA676C}" name="NISCC" dataDxfId="334"/>
    <tableColumn id="14" xr3:uid="{13B3620B-9F8F-461B-8E21-FE69D8E2B39F}" name="NIPEC" dataDxfId="333"/>
    <tableColumn id="15" xr3:uid="{D9C6A42F-948F-440E-A01C-0F5D5D63774E}" name="PHA" dataDxfId="332"/>
    <tableColumn id="16" xr3:uid="{2116ECF6-F503-4C87-9EF1-FD6B6B75608B}" name="RQIA" dataDxfId="331"/>
    <tableColumn id="17" xr3:uid="{702D4E19-34A9-454D-B103-F6FD4A24349E}" name="PCC" dataDxfId="330"/>
    <tableColumn id="18" xr3:uid="{23C36389-8B6A-4A96-B840-E92539FA1472}" name="Total" dataDxfId="32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1BE09A-C4C7-4973-9C5F-9034FF940BA0}" name="Table_3A_HSC_Vacancy_Rates_by_Broad_Staff_Group_March_2017_to_September_2023" displayName="Table_3A_HSC_Vacancy_Rates_by_Broad_Staff_Group_March_2017_to_September_2023" ref="A2:AL12" totalsRowShown="0" headerRowDxfId="328" dataDxfId="326" headerRowBorderDxfId="327" tableBorderDxfId="325" totalsRowBorderDxfId="324">
  <autoFilter ref="A2:AL12" xr:uid="{A01BE09A-C4C7-4973-9C5F-9034FF940B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5DC5CECE-FFDA-4E0E-8316-8FB89B62AFF2}" name="Staff Group" dataDxfId="323"/>
    <tableColumn id="2" xr3:uid="{EBDA2145-9112-4757-AA1C-85C246979641}" name="31 Mar 2017" dataDxfId="322"/>
    <tableColumn id="3" xr3:uid="{F19A6E84-B1C2-4D12-A305-82FE3530BC13}" name="30 Jun 2017" dataDxfId="321"/>
    <tableColumn id="4" xr3:uid="{3BD4B849-C313-49C0-9579-3A3F8CB375D4}" name="30 Sep 2017" dataDxfId="320"/>
    <tableColumn id="5" xr3:uid="{B9A064B1-2948-4594-B1C4-7207C2F993DA}" name="31 Dec 2017" dataDxfId="319"/>
    <tableColumn id="6" xr3:uid="{36756A5D-0113-4E84-B2EB-9682BEE03CF5}" name="31 Mar 2018" dataDxfId="318"/>
    <tableColumn id="7" xr3:uid="{7B84615C-9028-414E-9F3A-45CC4A32ADAD}" name="30 Jun 2018" dataDxfId="317"/>
    <tableColumn id="8" xr3:uid="{E19B1771-F31D-45F2-88E4-090D4A8B9312}" name="30 Sep 2018" dataDxfId="316"/>
    <tableColumn id="9" xr3:uid="{68DE3F36-2D62-4BE7-8FFF-4F20CD9A0865}" name="31 Dec 2018" dataDxfId="315"/>
    <tableColumn id="10" xr3:uid="{5B10D9F6-429A-4E11-BDA2-CDA7C9799170}" name="31 Mar 2019" dataDxfId="314"/>
    <tableColumn id="11" xr3:uid="{5057266A-13EA-4D52-8304-0E65E9D47224}" name="30 Jun 2019" dataDxfId="313"/>
    <tableColumn id="12" xr3:uid="{E588BD7F-709D-4EBA-A8F2-13E4AB148155}" name="30 Sep 2019" dataDxfId="312"/>
    <tableColumn id="13" xr3:uid="{76536E16-934D-472D-B383-4DAAC0FE113A}" name="31 Dec 2019" dataDxfId="311"/>
    <tableColumn id="14" xr3:uid="{F41B7B50-7108-47BF-8BD0-0D8D44CD0B69}" name="31 Mar 2020" dataDxfId="310"/>
    <tableColumn id="15" xr3:uid="{90503423-9BE0-444F-8A87-E2A6A07B569D}" name="30 Jun 2020" dataDxfId="309"/>
    <tableColumn id="16" xr3:uid="{959EF572-261C-4DA6-AD64-D4894D970B9C}" name="30 Sep 2020" dataDxfId="308"/>
    <tableColumn id="17" xr3:uid="{896EAE1A-B5F4-47D2-85DF-3504E068C87C}" name="31 Dec 2020" dataDxfId="307"/>
    <tableColumn id="18" xr3:uid="{289FA9E4-B459-4CE8-817C-568D938E5606}" name="31 Mar 2021" dataDxfId="306"/>
    <tableColumn id="19" xr3:uid="{7DFE2C50-153C-4C6D-829B-9895EA5F79A0}" name="30 Jun 2021" dataDxfId="305"/>
    <tableColumn id="20" xr3:uid="{2CB9E282-39B9-43B8-9F72-2C543842ECF0}" name="30 Sep 2021" dataDxfId="304"/>
    <tableColumn id="21" xr3:uid="{2C858485-5A84-48B4-A9B6-1FB4753AFCB5}" name="31 Dec 2021" dataDxfId="303"/>
    <tableColumn id="22" xr3:uid="{61398114-0D70-4C69-B162-F3947D241344}" name="31 Mar 2022" dataDxfId="302"/>
    <tableColumn id="23" xr3:uid="{A922F8CB-8518-4688-B7D1-9F8AEFC9950E}" name="30 Jun 2022" dataDxfId="301"/>
    <tableColumn id="24" xr3:uid="{DAC8F65B-67C2-470C-8DCF-9E666B82F28B}" name="30 Sep 2022" dataDxfId="300"/>
    <tableColumn id="25" xr3:uid="{E83BF7D5-2BAF-4F71-A2DD-50BB96300C12}" name="31 Dec 2022" dataDxfId="299"/>
    <tableColumn id="26" xr3:uid="{9A9F99E9-4526-47FE-8AF6-233EA9457FE6}" name="31 Mar 2023" dataDxfId="298"/>
    <tableColumn id="27" xr3:uid="{5FB01FE7-1B1C-48B1-8B2A-C383A1CDC66F}" name="30 Jun 2023" dataDxfId="297"/>
    <tableColumn id="28" xr3:uid="{39F1EDD8-08D5-467E-B845-CFA83A5E7FE0}" name="30 Sep 2023" dataDxfId="296"/>
    <tableColumn id="29" xr3:uid="{FD56C4AC-69F3-41A3-A795-F24B12BE89FE}" name="31 Dec 2023" dataDxfId="295"/>
    <tableColumn id="30" xr3:uid="{A165877E-E9B5-433C-AAAE-D33B8DA3CF3E}" name="31 Mar 2024" dataDxfId="294"/>
    <tableColumn id="31" xr3:uid="{0ACD9CC7-3B19-4A2E-B55A-E1F06CAC3329}" name="30 Jun 2024" dataDxfId="293"/>
    <tableColumn id="32" xr3:uid="{20CDCE7B-4416-4845-AD35-7A8B77A1DE8B}" name="30 Sep 2024" dataDxfId="292"/>
    <tableColumn id="33" xr3:uid="{326CAEF9-34C4-4AC5-B525-465C5577B045}" name="31 Dec 2024" dataDxfId="291"/>
    <tableColumn id="34" xr3:uid="{B9FE6779-DCB5-4366-8F2E-25B4DD322D39}" name="31 Mar 2025" dataDxfId="290"/>
    <tableColumn id="35" xr3:uid="{8AE9906D-8023-4EDC-9ABE-F5131636BA19}" name="30 Jun 2025" dataDxfId="289"/>
    <tableColumn id="36" xr3:uid="{16998028-E950-4653-AF28-EDB916318C4D}" name="30 Sep 2025" dataDxfId="288"/>
    <tableColumn id="37" xr3:uid="{E9078AC4-142E-4C55-B936-1540B2000818}" name="31 Dec 2025" dataDxfId="287"/>
    <tableColumn id="38" xr3:uid="{7DC8A93B-7EE0-408F-AB83-BDC538D21FC2}" name="31 Mar 2026" dataDxfId="28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A19658-1C73-4695-821D-2C0F18A00648}" name="Table_3B_HSC_Vacancy_Rates_by_Combined_Staff_Group_March_2017_to_September_2023" displayName="Table_3B_HSC_Vacancy_Rates_by_Combined_Staff_Group_March_2017_to_September_2023" ref="A15:AL23" totalsRowShown="0" headerRowDxfId="285" dataDxfId="283" headerRowBorderDxfId="284" tableBorderDxfId="282" totalsRowBorderDxfId="281">
  <autoFilter ref="A15:AL23" xr:uid="{D6A19658-1C73-4695-821D-2C0F18A006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B171A8D-8B22-409C-80A8-1BCCFF914DE7}" name="Sub Staff Group / Profession" dataDxfId="280"/>
    <tableColumn id="2" xr3:uid="{9D4D4FF1-46CF-4DA6-83DD-F9C50AB77211}" name="31 Mar 2017" dataDxfId="279"/>
    <tableColumn id="3" xr3:uid="{7E6127C0-E0FE-4413-B8CF-5870CD5073D1}" name="30 Jun 2017" dataDxfId="278"/>
    <tableColumn id="4" xr3:uid="{903B0A53-8A73-47CB-B36A-E8EE35C4BBCE}" name="30 Sep 2017" dataDxfId="277"/>
    <tableColumn id="5" xr3:uid="{E69424B7-D5E5-40B5-B548-F79EBEB30DEB}" name="31 Dec 2017" dataDxfId="276"/>
    <tableColumn id="6" xr3:uid="{AAC804D5-EDD5-49DF-AC87-6E57C7D8122A}" name="31 Mar 2018" dataDxfId="275"/>
    <tableColumn id="7" xr3:uid="{17588A0D-94E2-42A3-8305-8BC86BF10A69}" name="30 Jun 2018" dataDxfId="274"/>
    <tableColumn id="8" xr3:uid="{1839D0B5-FDF4-4177-B85A-0809E5AB25BE}" name="30 Sep 2018" dataDxfId="273"/>
    <tableColumn id="9" xr3:uid="{35A4DF13-A1EC-499B-B873-862A708A0873}" name="31 Dec 2018" dataDxfId="272"/>
    <tableColumn id="10" xr3:uid="{4F85319B-CE4D-47D2-8C6D-619F4B63C5D9}" name="31 Mar 2019" dataDxfId="271"/>
    <tableColumn id="11" xr3:uid="{44097C38-359F-47CF-9752-20C7204B66F9}" name="30 Jun 2019" dataDxfId="270"/>
    <tableColumn id="12" xr3:uid="{555031FB-80B3-4915-9051-3F82F2E4FA3A}" name="30 Sep 2019" dataDxfId="269"/>
    <tableColumn id="13" xr3:uid="{01D45A01-667F-4C5E-91E1-6DBAA99615D8}" name="31 Dec 2019" dataDxfId="268"/>
    <tableColumn id="14" xr3:uid="{BB7ED62C-4883-49E2-979E-E7D3713735F2}" name="31 Mar 2020" dataDxfId="267"/>
    <tableColumn id="15" xr3:uid="{2A8CF520-4AB7-437E-BB13-19A1039D5259}" name="30 Jun 2020" dataDxfId="266"/>
    <tableColumn id="16" xr3:uid="{62941472-AC61-4832-BC1E-A70C237C7D09}" name="30 Sep 2020" dataDxfId="265"/>
    <tableColumn id="17" xr3:uid="{E1951367-88A4-439F-8517-A70C1B10C97B}" name="31 Dec 2020" dataDxfId="264"/>
    <tableColumn id="18" xr3:uid="{24E38A02-6D39-40ED-8598-9CF8ADCD6DE7}" name="31 Mar 2021" dataDxfId="263"/>
    <tableColumn id="19" xr3:uid="{DCA7CC48-77CF-454D-8F0D-B593A5E2A01D}" name="30 Jun 2021" dataDxfId="262"/>
    <tableColumn id="20" xr3:uid="{F0D0EF49-C867-4778-9E86-7466511CDA17}" name="30 Sep 2021" dataDxfId="261"/>
    <tableColumn id="21" xr3:uid="{1B387D00-F5DF-4D03-B094-9B876DAAE8F3}" name="31 Dec 2021" dataDxfId="260"/>
    <tableColumn id="22" xr3:uid="{2FF3569A-43FE-46BF-BBDC-CC60EA78843C}" name="31 Mar 2022" dataDxfId="259"/>
    <tableColumn id="23" xr3:uid="{F6913865-51E6-482E-93F2-6E9DEBC33283}" name="30 Jun 2022" dataDxfId="258"/>
    <tableColumn id="24" xr3:uid="{ED803F3C-B682-4CBA-833D-FB80EAC6B67A}" name="30 Sep 2022" dataDxfId="257"/>
    <tableColumn id="25" xr3:uid="{673E8380-D2C1-49FC-83CD-8DC587233FEF}" name="31 Dec 2022" dataDxfId="256"/>
    <tableColumn id="26" xr3:uid="{8973A5FC-9C85-41F6-9476-51C80B20BC57}" name="31 Mar 2023" dataDxfId="255"/>
    <tableColumn id="27" xr3:uid="{AE0F2136-C2F0-4149-B333-686309E7C53C}" name="30 Jun 2023" dataDxfId="254"/>
    <tableColumn id="28" xr3:uid="{903121E1-2642-463C-B28C-055163CD39A0}" name="30 Sep 2023" dataDxfId="253"/>
    <tableColumn id="29" xr3:uid="{E3C99E45-F3B4-46B5-95DB-EF0E282FED65}" name="31 Dec 2023" dataDxfId="252"/>
    <tableColumn id="30" xr3:uid="{C6045A54-8038-492D-A258-AB4E8D467982}" name="31 Mar 2024" dataDxfId="251"/>
    <tableColumn id="31" xr3:uid="{E69003DF-CB6C-4580-8A38-06D4A6FE506A}" name="30 Jun 2024" dataDxfId="250"/>
    <tableColumn id="32" xr3:uid="{48C68638-F270-4F3F-93E9-3CA35E3E38C5}" name="30 Sep 2024" dataDxfId="249"/>
    <tableColumn id="33" xr3:uid="{4973FC74-F79B-4E7B-9CD8-F854B02D208C}" name="31 Dec 2024" dataDxfId="248"/>
    <tableColumn id="34" xr3:uid="{9C363DB3-DF56-409B-ADE2-5501212613BE}" name="31 Mar 2025" dataDxfId="247"/>
    <tableColumn id="35" xr3:uid="{5372CB54-27D9-4C24-8C6A-8FF55BD500F9}" name="30 Jun 2025" dataDxfId="246"/>
    <tableColumn id="36" xr3:uid="{A73A4B5F-6261-44D2-AE36-8DFD01FCC3BC}" name="30 Sep 2025" dataDxfId="245"/>
    <tableColumn id="37" xr3:uid="{21250373-BAC8-4D13-BB18-2E97C6DCED81}" name="31 Dec 2025" dataDxfId="244"/>
    <tableColumn id="38" xr3:uid="{6B69BFDB-AF5A-4F3A-BF13-61100268C3A9}" name="31 Mar 2026" dataDxfId="24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5986542-A9A3-4019-B8E7-25A2144ED70A}" name="Table_4_HSC_Vacancies_Actively_Being_Recruited_by_Staff_Group_March_2017_to_September_202314" displayName="Table_4_HSC_Vacancies_Actively_Being_Recruited_by_Staff_Group_March_2017_to_September_202314" ref="A2:AL13" totalsRowShown="0" headerRowDxfId="242">
  <tableColumns count="38">
    <tableColumn id="1" xr3:uid="{35BDACE8-EC15-4AFA-8FBB-E0DC71E607C2}" name="Staff Group" dataDxfId="241"/>
    <tableColumn id="2" xr3:uid="{85FC9088-5B3F-4130-8381-54037FE6594B}" name="31 Mar 2017" dataDxfId="240"/>
    <tableColumn id="3" xr3:uid="{1352B0C6-EDFC-4CCF-80D5-F897DC4A7B23}" name="30 Jun 2017" dataDxfId="239"/>
    <tableColumn id="4" xr3:uid="{DB561959-DCFB-44B0-944A-1AD37DEDFC33}" name="30 Sep 2017" dataDxfId="238"/>
    <tableColumn id="5" xr3:uid="{C39332EA-8420-4EFD-9F8E-3237823EA5DF}" name="31 Dec 2017" dataDxfId="237"/>
    <tableColumn id="6" xr3:uid="{0CC40895-2714-4E70-BFA5-17E185B1409D}" name="31 Mar 2018" dataDxfId="236"/>
    <tableColumn id="7" xr3:uid="{B44F2945-901E-40F2-95E2-DDB5F29BD2B5}" name="30 Jun 2018" dataDxfId="235"/>
    <tableColumn id="8" xr3:uid="{051245E1-BF7F-49E2-8C61-2ABABA7765A3}" name="30 Sep 2018" dataDxfId="234"/>
    <tableColumn id="9" xr3:uid="{3319E8F0-8F27-4D7E-8DCC-63A4258B2221}" name="31 Dec 2018" dataDxfId="233"/>
    <tableColumn id="10" xr3:uid="{C6E3B9DB-BB04-4942-891D-5C024E7BDE36}" name="31 Mar 2019" dataDxfId="232"/>
    <tableColumn id="11" xr3:uid="{4A8CB7E5-B874-4040-8DF7-3C11A8B74C98}" name="30 Jun 2019" dataDxfId="231"/>
    <tableColumn id="12" xr3:uid="{0625A2A3-7181-4E86-9F26-497106A81FB0}" name="30 Sep 2019" dataDxfId="230"/>
    <tableColumn id="13" xr3:uid="{F47F1FF3-4025-4DE8-8D16-39D3BB2CFEF5}" name="31 Dec 2019" dataDxfId="229"/>
    <tableColumn id="14" xr3:uid="{1B4E09BE-BEB8-4657-8B14-395569561A53}" name="31 Mar 2020" dataDxfId="228"/>
    <tableColumn id="15" xr3:uid="{9103D7EF-E3C4-4BF8-9E0B-53BD526FFEF0}" name="30 Jun 2020" dataDxfId="227"/>
    <tableColumn id="16" xr3:uid="{AD226D39-9163-4DBD-9BDB-AFC92D9664C9}" name="30 Sep 2020" dataDxfId="226"/>
    <tableColumn id="17" xr3:uid="{9F972998-7C0B-4E3F-9728-8138D3CCF097}" name="31 Dec 2020" dataDxfId="225"/>
    <tableColumn id="18" xr3:uid="{D439AE45-7515-4BBD-83ED-1DE0121E536C}" name="31 Mar 2021" dataDxfId="224"/>
    <tableColumn id="19" xr3:uid="{07AE4563-579B-45DD-880C-E006DD9916EE}" name="30 Jun 2021" dataDxfId="223"/>
    <tableColumn id="20" xr3:uid="{94139562-BC56-49EC-B024-6A11FE61F3A9}" name="30 Sep 2021" dataDxfId="222"/>
    <tableColumn id="21" xr3:uid="{A0214D3D-7CBA-4117-AF49-898BEF46A111}" name="31 Dec 2021" dataDxfId="221"/>
    <tableColumn id="22" xr3:uid="{EDAFB537-ED52-4C59-AD21-3A17AA17A9C9}" name="31 Mar 2022" dataDxfId="220"/>
    <tableColumn id="23" xr3:uid="{88E9FF70-5DF5-4D61-B148-8A9C2B0CCC63}" name="30 Jun 2022" dataDxfId="219"/>
    <tableColumn id="24" xr3:uid="{D4A137F6-F9AA-471E-9A03-3AA1D1B33221}" name="30 Sep 2022" dataDxfId="218"/>
    <tableColumn id="25" xr3:uid="{D9D7E80D-C873-413E-8565-803DAE9924C0}" name="31 Dec 2022" dataDxfId="217"/>
    <tableColumn id="26" xr3:uid="{D67936F4-6A47-4965-BDE5-4C13B833C1A2}" name="31 Mar 2023" dataDxfId="216"/>
    <tableColumn id="27" xr3:uid="{C2DA1E50-D768-4A0F-8638-BD6C7246654F}" name="30 Jun 2023" dataDxfId="215"/>
    <tableColumn id="28" xr3:uid="{54B7F710-BFED-4F8D-97E5-900C24A9C443}" name="30 Sep 2023" dataDxfId="214"/>
    <tableColumn id="29" xr3:uid="{24FFF12B-4C0E-4744-B5A3-39BD111BA2F6}" name="31 Dec 2023" dataDxfId="213"/>
    <tableColumn id="30" xr3:uid="{D9FE05C5-FBF0-4B93-96A9-4D4764E0DE3A}" name="31 Mar 2024" dataDxfId="212"/>
    <tableColumn id="31" xr3:uid="{A2FE38E5-FEBC-4A4D-9298-81DDA6AAAB7B}" name="30 Jun 2024" dataDxfId="211"/>
    <tableColumn id="32" xr3:uid="{0B036916-181C-453B-B50E-C8A04202DA29}" name="30 Sep 2024" dataDxfId="210"/>
    <tableColumn id="33" xr3:uid="{CD27F32D-DB5A-4C97-B93B-C03FF5BA5FDA}" name="31 Dec 2024" dataDxfId="209"/>
    <tableColumn id="34" xr3:uid="{A3240B11-25FC-403B-9351-3DC32E87EA2D}" name="31 Mar 2025" dataDxfId="208"/>
    <tableColumn id="35" xr3:uid="{C885F082-E3C5-470E-A6F4-348E79209E04}" name="30 Jun 2025" dataDxfId="207"/>
    <tableColumn id="36" xr3:uid="{9CB8C7AD-7994-499E-99A8-5AB2CFFB2589}" name="30 Sep 2025" dataDxfId="206"/>
    <tableColumn id="37" xr3:uid="{C9E7764C-3B0B-44E0-8EAB-4D5C59DD9E94}" name="31 Dec 2025" dataDxfId="205"/>
    <tableColumn id="38" xr3:uid="{3BC1B69A-164C-498D-B2E8-358D780E921B}" name="31 Mar 2026" dataDxfId="204">
      <calculatedColumnFormula>SUM([1]!Table_1_HSC_Vacancies_Actively_Being_Recruited_To_by_Staff_Group_and_Pay_Band_Group_at_30_September_202313[[#This Row],[Bands 2-4]:[Non-AFC Grades]])</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workforce.statistics@health-ni.gov.u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8.bin"/><Relationship Id="rId4"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1EEA-9119-44B6-AA7F-D451D7134A33}">
  <dimension ref="A1:C39"/>
  <sheetViews>
    <sheetView showGridLines="0" tabSelected="1" zoomScaleNormal="100" workbookViewId="0"/>
  </sheetViews>
  <sheetFormatPr defaultRowHeight="14.4" x14ac:dyDescent="0.3"/>
  <cols>
    <col min="1" max="1" width="141.6640625" style="78" customWidth="1"/>
    <col min="2" max="2" width="26.5546875" style="78" customWidth="1"/>
    <col min="3" max="3" width="8.88671875" style="78"/>
  </cols>
  <sheetData>
    <row r="1" spans="1:3" s="15" customFormat="1" ht="48" customHeight="1" x14ac:dyDescent="0.3">
      <c r="A1" s="74" t="s">
        <v>337</v>
      </c>
      <c r="B1" s="75"/>
      <c r="C1" s="75"/>
    </row>
    <row r="2" spans="1:3" s="15" customFormat="1" ht="43.8" customHeight="1" x14ac:dyDescent="0.3">
      <c r="A2" s="15" t="s">
        <v>338</v>
      </c>
      <c r="B2" s="75"/>
      <c r="C2" s="75"/>
    </row>
    <row r="3" spans="1:3" ht="24" customHeight="1" x14ac:dyDescent="0.3">
      <c r="A3" s="76" t="s">
        <v>221</v>
      </c>
      <c r="B3" s="77"/>
    </row>
    <row r="4" spans="1:3" x14ac:dyDescent="0.3">
      <c r="A4" s="94" t="s">
        <v>222</v>
      </c>
      <c r="B4" s="94" t="s">
        <v>223</v>
      </c>
    </row>
    <row r="5" spans="1:3" x14ac:dyDescent="0.3">
      <c r="A5" s="95" t="s">
        <v>339</v>
      </c>
      <c r="B5" s="96" t="s">
        <v>322</v>
      </c>
    </row>
    <row r="6" spans="1:3" x14ac:dyDescent="0.3">
      <c r="A6" s="95" t="s">
        <v>340</v>
      </c>
      <c r="B6" s="96" t="s">
        <v>162</v>
      </c>
    </row>
    <row r="7" spans="1:3" x14ac:dyDescent="0.3">
      <c r="A7" s="95" t="s">
        <v>341</v>
      </c>
      <c r="B7" s="96" t="s">
        <v>278</v>
      </c>
    </row>
    <row r="8" spans="1:3" x14ac:dyDescent="0.3">
      <c r="A8" s="95" t="s">
        <v>342</v>
      </c>
      <c r="B8" s="96" t="s">
        <v>279</v>
      </c>
    </row>
    <row r="9" spans="1:3" x14ac:dyDescent="0.3">
      <c r="A9" s="95" t="s">
        <v>343</v>
      </c>
      <c r="B9" s="96" t="s">
        <v>330</v>
      </c>
    </row>
    <row r="10" spans="1:3" x14ac:dyDescent="0.3">
      <c r="A10" s="95" t="s">
        <v>344</v>
      </c>
      <c r="B10" s="96" t="s">
        <v>280</v>
      </c>
    </row>
    <row r="11" spans="1:3" x14ac:dyDescent="0.3">
      <c r="A11" s="95" t="s">
        <v>345</v>
      </c>
      <c r="B11" s="96" t="s">
        <v>281</v>
      </c>
    </row>
    <row r="12" spans="1:3" x14ac:dyDescent="0.3">
      <c r="A12" s="97" t="s">
        <v>346</v>
      </c>
      <c r="B12" s="96" t="s">
        <v>282</v>
      </c>
    </row>
    <row r="13" spans="1:3" ht="42" customHeight="1" x14ac:dyDescent="0.3">
      <c r="A13" s="79"/>
      <c r="B13" s="80"/>
    </row>
    <row r="14" spans="1:3" ht="24" customHeight="1" x14ac:dyDescent="0.3">
      <c r="A14" s="81" t="s">
        <v>14</v>
      </c>
    </row>
    <row r="15" spans="1:3" ht="160.19999999999999" customHeight="1" x14ac:dyDescent="0.3">
      <c r="A15" s="82" t="s">
        <v>192</v>
      </c>
    </row>
    <row r="16" spans="1:3" ht="24" customHeight="1" x14ac:dyDescent="0.3">
      <c r="A16" s="83" t="s">
        <v>190</v>
      </c>
    </row>
    <row r="17" spans="1:3" x14ac:dyDescent="0.3">
      <c r="A17" s="84" t="s">
        <v>227</v>
      </c>
    </row>
    <row r="18" spans="1:3" x14ac:dyDescent="0.3">
      <c r="A18" s="75" t="s">
        <v>228</v>
      </c>
    </row>
    <row r="19" spans="1:3" x14ac:dyDescent="0.3">
      <c r="A19" s="75" t="s">
        <v>229</v>
      </c>
    </row>
    <row r="20" spans="1:3" ht="50.4" customHeight="1" x14ac:dyDescent="0.3">
      <c r="A20" s="85" t="s">
        <v>230</v>
      </c>
    </row>
    <row r="21" spans="1:3" s="45" customFormat="1" ht="24" customHeight="1" x14ac:dyDescent="0.3">
      <c r="A21" s="86" t="s">
        <v>191</v>
      </c>
      <c r="B21" s="87"/>
      <c r="C21" s="87"/>
    </row>
    <row r="22" spans="1:3" s="46" customFormat="1" ht="56.4" customHeight="1" x14ac:dyDescent="0.3">
      <c r="A22" s="82" t="s">
        <v>13</v>
      </c>
      <c r="B22" s="75"/>
      <c r="C22" s="75"/>
    </row>
    <row r="23" spans="1:3" s="46" customFormat="1" ht="30.6" customHeight="1" x14ac:dyDescent="0.3">
      <c r="A23" s="88" t="s">
        <v>20</v>
      </c>
      <c r="B23" s="75"/>
      <c r="C23" s="75"/>
    </row>
    <row r="24" spans="1:3" s="46" customFormat="1" ht="30.6" customHeight="1" x14ac:dyDescent="0.3">
      <c r="A24" s="88" t="s">
        <v>21</v>
      </c>
      <c r="B24" s="75"/>
      <c r="C24" s="75"/>
    </row>
    <row r="25" spans="1:3" s="46" customFormat="1" ht="45" customHeight="1" x14ac:dyDescent="0.3">
      <c r="A25" s="82" t="s">
        <v>143</v>
      </c>
      <c r="B25" s="75"/>
      <c r="C25" s="75"/>
    </row>
    <row r="26" spans="1:3" s="46" customFormat="1" ht="30.6" customHeight="1" x14ac:dyDescent="0.3">
      <c r="A26" s="82" t="s">
        <v>171</v>
      </c>
      <c r="B26" s="75"/>
      <c r="C26" s="75"/>
    </row>
    <row r="27" spans="1:3" s="46" customFormat="1" ht="30.6" customHeight="1" x14ac:dyDescent="0.3">
      <c r="A27" s="82" t="s">
        <v>172</v>
      </c>
      <c r="B27" s="75"/>
      <c r="C27" s="75"/>
    </row>
    <row r="28" spans="1:3" s="46" customFormat="1" ht="45" customHeight="1" x14ac:dyDescent="0.3">
      <c r="A28" s="82" t="s">
        <v>189</v>
      </c>
      <c r="B28" s="75"/>
      <c r="C28" s="75"/>
    </row>
    <row r="29" spans="1:3" s="46" customFormat="1" ht="45" customHeight="1" x14ac:dyDescent="0.3">
      <c r="A29" s="82" t="s">
        <v>289</v>
      </c>
      <c r="B29" s="75"/>
      <c r="C29" s="75"/>
    </row>
    <row r="30" spans="1:3" ht="45" customHeight="1" x14ac:dyDescent="0.3">
      <c r="A30" s="88" t="s">
        <v>233</v>
      </c>
    </row>
    <row r="31" spans="1:3" ht="30.6" customHeight="1" x14ac:dyDescent="0.3">
      <c r="A31" s="88" t="s">
        <v>243</v>
      </c>
    </row>
    <row r="32" spans="1:3" x14ac:dyDescent="0.3">
      <c r="A32" s="102" t="s">
        <v>244</v>
      </c>
    </row>
    <row r="33" spans="1:1" x14ac:dyDescent="0.3">
      <c r="A33" s="102" t="s">
        <v>237</v>
      </c>
    </row>
    <row r="34" spans="1:1" x14ac:dyDescent="0.3">
      <c r="A34" s="102" t="s">
        <v>239</v>
      </c>
    </row>
    <row r="35" spans="1:1" x14ac:dyDescent="0.3">
      <c r="A35" s="102" t="s">
        <v>245</v>
      </c>
    </row>
    <row r="36" spans="1:1" x14ac:dyDescent="0.3">
      <c r="A36" s="102" t="s">
        <v>310</v>
      </c>
    </row>
    <row r="37" spans="1:1" x14ac:dyDescent="0.3">
      <c r="A37" s="102" t="s">
        <v>312</v>
      </c>
    </row>
    <row r="38" spans="1:1" x14ac:dyDescent="0.3">
      <c r="A38" s="102" t="s">
        <v>311</v>
      </c>
    </row>
    <row r="39" spans="1:1" x14ac:dyDescent="0.3">
      <c r="A39" s="78" t="s">
        <v>235</v>
      </c>
    </row>
  </sheetData>
  <hyperlinks>
    <hyperlink ref="A20" r:id="rId1" display="Workforce Statistics" xr:uid="{1EE3FEEE-A2CD-4EE3-8963-02DBE43553B8}"/>
    <hyperlink ref="B5" location="'Tables 1A to 1B'!A1" display="Tables 1A to 1B" xr:uid="{DBC0A031-BF99-4067-B158-18192E7ED86D}"/>
    <hyperlink ref="B7" location="'Table 3'!A1" display="Table 3" xr:uid="{A1A2AEBD-5793-4EAF-B69F-80A0A742410D}"/>
    <hyperlink ref="B8" location="'Tables 4A to 4B'!A1" display="Tables 4A to 4B" xr:uid="{FF218DC6-1CC9-492D-9949-2B761C0BD160}"/>
    <hyperlink ref="B11" location="'Table 7'!A1" display="Table 7" xr:uid="{C1776B8C-365B-4F09-923C-57462FD01BE5}"/>
    <hyperlink ref="B12" location="'Tables 8A to 8C'!A1" display="Tables 8A to 8C" xr:uid="{35A281B5-5259-450E-BF18-F3CDC3C02170}"/>
    <hyperlink ref="B6" location="'Table 2'!A1" display="Table 2" xr:uid="{E8AE20BA-F08A-4F90-AEB6-1B22E961EFE7}"/>
    <hyperlink ref="B10" location="'Table 6'!A1" display="Table 6" xr:uid="{34973087-ED4C-426A-AD10-2F329472D481}"/>
    <hyperlink ref="B9" location="'Tables 5A to 5B'!A1" display="Table 5A to 5B" xr:uid="{A7A21C42-474D-4A7A-BA92-DBC85539AFE5}"/>
  </hyperlinks>
  <pageMargins left="0.7" right="0.7" top="0.75" bottom="0.75" header="0.3" footer="0.3"/>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20"/>
  <sheetViews>
    <sheetView showGridLines="0" zoomScale="85" zoomScaleNormal="85" workbookViewId="0"/>
  </sheetViews>
  <sheetFormatPr defaultRowHeight="14.4" x14ac:dyDescent="0.3"/>
  <cols>
    <col min="1" max="1" width="62" style="5" customWidth="1"/>
    <col min="2" max="2" width="11.44140625" style="5" customWidth="1"/>
    <col min="3" max="3" width="10.88671875" style="5" customWidth="1"/>
    <col min="4" max="4" width="11.109375" style="5" customWidth="1"/>
    <col min="5" max="5" width="11.21875" style="5" customWidth="1"/>
    <col min="6" max="6" width="11.44140625" customWidth="1"/>
    <col min="7" max="7" width="10.88671875" customWidth="1"/>
    <col min="8" max="8" width="11.109375" customWidth="1"/>
    <col min="9" max="9" width="11.21875" customWidth="1"/>
    <col min="10" max="10" width="11.44140625" customWidth="1"/>
    <col min="11" max="11" width="10.88671875" style="5" customWidth="1"/>
    <col min="12" max="12" width="11.109375" style="5" customWidth="1"/>
    <col min="13" max="13" width="11.21875" customWidth="1"/>
    <col min="14" max="14" width="11.44140625" customWidth="1"/>
    <col min="15" max="15" width="10.88671875" customWidth="1"/>
    <col min="16" max="28" width="11.109375" customWidth="1"/>
  </cols>
  <sheetData>
    <row r="1" spans="1:26" ht="30.6" customHeight="1" x14ac:dyDescent="0.3">
      <c r="A1" s="73" t="s">
        <v>358</v>
      </c>
      <c r="B1" s="31"/>
      <c r="C1" s="31"/>
      <c r="D1" s="31"/>
      <c r="E1" s="31"/>
      <c r="F1" s="31"/>
      <c r="G1" s="31"/>
      <c r="H1" s="31"/>
      <c r="I1" s="31"/>
      <c r="J1" s="31"/>
      <c r="K1" s="31"/>
      <c r="L1" s="31"/>
      <c r="M1" s="31"/>
      <c r="N1" s="31"/>
      <c r="O1" s="31"/>
      <c r="P1" s="31"/>
    </row>
    <row r="2" spans="1:26" x14ac:dyDescent="0.3">
      <c r="A2" s="50" t="s">
        <v>56</v>
      </c>
      <c r="B2" s="51" t="s">
        <v>202</v>
      </c>
      <c r="C2" s="51" t="s">
        <v>198</v>
      </c>
      <c r="D2" s="51" t="s">
        <v>194</v>
      </c>
      <c r="E2" s="51" t="s">
        <v>206</v>
      </c>
      <c r="F2" s="51" t="s">
        <v>203</v>
      </c>
      <c r="G2" s="51" t="s">
        <v>199</v>
      </c>
      <c r="H2" s="51" t="s">
        <v>195</v>
      </c>
      <c r="I2" s="51" t="s">
        <v>207</v>
      </c>
      <c r="J2" s="51" t="s">
        <v>204</v>
      </c>
      <c r="K2" s="51" t="s">
        <v>200</v>
      </c>
      <c r="L2" s="51" t="s">
        <v>196</v>
      </c>
      <c r="M2" s="51" t="s">
        <v>205</v>
      </c>
      <c r="N2" s="51" t="s">
        <v>201</v>
      </c>
      <c r="O2" s="51" t="s">
        <v>197</v>
      </c>
      <c r="P2" s="51" t="s">
        <v>193</v>
      </c>
      <c r="Q2" s="51" t="s">
        <v>231</v>
      </c>
      <c r="R2" s="51" t="s">
        <v>263</v>
      </c>
      <c r="S2" s="51" t="s">
        <v>292</v>
      </c>
      <c r="T2" s="51" t="s">
        <v>298</v>
      </c>
      <c r="U2" s="51" t="s">
        <v>302</v>
      </c>
      <c r="V2" s="51" t="s">
        <v>309</v>
      </c>
      <c r="W2" s="51" t="s">
        <v>323</v>
      </c>
      <c r="X2" s="51" t="s">
        <v>331</v>
      </c>
      <c r="Y2" s="51" t="s">
        <v>335</v>
      </c>
      <c r="Z2" s="51" t="s">
        <v>351</v>
      </c>
    </row>
    <row r="3" spans="1:26" x14ac:dyDescent="0.3">
      <c r="A3" s="7" t="s">
        <v>89</v>
      </c>
      <c r="B3" s="103">
        <v>0</v>
      </c>
      <c r="C3" s="103">
        <v>0</v>
      </c>
      <c r="D3" s="130">
        <v>0</v>
      </c>
      <c r="E3" s="103">
        <v>0</v>
      </c>
      <c r="F3" s="103">
        <v>0</v>
      </c>
      <c r="G3" s="103">
        <v>0</v>
      </c>
      <c r="H3" s="103">
        <v>0</v>
      </c>
      <c r="I3" s="103">
        <v>0</v>
      </c>
      <c r="J3" s="103">
        <v>0</v>
      </c>
      <c r="K3" s="103">
        <v>0</v>
      </c>
      <c r="L3" s="103">
        <v>0</v>
      </c>
      <c r="M3" s="103">
        <v>0</v>
      </c>
      <c r="N3" s="103">
        <v>0</v>
      </c>
      <c r="O3" s="103">
        <v>0</v>
      </c>
      <c r="P3" s="131">
        <v>0</v>
      </c>
      <c r="Q3" s="103">
        <v>0</v>
      </c>
      <c r="R3" s="103">
        <v>3</v>
      </c>
      <c r="S3" s="1">
        <v>4</v>
      </c>
      <c r="T3" s="98">
        <v>0</v>
      </c>
      <c r="U3" s="1">
        <v>4</v>
      </c>
      <c r="V3" s="98">
        <v>0</v>
      </c>
      <c r="W3" s="98">
        <v>0</v>
      </c>
      <c r="X3" s="98">
        <v>0</v>
      </c>
      <c r="Y3" s="1">
        <v>2</v>
      </c>
      <c r="Z3" s="98">
        <v>0</v>
      </c>
    </row>
    <row r="4" spans="1:26" x14ac:dyDescent="0.3">
      <c r="A4" s="7" t="s">
        <v>57</v>
      </c>
      <c r="B4" s="7">
        <v>7</v>
      </c>
      <c r="C4" s="7">
        <v>6</v>
      </c>
      <c r="D4" s="17">
        <v>3</v>
      </c>
      <c r="E4" s="7">
        <v>5</v>
      </c>
      <c r="F4" s="1">
        <v>4</v>
      </c>
      <c r="G4" s="1">
        <v>2</v>
      </c>
      <c r="H4" s="1">
        <v>1</v>
      </c>
      <c r="I4" s="1">
        <v>5</v>
      </c>
      <c r="J4" s="1">
        <v>7</v>
      </c>
      <c r="K4" s="1">
        <v>3</v>
      </c>
      <c r="L4" s="1">
        <v>6</v>
      </c>
      <c r="M4" s="1">
        <v>5</v>
      </c>
      <c r="N4" s="1">
        <v>4</v>
      </c>
      <c r="O4" s="1">
        <v>5</v>
      </c>
      <c r="P4" s="32">
        <v>4</v>
      </c>
      <c r="Q4" s="98">
        <v>3</v>
      </c>
      <c r="R4" s="1">
        <v>3</v>
      </c>
      <c r="S4" s="1">
        <v>6</v>
      </c>
      <c r="T4" s="1">
        <v>3</v>
      </c>
      <c r="U4" s="1">
        <v>12</v>
      </c>
      <c r="V4" s="1">
        <v>9</v>
      </c>
      <c r="W4" s="1">
        <v>6</v>
      </c>
      <c r="X4" s="1">
        <v>9</v>
      </c>
      <c r="Y4" s="1">
        <v>12</v>
      </c>
      <c r="Z4" s="1">
        <v>13</v>
      </c>
    </row>
    <row r="5" spans="1:26" x14ac:dyDescent="0.3">
      <c r="A5" s="7" t="s">
        <v>58</v>
      </c>
      <c r="B5" s="7">
        <v>1</v>
      </c>
      <c r="C5" s="7">
        <v>0</v>
      </c>
      <c r="D5" s="7">
        <v>0</v>
      </c>
      <c r="E5" s="7">
        <v>0</v>
      </c>
      <c r="F5" s="1">
        <v>0</v>
      </c>
      <c r="G5" s="1">
        <v>0</v>
      </c>
      <c r="H5" s="1">
        <v>0</v>
      </c>
      <c r="I5" s="1">
        <v>0</v>
      </c>
      <c r="J5" s="1">
        <v>0</v>
      </c>
      <c r="K5" s="1">
        <v>0</v>
      </c>
      <c r="L5" s="1">
        <v>0</v>
      </c>
      <c r="M5" s="1">
        <v>0</v>
      </c>
      <c r="N5" s="1">
        <v>0</v>
      </c>
      <c r="O5" s="1">
        <v>0</v>
      </c>
      <c r="P5" s="32">
        <v>0</v>
      </c>
      <c r="Q5" s="1">
        <v>0</v>
      </c>
      <c r="R5" s="1">
        <v>0</v>
      </c>
      <c r="S5" s="1">
        <v>0</v>
      </c>
      <c r="T5" s="1">
        <v>0</v>
      </c>
      <c r="U5" s="1">
        <v>0</v>
      </c>
      <c r="V5" s="1">
        <v>0</v>
      </c>
      <c r="W5" s="1">
        <v>0</v>
      </c>
      <c r="X5" s="1">
        <v>0</v>
      </c>
      <c r="Y5" s="1">
        <v>0</v>
      </c>
      <c r="Z5" s="1">
        <v>0</v>
      </c>
    </row>
    <row r="6" spans="1:26" x14ac:dyDescent="0.3">
      <c r="A6" s="7" t="s">
        <v>59</v>
      </c>
      <c r="B6" s="7">
        <v>0</v>
      </c>
      <c r="C6" s="7">
        <v>1</v>
      </c>
      <c r="D6" s="7">
        <v>0</v>
      </c>
      <c r="E6" s="7">
        <v>0</v>
      </c>
      <c r="F6" s="1">
        <v>0</v>
      </c>
      <c r="G6" s="1">
        <v>0</v>
      </c>
      <c r="H6" s="1">
        <v>0</v>
      </c>
      <c r="I6" s="1">
        <v>0</v>
      </c>
      <c r="J6" s="1">
        <v>0</v>
      </c>
      <c r="K6" s="1">
        <v>0</v>
      </c>
      <c r="L6" s="1">
        <v>0</v>
      </c>
      <c r="M6" s="1">
        <v>0</v>
      </c>
      <c r="N6" s="1">
        <v>0</v>
      </c>
      <c r="O6" s="1">
        <v>0</v>
      </c>
      <c r="P6" s="32">
        <v>0</v>
      </c>
      <c r="Q6" s="1">
        <v>0</v>
      </c>
      <c r="R6" s="1">
        <v>0</v>
      </c>
      <c r="S6" s="1">
        <v>0</v>
      </c>
      <c r="T6" s="1">
        <v>0</v>
      </c>
      <c r="U6" s="1">
        <v>0</v>
      </c>
      <c r="V6" s="1">
        <v>0</v>
      </c>
      <c r="W6" s="1">
        <v>0</v>
      </c>
      <c r="X6" s="1">
        <v>0</v>
      </c>
      <c r="Y6" s="1">
        <v>0</v>
      </c>
      <c r="Z6" s="1">
        <v>0</v>
      </c>
    </row>
    <row r="7" spans="1:26" x14ac:dyDescent="0.3">
      <c r="A7" s="7" t="s">
        <v>264</v>
      </c>
      <c r="B7" s="7">
        <v>8</v>
      </c>
      <c r="C7" s="7">
        <v>10</v>
      </c>
      <c r="D7" s="17">
        <v>10</v>
      </c>
      <c r="E7" s="7">
        <v>7</v>
      </c>
      <c r="F7" s="1">
        <v>3</v>
      </c>
      <c r="G7" s="1">
        <v>8</v>
      </c>
      <c r="H7" s="1">
        <v>8</v>
      </c>
      <c r="I7" s="1">
        <v>13</v>
      </c>
      <c r="J7" s="1">
        <v>11</v>
      </c>
      <c r="K7" s="1">
        <v>13</v>
      </c>
      <c r="L7" s="1">
        <v>7</v>
      </c>
      <c r="M7" s="1">
        <v>11</v>
      </c>
      <c r="N7" s="1">
        <v>19</v>
      </c>
      <c r="O7" s="1">
        <v>15</v>
      </c>
      <c r="P7" s="32">
        <v>11</v>
      </c>
      <c r="Q7" s="1">
        <v>10</v>
      </c>
      <c r="R7" s="1">
        <v>14</v>
      </c>
      <c r="S7" s="1">
        <v>13</v>
      </c>
      <c r="T7" s="1">
        <v>9</v>
      </c>
      <c r="U7" s="1">
        <v>22</v>
      </c>
      <c r="V7" s="1">
        <v>8</v>
      </c>
      <c r="W7" s="1">
        <v>9</v>
      </c>
      <c r="X7" s="1">
        <v>11</v>
      </c>
      <c r="Y7" s="1">
        <v>7</v>
      </c>
      <c r="Z7" s="1">
        <v>9</v>
      </c>
    </row>
    <row r="8" spans="1:26" x14ac:dyDescent="0.3">
      <c r="A8" s="7" t="s">
        <v>60</v>
      </c>
      <c r="B8" s="7">
        <v>1</v>
      </c>
      <c r="C8" s="7">
        <v>2</v>
      </c>
      <c r="D8" s="17">
        <v>1</v>
      </c>
      <c r="E8" s="7">
        <v>1</v>
      </c>
      <c r="F8" s="1">
        <v>3</v>
      </c>
      <c r="G8" s="1">
        <v>4</v>
      </c>
      <c r="H8" s="1">
        <v>3</v>
      </c>
      <c r="I8" s="1">
        <v>0</v>
      </c>
      <c r="J8" s="1">
        <v>2</v>
      </c>
      <c r="K8" s="1">
        <v>2</v>
      </c>
      <c r="L8" s="1">
        <v>6</v>
      </c>
      <c r="M8" s="1">
        <v>5</v>
      </c>
      <c r="N8" s="1">
        <v>5</v>
      </c>
      <c r="O8" s="1">
        <v>5</v>
      </c>
      <c r="P8" s="32">
        <v>7</v>
      </c>
      <c r="Q8" s="1">
        <v>3</v>
      </c>
      <c r="R8" s="1">
        <v>1</v>
      </c>
      <c r="S8" s="1">
        <v>7</v>
      </c>
      <c r="T8" s="1">
        <v>7</v>
      </c>
      <c r="U8" s="1">
        <v>5</v>
      </c>
      <c r="V8" s="1">
        <v>2</v>
      </c>
      <c r="W8" s="1">
        <v>5</v>
      </c>
      <c r="X8" s="1">
        <v>6</v>
      </c>
      <c r="Y8" s="1">
        <v>3</v>
      </c>
      <c r="Z8" s="1">
        <v>4</v>
      </c>
    </row>
    <row r="9" spans="1:26" x14ac:dyDescent="0.3">
      <c r="A9" s="7" t="s">
        <v>114</v>
      </c>
      <c r="B9" s="7">
        <v>0</v>
      </c>
      <c r="C9" s="7">
        <v>0</v>
      </c>
      <c r="D9" s="17">
        <v>0</v>
      </c>
      <c r="E9" s="7">
        <v>0</v>
      </c>
      <c r="F9" s="1">
        <v>1</v>
      </c>
      <c r="G9" s="1">
        <v>0</v>
      </c>
      <c r="H9" s="1">
        <v>0</v>
      </c>
      <c r="I9" s="1">
        <v>0</v>
      </c>
      <c r="J9" s="1">
        <v>1</v>
      </c>
      <c r="K9" s="1">
        <v>0</v>
      </c>
      <c r="L9" s="1">
        <v>0</v>
      </c>
      <c r="M9" s="1">
        <v>0</v>
      </c>
      <c r="N9" s="1">
        <v>0</v>
      </c>
      <c r="O9" s="1">
        <v>0</v>
      </c>
      <c r="P9" s="32">
        <v>0</v>
      </c>
      <c r="Q9" s="1">
        <v>0</v>
      </c>
      <c r="R9" s="1">
        <v>0</v>
      </c>
      <c r="S9" s="1">
        <v>0</v>
      </c>
      <c r="T9" s="1">
        <v>0</v>
      </c>
      <c r="U9" s="1">
        <v>0</v>
      </c>
      <c r="V9" s="1">
        <v>0</v>
      </c>
      <c r="W9" s="1">
        <v>0</v>
      </c>
      <c r="X9" s="1">
        <v>0</v>
      </c>
      <c r="Y9" s="1">
        <v>0</v>
      </c>
      <c r="Z9" s="1">
        <v>0</v>
      </c>
    </row>
    <row r="10" spans="1:26" x14ac:dyDescent="0.3">
      <c r="A10" s="7" t="s">
        <v>61</v>
      </c>
      <c r="B10" s="7">
        <v>2</v>
      </c>
      <c r="C10" s="7">
        <v>9</v>
      </c>
      <c r="D10" s="17">
        <v>4</v>
      </c>
      <c r="E10" s="7">
        <v>2</v>
      </c>
      <c r="F10" s="1">
        <v>5</v>
      </c>
      <c r="G10" s="1">
        <v>4</v>
      </c>
      <c r="H10" s="1">
        <v>1</v>
      </c>
      <c r="I10" s="1">
        <v>5</v>
      </c>
      <c r="J10" s="1">
        <v>3</v>
      </c>
      <c r="K10" s="1">
        <v>6</v>
      </c>
      <c r="L10" s="1">
        <v>4</v>
      </c>
      <c r="M10" s="1">
        <v>2</v>
      </c>
      <c r="N10" s="1">
        <v>1</v>
      </c>
      <c r="O10" s="1">
        <v>7</v>
      </c>
      <c r="P10" s="32">
        <v>2</v>
      </c>
      <c r="Q10" s="1">
        <v>2</v>
      </c>
      <c r="R10" s="1">
        <v>2</v>
      </c>
      <c r="S10" s="1">
        <v>0</v>
      </c>
      <c r="T10" s="1">
        <v>0</v>
      </c>
      <c r="U10" s="1">
        <v>1</v>
      </c>
      <c r="V10" s="1">
        <v>2</v>
      </c>
      <c r="W10" s="1">
        <v>0</v>
      </c>
      <c r="X10" s="1">
        <v>1</v>
      </c>
      <c r="Y10" s="1">
        <v>2</v>
      </c>
      <c r="Z10" s="1">
        <v>0</v>
      </c>
    </row>
    <row r="11" spans="1:26" x14ac:dyDescent="0.3">
      <c r="A11" s="7" t="s">
        <v>69</v>
      </c>
      <c r="B11" s="7">
        <v>5</v>
      </c>
      <c r="C11" s="7">
        <v>4</v>
      </c>
      <c r="D11" s="17">
        <v>0</v>
      </c>
      <c r="E11" s="7">
        <v>0</v>
      </c>
      <c r="F11" s="1">
        <v>0</v>
      </c>
      <c r="G11" s="1">
        <v>5</v>
      </c>
      <c r="H11" s="1">
        <v>2</v>
      </c>
      <c r="I11" s="1">
        <v>2</v>
      </c>
      <c r="J11" s="1">
        <v>1</v>
      </c>
      <c r="K11" s="1">
        <v>1</v>
      </c>
      <c r="L11" s="1">
        <v>0</v>
      </c>
      <c r="M11" s="1">
        <v>1</v>
      </c>
      <c r="N11" s="1">
        <v>1</v>
      </c>
      <c r="O11" s="1">
        <v>0</v>
      </c>
      <c r="P11" s="32">
        <v>2</v>
      </c>
      <c r="Q11" s="1">
        <v>0</v>
      </c>
      <c r="R11" s="1">
        <v>2</v>
      </c>
      <c r="S11" s="1">
        <v>1</v>
      </c>
      <c r="T11" s="1">
        <v>0</v>
      </c>
      <c r="U11" s="1">
        <v>2</v>
      </c>
      <c r="V11" s="1">
        <v>1</v>
      </c>
      <c r="W11" s="1">
        <v>2</v>
      </c>
      <c r="X11" s="1">
        <v>0</v>
      </c>
      <c r="Y11" s="1">
        <v>1</v>
      </c>
      <c r="Z11" s="1">
        <v>6</v>
      </c>
    </row>
    <row r="12" spans="1:26" x14ac:dyDescent="0.3">
      <c r="A12" s="7" t="s">
        <v>117</v>
      </c>
      <c r="B12" s="7">
        <v>0</v>
      </c>
      <c r="C12" s="7">
        <v>0</v>
      </c>
      <c r="D12" s="17">
        <v>0</v>
      </c>
      <c r="E12" s="7">
        <v>0</v>
      </c>
      <c r="F12" s="1">
        <v>1</v>
      </c>
      <c r="G12" s="1">
        <v>0</v>
      </c>
      <c r="H12" s="1">
        <v>0</v>
      </c>
      <c r="I12" s="1">
        <v>0</v>
      </c>
      <c r="J12" s="1">
        <v>0</v>
      </c>
      <c r="K12" s="1">
        <v>1</v>
      </c>
      <c r="L12" s="1">
        <v>0</v>
      </c>
      <c r="M12" s="1">
        <v>0</v>
      </c>
      <c r="N12" s="1">
        <v>0</v>
      </c>
      <c r="O12" s="1">
        <v>1</v>
      </c>
      <c r="P12" s="32">
        <v>0</v>
      </c>
      <c r="Q12" s="1">
        <v>0</v>
      </c>
      <c r="R12" s="1">
        <v>2</v>
      </c>
      <c r="S12" s="1">
        <v>2</v>
      </c>
      <c r="T12" s="1">
        <v>1</v>
      </c>
      <c r="U12" s="1">
        <v>1</v>
      </c>
      <c r="V12" s="1">
        <v>1</v>
      </c>
      <c r="W12" s="1">
        <v>1</v>
      </c>
      <c r="X12" s="1">
        <v>2</v>
      </c>
      <c r="Y12" s="1">
        <v>1</v>
      </c>
      <c r="Z12" s="1">
        <v>2</v>
      </c>
    </row>
    <row r="13" spans="1:26" x14ac:dyDescent="0.3">
      <c r="A13" s="7" t="s">
        <v>94</v>
      </c>
      <c r="B13" s="7">
        <v>0</v>
      </c>
      <c r="C13" s="7">
        <v>0</v>
      </c>
      <c r="D13" s="17">
        <v>1</v>
      </c>
      <c r="E13" s="7">
        <v>0</v>
      </c>
      <c r="F13" s="1">
        <v>1</v>
      </c>
      <c r="G13" s="1">
        <v>0</v>
      </c>
      <c r="H13" s="1">
        <v>0</v>
      </c>
      <c r="I13" s="1">
        <v>0</v>
      </c>
      <c r="J13" s="1">
        <v>2</v>
      </c>
      <c r="K13" s="1">
        <v>2</v>
      </c>
      <c r="L13" s="1">
        <v>2</v>
      </c>
      <c r="M13" s="1">
        <v>3</v>
      </c>
      <c r="N13" s="1">
        <v>2</v>
      </c>
      <c r="O13" s="1">
        <v>3</v>
      </c>
      <c r="P13" s="32">
        <v>3</v>
      </c>
      <c r="Q13" s="1">
        <v>3</v>
      </c>
      <c r="R13" s="1">
        <v>3</v>
      </c>
      <c r="S13" s="1">
        <v>3</v>
      </c>
      <c r="T13" s="1">
        <v>1</v>
      </c>
      <c r="U13" s="1">
        <v>1</v>
      </c>
      <c r="V13" s="1">
        <v>0</v>
      </c>
      <c r="W13" s="1">
        <v>0</v>
      </c>
      <c r="X13" s="1">
        <v>0</v>
      </c>
      <c r="Y13" s="1">
        <v>0</v>
      </c>
      <c r="Z13" s="1">
        <v>0</v>
      </c>
    </row>
    <row r="14" spans="1:26" x14ac:dyDescent="0.3">
      <c r="A14" s="7" t="s">
        <v>328</v>
      </c>
      <c r="B14" s="7">
        <v>0</v>
      </c>
      <c r="C14" s="7">
        <v>0</v>
      </c>
      <c r="D14" s="17">
        <v>0</v>
      </c>
      <c r="E14" s="7">
        <v>0</v>
      </c>
      <c r="F14" s="1">
        <v>0</v>
      </c>
      <c r="G14" s="1">
        <v>0</v>
      </c>
      <c r="H14" s="1">
        <v>0</v>
      </c>
      <c r="I14" s="1">
        <v>0</v>
      </c>
      <c r="J14" s="1">
        <v>0</v>
      </c>
      <c r="K14" s="1">
        <v>0</v>
      </c>
      <c r="L14" s="1">
        <v>0</v>
      </c>
      <c r="M14" s="1">
        <v>0</v>
      </c>
      <c r="N14" s="1">
        <v>0</v>
      </c>
      <c r="O14" s="1">
        <v>0</v>
      </c>
      <c r="P14" s="32">
        <v>0</v>
      </c>
      <c r="Q14" s="1">
        <v>0</v>
      </c>
      <c r="R14" s="1">
        <v>0</v>
      </c>
      <c r="S14" s="1">
        <v>0</v>
      </c>
      <c r="T14" s="1">
        <v>0</v>
      </c>
      <c r="U14" s="1">
        <v>0</v>
      </c>
      <c r="V14" s="1">
        <v>0</v>
      </c>
      <c r="W14" s="1">
        <v>0</v>
      </c>
      <c r="X14" s="1">
        <v>0</v>
      </c>
      <c r="Y14" s="1">
        <v>0</v>
      </c>
      <c r="Z14" s="1">
        <v>1</v>
      </c>
    </row>
    <row r="15" spans="1:26" x14ac:dyDescent="0.3">
      <c r="A15" s="7" t="s">
        <v>166</v>
      </c>
      <c r="B15" s="7">
        <v>0</v>
      </c>
      <c r="C15" s="7">
        <v>0</v>
      </c>
      <c r="D15" s="17">
        <v>0</v>
      </c>
      <c r="E15" s="7">
        <v>0</v>
      </c>
      <c r="F15" s="1">
        <v>0</v>
      </c>
      <c r="G15" s="1">
        <v>0</v>
      </c>
      <c r="H15" s="1">
        <v>0</v>
      </c>
      <c r="I15" s="1">
        <v>0</v>
      </c>
      <c r="J15" s="1">
        <v>0</v>
      </c>
      <c r="K15" s="1">
        <v>0</v>
      </c>
      <c r="L15" s="1">
        <v>0</v>
      </c>
      <c r="M15" s="1">
        <v>0</v>
      </c>
      <c r="N15" s="1">
        <v>1</v>
      </c>
      <c r="O15" s="1">
        <v>2</v>
      </c>
      <c r="P15" s="32">
        <v>0</v>
      </c>
      <c r="Q15" s="1">
        <v>1</v>
      </c>
      <c r="R15" s="1">
        <v>1</v>
      </c>
      <c r="S15" s="1">
        <v>0</v>
      </c>
      <c r="T15" s="1">
        <v>1</v>
      </c>
      <c r="U15" s="1">
        <v>1</v>
      </c>
      <c r="V15" s="1">
        <v>1</v>
      </c>
      <c r="W15" s="1">
        <v>0</v>
      </c>
      <c r="X15" s="1">
        <v>0</v>
      </c>
      <c r="Y15" s="1">
        <v>0</v>
      </c>
      <c r="Z15" s="1">
        <v>0</v>
      </c>
    </row>
    <row r="16" spans="1:26" x14ac:dyDescent="0.3">
      <c r="A16" s="7" t="s">
        <v>62</v>
      </c>
      <c r="B16" s="7">
        <v>2</v>
      </c>
      <c r="C16" s="7">
        <v>1</v>
      </c>
      <c r="D16" s="7">
        <v>0</v>
      </c>
      <c r="E16" s="7">
        <v>0</v>
      </c>
      <c r="F16" s="1">
        <v>1</v>
      </c>
      <c r="G16" s="1">
        <v>2</v>
      </c>
      <c r="H16" s="1">
        <v>2</v>
      </c>
      <c r="I16" s="1">
        <v>0</v>
      </c>
      <c r="J16" s="1">
        <v>0</v>
      </c>
      <c r="K16" s="1">
        <v>0</v>
      </c>
      <c r="L16" s="1">
        <v>0</v>
      </c>
      <c r="M16" s="1">
        <v>4</v>
      </c>
      <c r="N16" s="1">
        <v>3</v>
      </c>
      <c r="O16" s="1">
        <v>1</v>
      </c>
      <c r="P16" s="32">
        <v>0</v>
      </c>
      <c r="Q16" s="1">
        <v>0</v>
      </c>
      <c r="R16" s="1">
        <v>3</v>
      </c>
      <c r="S16" s="1">
        <v>2</v>
      </c>
      <c r="T16" s="1">
        <v>1</v>
      </c>
      <c r="U16" s="1">
        <v>1</v>
      </c>
      <c r="V16" s="1">
        <v>1</v>
      </c>
      <c r="W16" s="1">
        <v>1</v>
      </c>
      <c r="X16" s="1">
        <v>1</v>
      </c>
      <c r="Y16" s="1">
        <v>1</v>
      </c>
      <c r="Z16" s="1">
        <v>4</v>
      </c>
    </row>
    <row r="17" spans="1:26" x14ac:dyDescent="0.3">
      <c r="A17" s="7" t="s">
        <v>96</v>
      </c>
      <c r="B17" s="7">
        <v>0</v>
      </c>
      <c r="C17" s="7">
        <v>0</v>
      </c>
      <c r="D17" s="7">
        <v>0</v>
      </c>
      <c r="E17" s="7">
        <v>2</v>
      </c>
      <c r="F17" s="1">
        <v>2</v>
      </c>
      <c r="G17" s="1">
        <v>0</v>
      </c>
      <c r="H17" s="1">
        <v>0</v>
      </c>
      <c r="I17" s="1">
        <v>3</v>
      </c>
      <c r="J17" s="1">
        <v>1</v>
      </c>
      <c r="K17" s="1">
        <v>3</v>
      </c>
      <c r="L17" s="1">
        <v>3</v>
      </c>
      <c r="M17" s="1">
        <v>1</v>
      </c>
      <c r="N17" s="1">
        <v>3</v>
      </c>
      <c r="O17" s="1">
        <v>5</v>
      </c>
      <c r="P17" s="32">
        <v>4</v>
      </c>
      <c r="Q17" s="1">
        <v>3</v>
      </c>
      <c r="R17" s="1">
        <v>3</v>
      </c>
      <c r="S17" s="1">
        <v>3</v>
      </c>
      <c r="T17" s="1">
        <v>3</v>
      </c>
      <c r="U17" s="1">
        <v>3</v>
      </c>
      <c r="V17" s="1">
        <v>3</v>
      </c>
      <c r="W17" s="1">
        <v>2</v>
      </c>
      <c r="X17" s="1">
        <v>2</v>
      </c>
      <c r="Y17" s="1">
        <v>0</v>
      </c>
      <c r="Z17" s="1">
        <v>3</v>
      </c>
    </row>
    <row r="18" spans="1:26" x14ac:dyDescent="0.3">
      <c r="A18" s="7" t="s">
        <v>115</v>
      </c>
      <c r="B18" s="7">
        <v>0</v>
      </c>
      <c r="C18" s="7">
        <v>0</v>
      </c>
      <c r="D18" s="7">
        <v>0</v>
      </c>
      <c r="E18" s="7">
        <v>0</v>
      </c>
      <c r="F18" s="1">
        <v>1</v>
      </c>
      <c r="G18" s="1">
        <v>0</v>
      </c>
      <c r="H18" s="1">
        <v>0</v>
      </c>
      <c r="I18" s="1">
        <v>1</v>
      </c>
      <c r="J18" s="1">
        <v>3</v>
      </c>
      <c r="K18" s="1">
        <v>0</v>
      </c>
      <c r="L18" s="1">
        <v>2</v>
      </c>
      <c r="M18" s="1">
        <v>2</v>
      </c>
      <c r="N18" s="1">
        <v>3</v>
      </c>
      <c r="O18" s="1">
        <v>2</v>
      </c>
      <c r="P18" s="32">
        <v>0</v>
      </c>
      <c r="Q18" s="1">
        <v>0</v>
      </c>
      <c r="R18" s="1">
        <v>1</v>
      </c>
      <c r="S18" s="1">
        <v>0</v>
      </c>
      <c r="T18" s="1">
        <v>0</v>
      </c>
      <c r="U18" s="1">
        <v>0</v>
      </c>
      <c r="V18" s="1">
        <v>0</v>
      </c>
      <c r="W18" s="1">
        <v>0</v>
      </c>
      <c r="X18" s="1">
        <v>0</v>
      </c>
      <c r="Y18" s="1">
        <v>0</v>
      </c>
      <c r="Z18" s="1">
        <v>2</v>
      </c>
    </row>
    <row r="19" spans="1:26" x14ac:dyDescent="0.3">
      <c r="A19" s="7" t="s">
        <v>149</v>
      </c>
      <c r="B19" s="7">
        <v>0</v>
      </c>
      <c r="C19" s="7">
        <v>0</v>
      </c>
      <c r="D19" s="7">
        <v>0</v>
      </c>
      <c r="E19" s="7">
        <v>0</v>
      </c>
      <c r="F19" s="1">
        <v>0</v>
      </c>
      <c r="G19" s="1">
        <v>1</v>
      </c>
      <c r="H19" s="1">
        <v>0</v>
      </c>
      <c r="I19" s="1">
        <v>0</v>
      </c>
      <c r="J19" s="1">
        <v>0</v>
      </c>
      <c r="K19" s="1">
        <v>0</v>
      </c>
      <c r="L19" s="1">
        <v>1</v>
      </c>
      <c r="M19" s="1">
        <v>0</v>
      </c>
      <c r="N19" s="1">
        <v>0</v>
      </c>
      <c r="O19" s="1">
        <v>0</v>
      </c>
      <c r="P19" s="32">
        <v>0</v>
      </c>
      <c r="Q19" s="1">
        <v>0</v>
      </c>
      <c r="R19" s="1">
        <v>0</v>
      </c>
      <c r="S19" s="1">
        <v>0</v>
      </c>
      <c r="T19" s="1">
        <v>0</v>
      </c>
      <c r="U19" s="1">
        <v>0</v>
      </c>
      <c r="V19" s="1">
        <v>0</v>
      </c>
      <c r="W19" s="1">
        <v>0</v>
      </c>
      <c r="X19" s="1">
        <v>0</v>
      </c>
      <c r="Y19" s="1">
        <v>0</v>
      </c>
      <c r="Z19" s="1">
        <v>0</v>
      </c>
    </row>
    <row r="20" spans="1:26" x14ac:dyDescent="0.3">
      <c r="A20" s="7" t="s">
        <v>63</v>
      </c>
      <c r="B20" s="7">
        <v>1</v>
      </c>
      <c r="C20" s="7">
        <v>3</v>
      </c>
      <c r="D20" s="17">
        <v>3</v>
      </c>
      <c r="E20" s="7">
        <v>2</v>
      </c>
      <c r="F20" s="1">
        <v>9</v>
      </c>
      <c r="G20" s="1">
        <v>5</v>
      </c>
      <c r="H20" s="1">
        <v>5</v>
      </c>
      <c r="I20" s="1">
        <v>4</v>
      </c>
      <c r="J20" s="1">
        <v>3</v>
      </c>
      <c r="K20" s="1">
        <v>3</v>
      </c>
      <c r="L20" s="1">
        <v>9</v>
      </c>
      <c r="M20" s="1">
        <v>5</v>
      </c>
      <c r="N20" s="1">
        <v>4</v>
      </c>
      <c r="O20" s="1">
        <v>3</v>
      </c>
      <c r="P20" s="32">
        <v>6</v>
      </c>
      <c r="Q20" s="1">
        <v>3</v>
      </c>
      <c r="R20" s="1">
        <v>3</v>
      </c>
      <c r="S20" s="1">
        <v>2</v>
      </c>
      <c r="T20" s="1">
        <v>6</v>
      </c>
      <c r="U20" s="1">
        <v>2</v>
      </c>
      <c r="V20" s="1">
        <v>5</v>
      </c>
      <c r="W20" s="1">
        <v>8</v>
      </c>
      <c r="X20" s="1">
        <v>5</v>
      </c>
      <c r="Y20" s="1">
        <v>5</v>
      </c>
      <c r="Z20" s="1">
        <v>3</v>
      </c>
    </row>
    <row r="21" spans="1:26" x14ac:dyDescent="0.3">
      <c r="A21" s="7" t="s">
        <v>64</v>
      </c>
      <c r="B21" s="7">
        <v>2</v>
      </c>
      <c r="C21" s="7">
        <v>3</v>
      </c>
      <c r="D21" s="17">
        <v>2</v>
      </c>
      <c r="E21" s="7">
        <v>1</v>
      </c>
      <c r="F21" s="1">
        <v>3</v>
      </c>
      <c r="G21" s="1">
        <v>1</v>
      </c>
      <c r="H21" s="1">
        <v>3</v>
      </c>
      <c r="I21" s="1">
        <v>3</v>
      </c>
      <c r="J21" s="1">
        <v>2</v>
      </c>
      <c r="K21" s="1">
        <v>2</v>
      </c>
      <c r="L21" s="1">
        <v>1</v>
      </c>
      <c r="M21" s="1">
        <v>3</v>
      </c>
      <c r="N21" s="1">
        <v>3</v>
      </c>
      <c r="O21" s="1">
        <v>4</v>
      </c>
      <c r="P21" s="32">
        <v>4</v>
      </c>
      <c r="Q21" s="1">
        <v>6</v>
      </c>
      <c r="R21" s="1">
        <v>8</v>
      </c>
      <c r="S21" s="1">
        <v>5</v>
      </c>
      <c r="T21" s="1">
        <v>4</v>
      </c>
      <c r="U21" s="1">
        <v>7</v>
      </c>
      <c r="V21" s="1">
        <v>5</v>
      </c>
      <c r="W21" s="1">
        <v>2</v>
      </c>
      <c r="X21" s="1">
        <v>2</v>
      </c>
      <c r="Y21" s="1">
        <v>4</v>
      </c>
      <c r="Z21" s="1">
        <v>2</v>
      </c>
    </row>
    <row r="22" spans="1:26" x14ac:dyDescent="0.3">
      <c r="A22" s="7" t="s">
        <v>65</v>
      </c>
      <c r="B22" s="7">
        <v>0</v>
      </c>
      <c r="C22" s="7">
        <v>2</v>
      </c>
      <c r="D22" s="17">
        <v>1</v>
      </c>
      <c r="E22" s="7">
        <v>2</v>
      </c>
      <c r="F22" s="1">
        <v>3</v>
      </c>
      <c r="G22" s="1">
        <v>6</v>
      </c>
      <c r="H22" s="1">
        <v>2</v>
      </c>
      <c r="I22" s="1">
        <v>5</v>
      </c>
      <c r="J22" s="1">
        <v>2</v>
      </c>
      <c r="K22" s="1">
        <v>3</v>
      </c>
      <c r="L22" s="1">
        <v>2</v>
      </c>
      <c r="M22" s="1">
        <v>4</v>
      </c>
      <c r="N22" s="1">
        <v>6</v>
      </c>
      <c r="O22" s="1">
        <v>4</v>
      </c>
      <c r="P22" s="32">
        <v>5</v>
      </c>
      <c r="Q22" s="1">
        <v>8</v>
      </c>
      <c r="R22" s="1">
        <v>8</v>
      </c>
      <c r="S22" s="1">
        <v>10</v>
      </c>
      <c r="T22" s="1">
        <v>7</v>
      </c>
      <c r="U22" s="1">
        <v>7</v>
      </c>
      <c r="V22" s="1">
        <v>4</v>
      </c>
      <c r="W22" s="1">
        <v>4</v>
      </c>
      <c r="X22" s="1">
        <v>7</v>
      </c>
      <c r="Y22" s="1">
        <v>5</v>
      </c>
      <c r="Z22" s="1">
        <v>6</v>
      </c>
    </row>
    <row r="23" spans="1:26" x14ac:dyDescent="0.3">
      <c r="A23" s="7" t="s">
        <v>66</v>
      </c>
      <c r="B23" s="7">
        <v>0</v>
      </c>
      <c r="C23" s="7">
        <v>1</v>
      </c>
      <c r="D23" s="7">
        <v>0</v>
      </c>
      <c r="E23" s="7">
        <v>0</v>
      </c>
      <c r="F23" s="1">
        <v>0</v>
      </c>
      <c r="G23" s="1">
        <v>0</v>
      </c>
      <c r="H23" s="1">
        <v>0</v>
      </c>
      <c r="I23" s="1">
        <v>0</v>
      </c>
      <c r="J23" s="1">
        <v>0</v>
      </c>
      <c r="K23" s="1">
        <v>0</v>
      </c>
      <c r="L23" s="1">
        <v>0</v>
      </c>
      <c r="M23" s="1">
        <v>0</v>
      </c>
      <c r="N23" s="1">
        <v>0</v>
      </c>
      <c r="O23" s="1">
        <v>0</v>
      </c>
      <c r="P23" s="32">
        <v>0</v>
      </c>
      <c r="Q23" s="1">
        <v>0</v>
      </c>
      <c r="R23" s="1">
        <v>0</v>
      </c>
      <c r="S23" s="1">
        <v>0</v>
      </c>
      <c r="T23" s="1">
        <v>0</v>
      </c>
      <c r="U23" s="1">
        <v>0</v>
      </c>
      <c r="V23" s="1">
        <v>0</v>
      </c>
      <c r="W23" s="1">
        <v>0</v>
      </c>
      <c r="X23" s="1">
        <v>0</v>
      </c>
      <c r="Y23" s="1">
        <v>0</v>
      </c>
      <c r="Z23" s="1">
        <v>0</v>
      </c>
    </row>
    <row r="24" spans="1:26" x14ac:dyDescent="0.3">
      <c r="A24" s="1" t="s">
        <v>144</v>
      </c>
      <c r="B24" s="7">
        <v>0</v>
      </c>
      <c r="C24" s="7">
        <v>0</v>
      </c>
      <c r="D24" s="7">
        <v>0</v>
      </c>
      <c r="E24" s="7">
        <v>0</v>
      </c>
      <c r="F24" s="1">
        <v>0</v>
      </c>
      <c r="G24" s="1">
        <v>0</v>
      </c>
      <c r="H24" s="1">
        <v>0</v>
      </c>
      <c r="I24" s="1">
        <v>0</v>
      </c>
      <c r="J24" s="1">
        <v>0</v>
      </c>
      <c r="K24" s="1">
        <v>1</v>
      </c>
      <c r="L24" s="1">
        <v>1</v>
      </c>
      <c r="M24" s="1">
        <v>0</v>
      </c>
      <c r="N24" s="1">
        <v>0</v>
      </c>
      <c r="O24" s="1">
        <v>0</v>
      </c>
      <c r="P24" s="32">
        <v>0</v>
      </c>
      <c r="Q24" s="1">
        <v>0</v>
      </c>
      <c r="R24" s="1">
        <v>0</v>
      </c>
      <c r="S24" s="1">
        <v>1</v>
      </c>
      <c r="T24" s="1">
        <v>0</v>
      </c>
      <c r="U24" s="1">
        <v>0</v>
      </c>
      <c r="V24" s="1">
        <v>0</v>
      </c>
      <c r="W24" s="1">
        <v>1</v>
      </c>
      <c r="X24" s="1">
        <v>0</v>
      </c>
      <c r="Y24" s="1">
        <v>1</v>
      </c>
      <c r="Z24" s="1">
        <v>0</v>
      </c>
    </row>
    <row r="25" spans="1:26" x14ac:dyDescent="0.3">
      <c r="A25" s="7" t="s">
        <v>145</v>
      </c>
      <c r="B25" s="7">
        <v>0</v>
      </c>
      <c r="C25" s="7">
        <v>0</v>
      </c>
      <c r="D25" s="7">
        <v>0</v>
      </c>
      <c r="E25" s="7">
        <v>0</v>
      </c>
      <c r="F25" s="1">
        <v>0</v>
      </c>
      <c r="G25" s="1">
        <v>0</v>
      </c>
      <c r="H25" s="1">
        <v>0</v>
      </c>
      <c r="I25" s="1">
        <v>0</v>
      </c>
      <c r="J25" s="1">
        <v>0</v>
      </c>
      <c r="K25" s="1">
        <v>1</v>
      </c>
      <c r="L25" s="1">
        <v>0</v>
      </c>
      <c r="M25" s="1">
        <v>0</v>
      </c>
      <c r="N25" s="1">
        <v>0</v>
      </c>
      <c r="O25" s="1">
        <v>2</v>
      </c>
      <c r="P25" s="32">
        <v>1</v>
      </c>
      <c r="Q25" s="1">
        <v>0</v>
      </c>
      <c r="R25" s="1">
        <v>2</v>
      </c>
      <c r="S25" s="1">
        <v>0</v>
      </c>
      <c r="T25" s="1">
        <v>2</v>
      </c>
      <c r="U25" s="1">
        <v>0</v>
      </c>
      <c r="V25" s="1">
        <v>0</v>
      </c>
      <c r="W25" s="1">
        <v>0</v>
      </c>
      <c r="X25" s="1">
        <v>0</v>
      </c>
      <c r="Y25" s="1">
        <v>0</v>
      </c>
      <c r="Z25" s="1">
        <v>0</v>
      </c>
    </row>
    <row r="26" spans="1:26" x14ac:dyDescent="0.3">
      <c r="A26" s="7" t="s">
        <v>178</v>
      </c>
      <c r="B26" s="7">
        <v>0</v>
      </c>
      <c r="C26" s="7">
        <v>0</v>
      </c>
      <c r="D26" s="7">
        <v>0</v>
      </c>
      <c r="E26" s="7">
        <v>0</v>
      </c>
      <c r="F26" s="1">
        <v>0</v>
      </c>
      <c r="G26" s="1">
        <v>0</v>
      </c>
      <c r="H26" s="1">
        <v>0</v>
      </c>
      <c r="I26" s="1">
        <v>0</v>
      </c>
      <c r="J26" s="1">
        <v>0</v>
      </c>
      <c r="K26" s="1">
        <v>0</v>
      </c>
      <c r="L26" s="1">
        <v>0</v>
      </c>
      <c r="M26" s="1">
        <v>0</v>
      </c>
      <c r="N26" s="1">
        <v>0</v>
      </c>
      <c r="O26" s="1">
        <v>0</v>
      </c>
      <c r="P26" s="32">
        <v>2</v>
      </c>
      <c r="Q26" s="1">
        <v>0</v>
      </c>
      <c r="R26" s="1">
        <v>0</v>
      </c>
      <c r="S26" s="1">
        <v>0</v>
      </c>
      <c r="T26" s="1">
        <v>0</v>
      </c>
      <c r="U26" s="1">
        <v>0</v>
      </c>
      <c r="V26" s="1">
        <v>0</v>
      </c>
      <c r="W26" s="1">
        <v>1</v>
      </c>
      <c r="X26" s="1">
        <v>0</v>
      </c>
      <c r="Y26" s="1">
        <v>0</v>
      </c>
      <c r="Z26" s="1">
        <v>0</v>
      </c>
    </row>
    <row r="27" spans="1:26" x14ac:dyDescent="0.3">
      <c r="A27" s="7" t="s">
        <v>116</v>
      </c>
      <c r="B27" s="7">
        <v>0</v>
      </c>
      <c r="C27" s="7">
        <v>0</v>
      </c>
      <c r="D27" s="7">
        <v>0</v>
      </c>
      <c r="E27" s="7">
        <v>0</v>
      </c>
      <c r="F27" s="1">
        <v>1</v>
      </c>
      <c r="G27" s="1">
        <v>0</v>
      </c>
      <c r="H27" s="1">
        <v>0</v>
      </c>
      <c r="I27" s="1">
        <v>0</v>
      </c>
      <c r="J27" s="1">
        <v>0</v>
      </c>
      <c r="K27" s="1">
        <v>0</v>
      </c>
      <c r="L27" s="1">
        <v>0</v>
      </c>
      <c r="M27" s="1">
        <v>0</v>
      </c>
      <c r="N27" s="1">
        <v>0</v>
      </c>
      <c r="O27" s="1">
        <v>0</v>
      </c>
      <c r="P27" s="32">
        <v>0</v>
      </c>
      <c r="Q27" s="1">
        <v>0</v>
      </c>
      <c r="R27" s="1">
        <v>0</v>
      </c>
      <c r="S27" s="1">
        <v>0</v>
      </c>
      <c r="T27" s="1">
        <v>0</v>
      </c>
      <c r="U27" s="1">
        <v>0</v>
      </c>
      <c r="V27" s="1">
        <v>0</v>
      </c>
      <c r="W27" s="1">
        <v>1</v>
      </c>
      <c r="X27" s="1">
        <v>2</v>
      </c>
      <c r="Y27" s="1">
        <v>1</v>
      </c>
      <c r="Z27" s="1">
        <v>1</v>
      </c>
    </row>
    <row r="28" spans="1:26" x14ac:dyDescent="0.3">
      <c r="A28" s="7" t="s">
        <v>299</v>
      </c>
      <c r="B28" s="7">
        <v>0</v>
      </c>
      <c r="C28" s="7">
        <v>0</v>
      </c>
      <c r="D28" s="17">
        <v>0</v>
      </c>
      <c r="E28" s="7">
        <v>0</v>
      </c>
      <c r="F28" s="1">
        <v>0</v>
      </c>
      <c r="G28" s="1">
        <v>0</v>
      </c>
      <c r="H28" s="1">
        <v>0</v>
      </c>
      <c r="I28" s="1">
        <v>0</v>
      </c>
      <c r="J28" s="1">
        <v>0</v>
      </c>
      <c r="K28" s="1">
        <v>0</v>
      </c>
      <c r="L28" s="1">
        <v>0</v>
      </c>
      <c r="M28" s="1">
        <v>0</v>
      </c>
      <c r="N28" s="1">
        <v>0</v>
      </c>
      <c r="O28" s="1">
        <v>0</v>
      </c>
      <c r="P28" s="32">
        <v>0</v>
      </c>
      <c r="Q28" s="1">
        <v>0</v>
      </c>
      <c r="R28" s="1">
        <v>0</v>
      </c>
      <c r="S28" s="1">
        <v>0</v>
      </c>
      <c r="T28" s="1">
        <v>1</v>
      </c>
      <c r="U28" s="1">
        <v>0</v>
      </c>
      <c r="V28" s="1">
        <v>1</v>
      </c>
      <c r="W28" s="1">
        <v>1</v>
      </c>
      <c r="X28" s="1">
        <v>0</v>
      </c>
      <c r="Y28" s="1">
        <v>0</v>
      </c>
      <c r="Z28" s="1">
        <v>0</v>
      </c>
    </row>
    <row r="29" spans="1:26" x14ac:dyDescent="0.3">
      <c r="A29" s="14" t="s">
        <v>134</v>
      </c>
      <c r="B29" s="7">
        <v>0</v>
      </c>
      <c r="C29" s="7">
        <v>0</v>
      </c>
      <c r="D29" s="17">
        <v>2</v>
      </c>
      <c r="E29" s="7">
        <v>2</v>
      </c>
      <c r="F29" s="1">
        <v>2</v>
      </c>
      <c r="G29" s="1">
        <v>5</v>
      </c>
      <c r="H29" s="1">
        <v>4</v>
      </c>
      <c r="I29" s="1">
        <v>2</v>
      </c>
      <c r="J29" s="1">
        <v>5</v>
      </c>
      <c r="K29" s="1">
        <v>0</v>
      </c>
      <c r="L29" s="1">
        <v>1</v>
      </c>
      <c r="M29" s="1">
        <v>2</v>
      </c>
      <c r="N29" s="1">
        <v>4</v>
      </c>
      <c r="O29" s="1">
        <v>3</v>
      </c>
      <c r="P29" s="32">
        <v>3</v>
      </c>
      <c r="Q29" s="1">
        <v>4</v>
      </c>
      <c r="R29" s="1">
        <v>2</v>
      </c>
      <c r="S29" s="1">
        <v>1</v>
      </c>
      <c r="T29" s="1">
        <v>1</v>
      </c>
      <c r="U29" s="1">
        <v>1</v>
      </c>
      <c r="V29" s="1">
        <v>4</v>
      </c>
      <c r="W29" s="1">
        <v>4</v>
      </c>
      <c r="X29" s="1">
        <v>4</v>
      </c>
      <c r="Y29" s="1">
        <v>3</v>
      </c>
      <c r="Z29" s="1">
        <v>2</v>
      </c>
    </row>
    <row r="30" spans="1:26" x14ac:dyDescent="0.3">
      <c r="A30" s="14" t="s">
        <v>146</v>
      </c>
      <c r="B30" s="7">
        <v>0</v>
      </c>
      <c r="C30" s="7">
        <v>0</v>
      </c>
      <c r="D30" s="17">
        <v>0</v>
      </c>
      <c r="E30" s="7">
        <v>0</v>
      </c>
      <c r="F30" s="1">
        <v>0</v>
      </c>
      <c r="G30" s="1">
        <v>0</v>
      </c>
      <c r="H30" s="1">
        <v>0</v>
      </c>
      <c r="I30" s="1">
        <v>0</v>
      </c>
      <c r="J30" s="1">
        <v>0</v>
      </c>
      <c r="K30" s="1">
        <v>1</v>
      </c>
      <c r="L30" s="1">
        <v>2</v>
      </c>
      <c r="M30" s="1">
        <v>2</v>
      </c>
      <c r="N30" s="1">
        <v>2</v>
      </c>
      <c r="O30" s="1">
        <v>3</v>
      </c>
      <c r="P30" s="32">
        <v>3</v>
      </c>
      <c r="Q30" s="1">
        <v>4</v>
      </c>
      <c r="R30" s="1">
        <v>0</v>
      </c>
      <c r="S30" s="1">
        <v>0</v>
      </c>
      <c r="T30" s="1">
        <v>0</v>
      </c>
      <c r="U30" s="1">
        <v>0</v>
      </c>
      <c r="V30" s="1">
        <v>0</v>
      </c>
      <c r="W30" s="1">
        <v>0</v>
      </c>
      <c r="X30" s="1">
        <v>0</v>
      </c>
      <c r="Y30" s="1">
        <v>0</v>
      </c>
      <c r="Z30" s="1">
        <v>0</v>
      </c>
    </row>
    <row r="31" spans="1:26" x14ac:dyDescent="0.3">
      <c r="A31" s="14" t="s">
        <v>304</v>
      </c>
      <c r="B31" s="7">
        <v>0</v>
      </c>
      <c r="C31" s="7">
        <v>0</v>
      </c>
      <c r="D31" s="17">
        <v>0</v>
      </c>
      <c r="E31" s="7">
        <v>0</v>
      </c>
      <c r="F31" s="1">
        <v>0</v>
      </c>
      <c r="G31" s="1">
        <v>0</v>
      </c>
      <c r="H31" s="1">
        <v>0</v>
      </c>
      <c r="I31" s="1">
        <v>0</v>
      </c>
      <c r="J31" s="1">
        <v>0</v>
      </c>
      <c r="K31" s="1">
        <v>0</v>
      </c>
      <c r="L31" s="1">
        <v>0</v>
      </c>
      <c r="M31" s="1">
        <v>0</v>
      </c>
      <c r="N31" s="1">
        <v>0</v>
      </c>
      <c r="O31" s="1">
        <v>0</v>
      </c>
      <c r="P31" s="32">
        <v>0</v>
      </c>
      <c r="Q31" s="1">
        <v>0</v>
      </c>
      <c r="R31" s="1">
        <v>0</v>
      </c>
      <c r="S31" s="1">
        <v>0</v>
      </c>
      <c r="T31" s="1">
        <v>0</v>
      </c>
      <c r="U31" s="1">
        <v>1</v>
      </c>
      <c r="V31" s="1">
        <v>0</v>
      </c>
      <c r="W31" s="1">
        <v>0</v>
      </c>
      <c r="X31" s="1">
        <v>0</v>
      </c>
      <c r="Y31" s="1">
        <v>0</v>
      </c>
      <c r="Z31" s="1">
        <v>0</v>
      </c>
    </row>
    <row r="32" spans="1:26" x14ac:dyDescent="0.3">
      <c r="A32" s="7" t="s">
        <v>167</v>
      </c>
      <c r="B32" s="7">
        <v>0</v>
      </c>
      <c r="C32" s="7">
        <v>0</v>
      </c>
      <c r="D32" s="17">
        <v>0</v>
      </c>
      <c r="E32" s="7">
        <v>0</v>
      </c>
      <c r="F32" s="1">
        <v>0</v>
      </c>
      <c r="G32" s="1">
        <v>0</v>
      </c>
      <c r="H32" s="1">
        <v>0</v>
      </c>
      <c r="I32" s="1">
        <v>0</v>
      </c>
      <c r="J32" s="1">
        <v>0</v>
      </c>
      <c r="K32" s="1">
        <v>0</v>
      </c>
      <c r="L32" s="1">
        <v>0</v>
      </c>
      <c r="M32" s="1">
        <v>0</v>
      </c>
      <c r="N32" s="1">
        <v>1</v>
      </c>
      <c r="O32" s="1">
        <v>0</v>
      </c>
      <c r="P32" s="32">
        <v>0</v>
      </c>
      <c r="Q32" s="1">
        <v>0</v>
      </c>
      <c r="R32" s="1">
        <v>0</v>
      </c>
      <c r="S32" s="1">
        <v>0</v>
      </c>
      <c r="T32" s="1">
        <v>0</v>
      </c>
      <c r="U32" s="1">
        <v>0</v>
      </c>
      <c r="V32" s="1">
        <v>0</v>
      </c>
      <c r="W32" s="1">
        <v>1</v>
      </c>
      <c r="X32" s="1">
        <v>0</v>
      </c>
      <c r="Y32" s="1">
        <v>0</v>
      </c>
      <c r="Z32" s="1">
        <v>0</v>
      </c>
    </row>
    <row r="33" spans="1:26" x14ac:dyDescent="0.3">
      <c r="A33" s="7" t="s">
        <v>173</v>
      </c>
      <c r="B33" s="7">
        <v>0</v>
      </c>
      <c r="C33" s="7">
        <v>0</v>
      </c>
      <c r="D33" s="17">
        <v>0</v>
      </c>
      <c r="E33" s="7">
        <v>0</v>
      </c>
      <c r="F33" s="1">
        <v>0</v>
      </c>
      <c r="G33" s="1">
        <v>0</v>
      </c>
      <c r="H33" s="1">
        <v>0</v>
      </c>
      <c r="I33" s="1">
        <v>0</v>
      </c>
      <c r="J33" s="1">
        <v>0</v>
      </c>
      <c r="K33" s="1">
        <v>0</v>
      </c>
      <c r="L33" s="1">
        <v>0</v>
      </c>
      <c r="M33" s="1">
        <v>0</v>
      </c>
      <c r="N33" s="1">
        <v>0</v>
      </c>
      <c r="O33" s="1">
        <v>1</v>
      </c>
      <c r="P33" s="32">
        <v>1</v>
      </c>
      <c r="Q33" s="1">
        <v>1</v>
      </c>
      <c r="R33" s="1">
        <v>1</v>
      </c>
      <c r="S33" s="1">
        <v>0</v>
      </c>
      <c r="T33" s="1">
        <v>0</v>
      </c>
      <c r="U33" s="1">
        <v>0</v>
      </c>
      <c r="V33" s="1">
        <v>0</v>
      </c>
      <c r="W33" s="1">
        <v>0</v>
      </c>
      <c r="X33" s="1">
        <v>0</v>
      </c>
      <c r="Y33" s="1">
        <v>0</v>
      </c>
      <c r="Z33" s="1">
        <v>0</v>
      </c>
    </row>
    <row r="34" spans="1:26" x14ac:dyDescent="0.3">
      <c r="A34" s="135" t="s">
        <v>300</v>
      </c>
      <c r="B34" s="7">
        <v>0</v>
      </c>
      <c r="C34" s="7">
        <v>0</v>
      </c>
      <c r="D34" s="17">
        <v>0</v>
      </c>
      <c r="E34" s="7">
        <v>0</v>
      </c>
      <c r="F34" s="1">
        <v>0</v>
      </c>
      <c r="G34" s="1">
        <v>0</v>
      </c>
      <c r="H34" s="1">
        <v>0</v>
      </c>
      <c r="I34" s="1">
        <v>0</v>
      </c>
      <c r="J34" s="1">
        <v>0</v>
      </c>
      <c r="K34" s="1">
        <v>0</v>
      </c>
      <c r="L34" s="1">
        <v>0</v>
      </c>
      <c r="M34" s="1">
        <v>0</v>
      </c>
      <c r="N34" s="1">
        <v>0</v>
      </c>
      <c r="O34" s="1">
        <v>0</v>
      </c>
      <c r="P34" s="32">
        <v>0</v>
      </c>
      <c r="Q34" s="1">
        <v>0</v>
      </c>
      <c r="R34" s="1">
        <v>0</v>
      </c>
      <c r="S34" s="1">
        <v>0</v>
      </c>
      <c r="T34" s="1">
        <v>1</v>
      </c>
      <c r="U34" s="1">
        <v>0</v>
      </c>
      <c r="V34" s="1">
        <v>0</v>
      </c>
      <c r="W34" s="1">
        <v>0</v>
      </c>
      <c r="X34" s="1">
        <v>0</v>
      </c>
      <c r="Y34" s="1">
        <v>0</v>
      </c>
      <c r="Z34" s="1">
        <v>0</v>
      </c>
    </row>
    <row r="35" spans="1:26" x14ac:dyDescent="0.3">
      <c r="A35" s="7" t="s">
        <v>67</v>
      </c>
      <c r="B35" s="7">
        <v>1</v>
      </c>
      <c r="C35" s="7">
        <v>2</v>
      </c>
      <c r="D35" s="7">
        <v>0</v>
      </c>
      <c r="E35" s="7">
        <v>1</v>
      </c>
      <c r="F35" s="1">
        <v>2</v>
      </c>
      <c r="G35" s="1">
        <v>4</v>
      </c>
      <c r="H35" s="1">
        <v>2</v>
      </c>
      <c r="I35" s="1">
        <v>1</v>
      </c>
      <c r="J35" s="1">
        <v>1</v>
      </c>
      <c r="K35" s="1">
        <v>1</v>
      </c>
      <c r="L35" s="1">
        <v>2</v>
      </c>
      <c r="M35" s="1">
        <v>2</v>
      </c>
      <c r="N35" s="1">
        <v>5</v>
      </c>
      <c r="O35" s="1">
        <v>7</v>
      </c>
      <c r="P35" s="32">
        <v>4</v>
      </c>
      <c r="Q35" s="1">
        <v>3</v>
      </c>
      <c r="R35" s="1">
        <v>2</v>
      </c>
      <c r="S35" s="1">
        <v>3</v>
      </c>
      <c r="T35" s="1">
        <v>5</v>
      </c>
      <c r="U35" s="1">
        <v>3</v>
      </c>
      <c r="V35" s="1">
        <v>2</v>
      </c>
      <c r="W35" s="1">
        <v>2</v>
      </c>
      <c r="X35" s="1">
        <v>5</v>
      </c>
      <c r="Y35" s="1">
        <v>5</v>
      </c>
      <c r="Z35" s="1">
        <v>3</v>
      </c>
    </row>
    <row r="36" spans="1:26" x14ac:dyDescent="0.3">
      <c r="A36" s="7" t="s">
        <v>359</v>
      </c>
      <c r="B36" s="7">
        <v>0</v>
      </c>
      <c r="C36" s="7">
        <v>0</v>
      </c>
      <c r="D36" s="17">
        <v>0</v>
      </c>
      <c r="E36" s="7">
        <v>0</v>
      </c>
      <c r="F36" s="1">
        <v>0</v>
      </c>
      <c r="G36" s="1">
        <v>0</v>
      </c>
      <c r="H36" s="1">
        <v>0</v>
      </c>
      <c r="I36" s="1">
        <v>0</v>
      </c>
      <c r="J36" s="1">
        <v>0</v>
      </c>
      <c r="K36" s="1">
        <v>0</v>
      </c>
      <c r="L36" s="1">
        <v>0</v>
      </c>
      <c r="M36" s="1">
        <v>0</v>
      </c>
      <c r="N36" s="1">
        <v>0</v>
      </c>
      <c r="O36" s="1">
        <v>0</v>
      </c>
      <c r="P36" s="32">
        <v>0</v>
      </c>
      <c r="Q36" s="1">
        <v>0</v>
      </c>
      <c r="R36" s="1">
        <v>0</v>
      </c>
      <c r="S36" s="1">
        <v>0</v>
      </c>
      <c r="T36" s="1">
        <v>0</v>
      </c>
      <c r="U36" s="1">
        <v>0</v>
      </c>
      <c r="V36" s="1">
        <v>0</v>
      </c>
      <c r="W36" s="1">
        <v>0</v>
      </c>
      <c r="X36" s="1">
        <v>0</v>
      </c>
      <c r="Y36" s="1">
        <v>0</v>
      </c>
      <c r="Z36" s="1">
        <v>1</v>
      </c>
    </row>
    <row r="37" spans="1:26" x14ac:dyDescent="0.3">
      <c r="A37" s="7" t="s">
        <v>139</v>
      </c>
      <c r="B37" s="7">
        <v>0</v>
      </c>
      <c r="C37" s="7">
        <v>0</v>
      </c>
      <c r="D37" s="7">
        <v>0</v>
      </c>
      <c r="E37" s="7">
        <v>0</v>
      </c>
      <c r="F37" s="1">
        <v>0</v>
      </c>
      <c r="G37" s="1">
        <v>0</v>
      </c>
      <c r="H37" s="1">
        <v>0</v>
      </c>
      <c r="I37" s="1">
        <v>0</v>
      </c>
      <c r="J37" s="1">
        <v>2</v>
      </c>
      <c r="K37" s="1">
        <v>2</v>
      </c>
      <c r="L37" s="1">
        <v>2</v>
      </c>
      <c r="M37" s="1">
        <v>2</v>
      </c>
      <c r="N37" s="1">
        <v>1</v>
      </c>
      <c r="O37" s="1">
        <v>1</v>
      </c>
      <c r="P37" s="32">
        <v>0</v>
      </c>
      <c r="Q37" s="1">
        <v>0</v>
      </c>
      <c r="R37" s="1">
        <v>0</v>
      </c>
      <c r="S37" s="1">
        <v>1</v>
      </c>
      <c r="T37" s="1">
        <v>0</v>
      </c>
      <c r="U37" s="1">
        <v>0</v>
      </c>
      <c r="V37" s="1">
        <v>0</v>
      </c>
      <c r="W37" s="1">
        <v>0</v>
      </c>
      <c r="X37" s="1">
        <v>0</v>
      </c>
      <c r="Y37" s="1">
        <v>0</v>
      </c>
      <c r="Z37" s="1">
        <v>1</v>
      </c>
    </row>
    <row r="38" spans="1:26" x14ac:dyDescent="0.3">
      <c r="A38" s="7" t="s">
        <v>68</v>
      </c>
      <c r="B38" s="7">
        <v>1</v>
      </c>
      <c r="C38" s="7">
        <v>1</v>
      </c>
      <c r="D38" s="7">
        <v>0</v>
      </c>
      <c r="E38" s="7">
        <v>0</v>
      </c>
      <c r="F38" s="1">
        <v>0</v>
      </c>
      <c r="G38" s="1">
        <v>0</v>
      </c>
      <c r="H38" s="1">
        <v>1</v>
      </c>
      <c r="I38" s="1">
        <v>1</v>
      </c>
      <c r="J38" s="1">
        <v>1</v>
      </c>
      <c r="K38" s="1">
        <v>0</v>
      </c>
      <c r="L38" s="1">
        <v>0</v>
      </c>
      <c r="M38" s="1">
        <v>0</v>
      </c>
      <c r="N38" s="1">
        <v>0</v>
      </c>
      <c r="O38" s="1">
        <v>0</v>
      </c>
      <c r="P38" s="32">
        <v>0</v>
      </c>
      <c r="Q38" s="1">
        <v>0</v>
      </c>
      <c r="R38" s="1">
        <v>0</v>
      </c>
      <c r="S38" s="1">
        <v>0</v>
      </c>
      <c r="T38" s="1">
        <v>0</v>
      </c>
      <c r="U38" s="1">
        <v>0</v>
      </c>
      <c r="V38" s="1">
        <v>0</v>
      </c>
      <c r="W38" s="1">
        <v>0</v>
      </c>
      <c r="X38" s="1">
        <v>0</v>
      </c>
      <c r="Y38" s="1">
        <v>0</v>
      </c>
      <c r="Z38" s="1">
        <v>0</v>
      </c>
    </row>
    <row r="39" spans="1:26" x14ac:dyDescent="0.3">
      <c r="A39" s="7" t="s">
        <v>135</v>
      </c>
      <c r="B39" s="7">
        <v>0</v>
      </c>
      <c r="C39" s="7">
        <v>0</v>
      </c>
      <c r="D39" s="7">
        <v>0</v>
      </c>
      <c r="E39" s="7">
        <v>0</v>
      </c>
      <c r="F39" s="1">
        <v>0</v>
      </c>
      <c r="G39" s="1">
        <v>0</v>
      </c>
      <c r="H39" s="1">
        <v>0</v>
      </c>
      <c r="I39" s="1">
        <v>2</v>
      </c>
      <c r="J39" s="1">
        <v>1</v>
      </c>
      <c r="K39" s="1">
        <v>0</v>
      </c>
      <c r="L39" s="1">
        <v>0</v>
      </c>
      <c r="M39" s="1">
        <v>0</v>
      </c>
      <c r="N39" s="1">
        <v>0</v>
      </c>
      <c r="O39" s="1">
        <v>0</v>
      </c>
      <c r="P39" s="32">
        <v>0</v>
      </c>
      <c r="Q39" s="1">
        <v>0</v>
      </c>
      <c r="R39" s="1">
        <v>0</v>
      </c>
      <c r="S39" s="1">
        <v>0</v>
      </c>
      <c r="T39" s="1">
        <v>0</v>
      </c>
      <c r="U39" s="1">
        <v>0</v>
      </c>
      <c r="V39" s="1">
        <v>0</v>
      </c>
      <c r="W39" s="1">
        <v>0</v>
      </c>
      <c r="X39" s="1">
        <v>0</v>
      </c>
      <c r="Y39" s="1">
        <v>0</v>
      </c>
      <c r="Z39" s="1">
        <v>0</v>
      </c>
    </row>
    <row r="40" spans="1:26" x14ac:dyDescent="0.3">
      <c r="A40" s="7" t="s">
        <v>174</v>
      </c>
      <c r="B40" s="7">
        <v>0</v>
      </c>
      <c r="C40" s="7">
        <v>0</v>
      </c>
      <c r="D40" s="7">
        <v>0</v>
      </c>
      <c r="E40" s="7">
        <v>0</v>
      </c>
      <c r="F40" s="1">
        <v>0</v>
      </c>
      <c r="G40" s="1">
        <v>0</v>
      </c>
      <c r="H40" s="1">
        <v>0</v>
      </c>
      <c r="I40" s="1">
        <v>0</v>
      </c>
      <c r="J40" s="1">
        <v>0</v>
      </c>
      <c r="K40" s="1">
        <v>0</v>
      </c>
      <c r="L40" s="1">
        <v>0</v>
      </c>
      <c r="M40" s="1">
        <v>0</v>
      </c>
      <c r="N40" s="1">
        <v>0</v>
      </c>
      <c r="O40" s="1">
        <v>1</v>
      </c>
      <c r="P40" s="32">
        <v>1</v>
      </c>
      <c r="Q40" s="1">
        <v>1</v>
      </c>
      <c r="R40" s="1">
        <v>0</v>
      </c>
      <c r="S40" s="1">
        <v>0</v>
      </c>
      <c r="T40" s="1">
        <v>0</v>
      </c>
      <c r="U40" s="1">
        <v>0</v>
      </c>
      <c r="V40" s="1">
        <v>0</v>
      </c>
      <c r="W40" s="1">
        <v>0</v>
      </c>
      <c r="X40" s="1">
        <v>0</v>
      </c>
      <c r="Y40" s="1">
        <v>0</v>
      </c>
      <c r="Z40" s="1">
        <v>0</v>
      </c>
    </row>
    <row r="41" spans="1:26" x14ac:dyDescent="0.3">
      <c r="A41" s="7" t="s">
        <v>119</v>
      </c>
      <c r="B41" s="7">
        <v>0</v>
      </c>
      <c r="C41" s="7">
        <v>0</v>
      </c>
      <c r="D41" s="7">
        <v>0</v>
      </c>
      <c r="E41" s="7">
        <v>0</v>
      </c>
      <c r="F41" s="1">
        <v>0</v>
      </c>
      <c r="G41" s="1">
        <v>3</v>
      </c>
      <c r="H41" s="1">
        <v>0</v>
      </c>
      <c r="I41" s="1">
        <v>0</v>
      </c>
      <c r="J41" s="1">
        <v>0</v>
      </c>
      <c r="K41" s="1">
        <v>0</v>
      </c>
      <c r="L41" s="1">
        <v>0</v>
      </c>
      <c r="M41" s="1">
        <v>0</v>
      </c>
      <c r="N41" s="1">
        <v>0</v>
      </c>
      <c r="O41" s="1">
        <v>0</v>
      </c>
      <c r="P41" s="32">
        <v>0</v>
      </c>
      <c r="Q41" s="1">
        <v>2</v>
      </c>
      <c r="R41" s="1">
        <v>1</v>
      </c>
      <c r="S41" s="1">
        <v>1</v>
      </c>
      <c r="T41" s="1">
        <v>1</v>
      </c>
      <c r="U41" s="1">
        <v>0</v>
      </c>
      <c r="V41" s="1">
        <v>0</v>
      </c>
      <c r="W41" s="1">
        <v>0</v>
      </c>
      <c r="X41" s="1">
        <v>0</v>
      </c>
      <c r="Y41" s="1">
        <v>0</v>
      </c>
      <c r="Z41" s="1">
        <v>0</v>
      </c>
    </row>
    <row r="42" spans="1:26" x14ac:dyDescent="0.3">
      <c r="A42" s="7" t="s">
        <v>294</v>
      </c>
      <c r="B42" s="7">
        <v>0</v>
      </c>
      <c r="C42" s="7">
        <v>0</v>
      </c>
      <c r="D42" s="17">
        <v>0</v>
      </c>
      <c r="E42" s="7">
        <v>0</v>
      </c>
      <c r="F42" s="1">
        <v>0</v>
      </c>
      <c r="G42" s="1">
        <v>0</v>
      </c>
      <c r="H42" s="1">
        <v>0</v>
      </c>
      <c r="I42" s="1">
        <v>0</v>
      </c>
      <c r="J42" s="1">
        <v>0</v>
      </c>
      <c r="K42" s="1">
        <v>0</v>
      </c>
      <c r="L42" s="1">
        <v>0</v>
      </c>
      <c r="M42" s="1">
        <v>0</v>
      </c>
      <c r="N42" s="1">
        <v>0</v>
      </c>
      <c r="O42" s="1">
        <v>0</v>
      </c>
      <c r="P42" s="32">
        <v>0</v>
      </c>
      <c r="Q42" s="1">
        <v>0</v>
      </c>
      <c r="R42" s="1">
        <v>0</v>
      </c>
      <c r="S42" s="1">
        <v>2</v>
      </c>
      <c r="T42" s="1">
        <v>0</v>
      </c>
      <c r="U42" s="1">
        <v>0</v>
      </c>
      <c r="V42" s="1">
        <v>0</v>
      </c>
      <c r="W42" s="1">
        <v>0</v>
      </c>
      <c r="X42" s="1">
        <v>0</v>
      </c>
      <c r="Y42" s="1">
        <v>0</v>
      </c>
      <c r="Z42" s="1">
        <v>0</v>
      </c>
    </row>
    <row r="43" spans="1:26" x14ac:dyDescent="0.3">
      <c r="A43" s="7" t="s">
        <v>136</v>
      </c>
      <c r="B43" s="7">
        <v>0</v>
      </c>
      <c r="C43" s="7">
        <v>0</v>
      </c>
      <c r="D43" s="7">
        <v>0</v>
      </c>
      <c r="E43" s="7">
        <v>0</v>
      </c>
      <c r="F43" s="1">
        <v>0</v>
      </c>
      <c r="G43" s="1">
        <v>0</v>
      </c>
      <c r="H43" s="1">
        <v>0</v>
      </c>
      <c r="I43" s="1">
        <v>1</v>
      </c>
      <c r="J43" s="1">
        <v>0</v>
      </c>
      <c r="K43" s="1">
        <v>0</v>
      </c>
      <c r="L43" s="1">
        <v>1</v>
      </c>
      <c r="M43" s="1">
        <v>0</v>
      </c>
      <c r="N43" s="1">
        <v>0</v>
      </c>
      <c r="O43" s="1">
        <v>2</v>
      </c>
      <c r="P43" s="32">
        <v>0</v>
      </c>
      <c r="Q43" s="1">
        <v>1</v>
      </c>
      <c r="R43" s="1">
        <v>1</v>
      </c>
      <c r="S43" s="1">
        <v>0</v>
      </c>
      <c r="T43" s="1">
        <v>0</v>
      </c>
      <c r="U43" s="1">
        <v>0</v>
      </c>
      <c r="V43" s="1">
        <v>0</v>
      </c>
      <c r="W43" s="1">
        <v>0</v>
      </c>
      <c r="X43" s="1">
        <v>0</v>
      </c>
      <c r="Y43" s="1">
        <v>0</v>
      </c>
      <c r="Z43" s="1">
        <v>0</v>
      </c>
    </row>
    <row r="44" spans="1:26" x14ac:dyDescent="0.3">
      <c r="A44" s="7" t="s">
        <v>360</v>
      </c>
      <c r="B44" s="7">
        <v>0</v>
      </c>
      <c r="C44" s="7">
        <v>0</v>
      </c>
      <c r="D44" s="17">
        <v>0</v>
      </c>
      <c r="E44" s="7">
        <v>0</v>
      </c>
      <c r="F44" s="1">
        <v>0</v>
      </c>
      <c r="G44" s="1">
        <v>0</v>
      </c>
      <c r="H44" s="1">
        <v>0</v>
      </c>
      <c r="I44" s="1">
        <v>0</v>
      </c>
      <c r="J44" s="1">
        <v>0</v>
      </c>
      <c r="K44" s="1">
        <v>0</v>
      </c>
      <c r="L44" s="1">
        <v>0</v>
      </c>
      <c r="M44" s="1">
        <v>0</v>
      </c>
      <c r="N44" s="1">
        <v>0</v>
      </c>
      <c r="O44" s="1">
        <v>0</v>
      </c>
      <c r="P44" s="32">
        <v>0</v>
      </c>
      <c r="Q44" s="1">
        <v>0</v>
      </c>
      <c r="R44" s="1">
        <v>0</v>
      </c>
      <c r="S44" s="1">
        <v>0</v>
      </c>
      <c r="T44" s="1">
        <v>0</v>
      </c>
      <c r="U44" s="1">
        <v>0</v>
      </c>
      <c r="V44" s="1">
        <v>0</v>
      </c>
      <c r="W44" s="1">
        <v>0</v>
      </c>
      <c r="X44" s="1">
        <v>0</v>
      </c>
      <c r="Y44" s="1">
        <v>0</v>
      </c>
      <c r="Z44" s="1">
        <v>1</v>
      </c>
    </row>
    <row r="45" spans="1:26" x14ac:dyDescent="0.3">
      <c r="A45" s="7" t="s">
        <v>71</v>
      </c>
      <c r="B45" s="7">
        <v>2</v>
      </c>
      <c r="C45" s="7">
        <v>1</v>
      </c>
      <c r="D45" s="17">
        <v>3</v>
      </c>
      <c r="E45" s="7">
        <v>0</v>
      </c>
      <c r="F45" s="1">
        <v>0</v>
      </c>
      <c r="G45" s="1">
        <v>0</v>
      </c>
      <c r="H45" s="1">
        <v>0</v>
      </c>
      <c r="I45" s="1">
        <v>0</v>
      </c>
      <c r="J45" s="1">
        <v>1</v>
      </c>
      <c r="K45" s="1">
        <v>0</v>
      </c>
      <c r="L45" s="1">
        <v>0</v>
      </c>
      <c r="M45" s="1">
        <v>0</v>
      </c>
      <c r="N45" s="1">
        <v>0</v>
      </c>
      <c r="O45" s="1">
        <v>0</v>
      </c>
      <c r="P45" s="32">
        <v>0</v>
      </c>
      <c r="Q45" s="1">
        <v>0</v>
      </c>
      <c r="R45" s="1">
        <v>2</v>
      </c>
      <c r="S45" s="1">
        <v>2</v>
      </c>
      <c r="T45" s="1">
        <v>0</v>
      </c>
      <c r="U45" s="1">
        <v>0</v>
      </c>
      <c r="V45" s="1">
        <v>0</v>
      </c>
      <c r="W45" s="1">
        <v>1</v>
      </c>
      <c r="X45" s="1">
        <v>0</v>
      </c>
      <c r="Y45" s="1">
        <v>0</v>
      </c>
      <c r="Z45" s="1">
        <v>1</v>
      </c>
    </row>
    <row r="46" spans="1:26" x14ac:dyDescent="0.3">
      <c r="A46" s="7" t="s">
        <v>120</v>
      </c>
      <c r="B46" s="7">
        <v>0</v>
      </c>
      <c r="C46" s="7">
        <v>0</v>
      </c>
      <c r="D46" s="17">
        <v>0</v>
      </c>
      <c r="E46" s="7">
        <v>0</v>
      </c>
      <c r="F46" s="1">
        <v>0</v>
      </c>
      <c r="G46" s="1">
        <v>1</v>
      </c>
      <c r="H46" s="1">
        <v>0</v>
      </c>
      <c r="I46" s="1">
        <v>0</v>
      </c>
      <c r="J46" s="1">
        <v>0</v>
      </c>
      <c r="K46" s="1">
        <v>0</v>
      </c>
      <c r="L46" s="1">
        <v>0</v>
      </c>
      <c r="M46" s="1">
        <v>0</v>
      </c>
      <c r="N46" s="1">
        <v>0</v>
      </c>
      <c r="O46" s="1">
        <v>1</v>
      </c>
      <c r="P46" s="32">
        <v>0</v>
      </c>
      <c r="Q46" s="1">
        <v>1</v>
      </c>
      <c r="R46" s="1">
        <v>1</v>
      </c>
      <c r="S46" s="1">
        <v>3</v>
      </c>
      <c r="T46" s="1">
        <v>1</v>
      </c>
      <c r="U46" s="1">
        <v>1</v>
      </c>
      <c r="V46" s="1">
        <v>0</v>
      </c>
      <c r="W46" s="1">
        <v>0</v>
      </c>
      <c r="X46" s="1">
        <v>0</v>
      </c>
      <c r="Y46" s="1">
        <v>3</v>
      </c>
      <c r="Z46" s="1">
        <v>0</v>
      </c>
    </row>
    <row r="47" spans="1:26" x14ac:dyDescent="0.3">
      <c r="A47" s="7" t="s">
        <v>147</v>
      </c>
      <c r="B47" s="7">
        <v>0</v>
      </c>
      <c r="C47" s="7">
        <v>0</v>
      </c>
      <c r="D47" s="17">
        <v>0</v>
      </c>
      <c r="E47" s="7">
        <v>0</v>
      </c>
      <c r="F47" s="1">
        <v>0</v>
      </c>
      <c r="G47" s="1">
        <v>0</v>
      </c>
      <c r="H47" s="1">
        <v>0</v>
      </c>
      <c r="I47" s="1">
        <v>0</v>
      </c>
      <c r="J47" s="1">
        <v>0</v>
      </c>
      <c r="K47" s="1">
        <v>1</v>
      </c>
      <c r="L47" s="1">
        <v>0</v>
      </c>
      <c r="M47" s="1">
        <v>0</v>
      </c>
      <c r="N47" s="1">
        <v>0</v>
      </c>
      <c r="O47" s="1">
        <v>1</v>
      </c>
      <c r="P47" s="32">
        <v>0</v>
      </c>
      <c r="Q47" s="1">
        <v>0</v>
      </c>
      <c r="R47" s="1">
        <v>0</v>
      </c>
      <c r="S47" s="1">
        <v>0</v>
      </c>
      <c r="T47" s="1">
        <v>0</v>
      </c>
      <c r="U47" s="1">
        <v>0</v>
      </c>
      <c r="V47" s="1">
        <v>0</v>
      </c>
      <c r="W47" s="1">
        <v>0</v>
      </c>
      <c r="X47" s="1">
        <v>0</v>
      </c>
      <c r="Y47" s="1">
        <v>0</v>
      </c>
      <c r="Z47" s="1">
        <v>0</v>
      </c>
    </row>
    <row r="48" spans="1:26" x14ac:dyDescent="0.3">
      <c r="A48" s="7" t="s">
        <v>179</v>
      </c>
      <c r="B48" s="7">
        <v>0</v>
      </c>
      <c r="C48" s="7">
        <v>0</v>
      </c>
      <c r="D48" s="17">
        <v>0</v>
      </c>
      <c r="E48" s="7">
        <v>0</v>
      </c>
      <c r="F48" s="1">
        <v>0</v>
      </c>
      <c r="G48" s="1">
        <v>0</v>
      </c>
      <c r="H48" s="1">
        <v>0</v>
      </c>
      <c r="I48" s="1">
        <v>0</v>
      </c>
      <c r="J48" s="1">
        <v>0</v>
      </c>
      <c r="K48" s="1">
        <v>0</v>
      </c>
      <c r="L48" s="1">
        <v>0</v>
      </c>
      <c r="M48" s="1">
        <v>0</v>
      </c>
      <c r="N48" s="1">
        <v>0</v>
      </c>
      <c r="O48" s="1">
        <v>0</v>
      </c>
      <c r="P48" s="32">
        <v>1</v>
      </c>
      <c r="Q48" s="1">
        <v>0</v>
      </c>
      <c r="R48" s="1">
        <v>0</v>
      </c>
      <c r="S48" s="1">
        <v>0</v>
      </c>
      <c r="T48" s="1">
        <v>0</v>
      </c>
      <c r="U48" s="1">
        <v>0</v>
      </c>
      <c r="V48" s="1">
        <v>0</v>
      </c>
      <c r="W48" s="1">
        <v>0</v>
      </c>
      <c r="X48" s="1">
        <v>0</v>
      </c>
      <c r="Y48" s="1">
        <v>0</v>
      </c>
      <c r="Z48" s="1">
        <v>0</v>
      </c>
    </row>
    <row r="49" spans="1:26" x14ac:dyDescent="0.3">
      <c r="A49" s="7" t="s">
        <v>72</v>
      </c>
      <c r="B49" s="7">
        <v>0</v>
      </c>
      <c r="C49" s="7">
        <v>1</v>
      </c>
      <c r="D49" s="17">
        <v>1</v>
      </c>
      <c r="E49" s="7">
        <v>2</v>
      </c>
      <c r="F49" s="1">
        <v>2</v>
      </c>
      <c r="G49" s="1">
        <v>0</v>
      </c>
      <c r="H49" s="1">
        <v>2</v>
      </c>
      <c r="I49" s="1">
        <v>2</v>
      </c>
      <c r="J49" s="1">
        <v>1</v>
      </c>
      <c r="K49" s="1">
        <v>1</v>
      </c>
      <c r="L49" s="1">
        <v>3</v>
      </c>
      <c r="M49" s="1">
        <v>3</v>
      </c>
      <c r="N49" s="1">
        <v>1</v>
      </c>
      <c r="O49" s="1">
        <v>2</v>
      </c>
      <c r="P49" s="32">
        <v>4</v>
      </c>
      <c r="Q49" s="1">
        <v>4</v>
      </c>
      <c r="R49" s="1">
        <v>0</v>
      </c>
      <c r="S49" s="1">
        <v>0</v>
      </c>
      <c r="T49" s="1">
        <v>2</v>
      </c>
      <c r="U49" s="1">
        <v>0</v>
      </c>
      <c r="V49" s="1">
        <v>2</v>
      </c>
      <c r="W49" s="1">
        <v>1</v>
      </c>
      <c r="X49" s="1">
        <v>2</v>
      </c>
      <c r="Y49" s="1">
        <v>0</v>
      </c>
      <c r="Z49" s="1">
        <v>2</v>
      </c>
    </row>
    <row r="50" spans="1:26" x14ac:dyDescent="0.3">
      <c r="A50" s="7" t="s">
        <v>108</v>
      </c>
      <c r="B50" s="7">
        <v>3</v>
      </c>
      <c r="C50" s="7">
        <v>4</v>
      </c>
      <c r="D50" s="7">
        <v>6</v>
      </c>
      <c r="E50" s="7">
        <v>6</v>
      </c>
      <c r="F50" s="1">
        <v>4</v>
      </c>
      <c r="G50" s="1">
        <v>3</v>
      </c>
      <c r="H50" s="1">
        <v>3</v>
      </c>
      <c r="I50" s="1">
        <v>0</v>
      </c>
      <c r="J50" s="1">
        <v>7</v>
      </c>
      <c r="K50" s="1">
        <v>7</v>
      </c>
      <c r="L50" s="1">
        <v>5</v>
      </c>
      <c r="M50" s="1">
        <v>0</v>
      </c>
      <c r="N50" s="1">
        <v>0</v>
      </c>
      <c r="O50" s="1">
        <v>0</v>
      </c>
      <c r="P50" s="32">
        <v>0</v>
      </c>
      <c r="Q50" s="1">
        <v>0</v>
      </c>
      <c r="R50" s="1">
        <v>1</v>
      </c>
      <c r="S50" s="1">
        <v>1</v>
      </c>
      <c r="T50" s="1">
        <v>1</v>
      </c>
      <c r="U50" s="1">
        <v>1</v>
      </c>
      <c r="V50" s="1">
        <v>0</v>
      </c>
      <c r="W50" s="1">
        <v>0</v>
      </c>
      <c r="X50" s="1">
        <v>0</v>
      </c>
      <c r="Y50" s="1">
        <v>0</v>
      </c>
      <c r="Z50" s="1">
        <v>0</v>
      </c>
    </row>
    <row r="51" spans="1:26" x14ac:dyDescent="0.3">
      <c r="A51" s="7" t="s">
        <v>126</v>
      </c>
      <c r="B51" s="7">
        <v>0</v>
      </c>
      <c r="C51" s="7">
        <v>0</v>
      </c>
      <c r="D51" s="7">
        <v>0</v>
      </c>
      <c r="E51" s="7">
        <v>0</v>
      </c>
      <c r="F51" s="1">
        <v>0</v>
      </c>
      <c r="G51" s="1">
        <v>0</v>
      </c>
      <c r="H51" s="1">
        <v>0</v>
      </c>
      <c r="I51" s="1">
        <v>0</v>
      </c>
      <c r="J51" s="1">
        <v>1</v>
      </c>
      <c r="K51" s="1">
        <v>0</v>
      </c>
      <c r="L51" s="1">
        <v>0</v>
      </c>
      <c r="M51" s="1">
        <v>0</v>
      </c>
      <c r="N51" s="1">
        <v>0</v>
      </c>
      <c r="O51" s="1">
        <v>0</v>
      </c>
      <c r="P51" s="32">
        <v>0</v>
      </c>
      <c r="Q51" s="1">
        <v>0</v>
      </c>
      <c r="R51" s="1">
        <v>0</v>
      </c>
      <c r="S51" s="1">
        <v>5</v>
      </c>
      <c r="T51" s="1">
        <v>0</v>
      </c>
      <c r="U51" s="1">
        <v>0</v>
      </c>
      <c r="V51" s="1">
        <v>0</v>
      </c>
      <c r="W51" s="1">
        <v>0</v>
      </c>
      <c r="X51" s="1">
        <v>0</v>
      </c>
      <c r="Y51" s="1">
        <v>0</v>
      </c>
      <c r="Z51" s="1">
        <v>0</v>
      </c>
    </row>
    <row r="52" spans="1:26" x14ac:dyDescent="0.3">
      <c r="A52" s="7" t="s">
        <v>74</v>
      </c>
      <c r="B52" s="7">
        <v>0</v>
      </c>
      <c r="C52" s="7">
        <v>1</v>
      </c>
      <c r="D52" s="7">
        <v>0</v>
      </c>
      <c r="E52" s="7">
        <v>0</v>
      </c>
      <c r="F52" s="1">
        <v>4</v>
      </c>
      <c r="G52" s="1">
        <v>1</v>
      </c>
      <c r="H52" s="1">
        <v>0</v>
      </c>
      <c r="I52" s="1">
        <v>0</v>
      </c>
      <c r="J52" s="1">
        <v>0</v>
      </c>
      <c r="K52" s="1">
        <v>0</v>
      </c>
      <c r="L52" s="1">
        <v>0</v>
      </c>
      <c r="M52" s="1">
        <v>0</v>
      </c>
      <c r="N52" s="1">
        <v>1</v>
      </c>
      <c r="O52" s="1">
        <v>2</v>
      </c>
      <c r="P52" s="32">
        <v>0</v>
      </c>
      <c r="Q52" s="1">
        <v>0</v>
      </c>
      <c r="R52" s="1">
        <v>3</v>
      </c>
      <c r="S52" s="1">
        <v>3</v>
      </c>
      <c r="T52" s="1">
        <v>1</v>
      </c>
      <c r="U52" s="1">
        <v>1</v>
      </c>
      <c r="V52" s="1">
        <v>0</v>
      </c>
      <c r="W52" s="1">
        <v>0</v>
      </c>
      <c r="X52" s="1">
        <v>0</v>
      </c>
      <c r="Y52" s="1">
        <v>0</v>
      </c>
      <c r="Z52" s="1">
        <v>0</v>
      </c>
    </row>
    <row r="53" spans="1:26" x14ac:dyDescent="0.3">
      <c r="A53" s="7" t="s">
        <v>75</v>
      </c>
      <c r="B53" s="7">
        <v>1</v>
      </c>
      <c r="C53" s="7">
        <v>1</v>
      </c>
      <c r="D53" s="7">
        <v>0</v>
      </c>
      <c r="E53" s="7">
        <v>0</v>
      </c>
      <c r="F53" s="1">
        <v>1</v>
      </c>
      <c r="G53" s="1">
        <v>8</v>
      </c>
      <c r="H53" s="1">
        <v>2</v>
      </c>
      <c r="I53" s="1">
        <v>1</v>
      </c>
      <c r="J53" s="1">
        <v>3</v>
      </c>
      <c r="K53" s="1">
        <v>3</v>
      </c>
      <c r="L53" s="1">
        <v>2</v>
      </c>
      <c r="M53" s="1">
        <v>4</v>
      </c>
      <c r="N53" s="1">
        <v>4</v>
      </c>
      <c r="O53" s="1">
        <v>1</v>
      </c>
      <c r="P53" s="32">
        <v>5</v>
      </c>
      <c r="Q53" s="1">
        <v>3</v>
      </c>
      <c r="R53" s="1">
        <v>3</v>
      </c>
      <c r="S53" s="1">
        <v>5</v>
      </c>
      <c r="T53" s="1">
        <v>5</v>
      </c>
      <c r="U53" s="1">
        <v>3</v>
      </c>
      <c r="V53" s="1">
        <v>2</v>
      </c>
      <c r="W53" s="1">
        <v>2</v>
      </c>
      <c r="X53" s="1">
        <v>0</v>
      </c>
      <c r="Y53" s="1">
        <v>2</v>
      </c>
      <c r="Z53" s="1">
        <v>3</v>
      </c>
    </row>
    <row r="54" spans="1:26" x14ac:dyDescent="0.3">
      <c r="A54" s="7" t="s">
        <v>180</v>
      </c>
      <c r="B54" s="7">
        <v>0</v>
      </c>
      <c r="C54" s="7">
        <v>0</v>
      </c>
      <c r="D54" s="7">
        <v>0</v>
      </c>
      <c r="E54" s="7">
        <v>0</v>
      </c>
      <c r="F54" s="1">
        <v>0</v>
      </c>
      <c r="G54" s="1">
        <v>0</v>
      </c>
      <c r="H54" s="1">
        <v>0</v>
      </c>
      <c r="I54" s="1">
        <v>0</v>
      </c>
      <c r="J54" s="1">
        <v>0</v>
      </c>
      <c r="K54" s="1">
        <v>0</v>
      </c>
      <c r="L54" s="1">
        <v>0</v>
      </c>
      <c r="M54" s="1">
        <v>0</v>
      </c>
      <c r="N54" s="1">
        <v>0</v>
      </c>
      <c r="O54" s="1">
        <v>0</v>
      </c>
      <c r="P54" s="32">
        <v>1</v>
      </c>
      <c r="Q54" s="1">
        <v>0</v>
      </c>
      <c r="R54" s="1">
        <v>0</v>
      </c>
      <c r="S54" s="1">
        <v>0</v>
      </c>
      <c r="T54" s="1">
        <v>0</v>
      </c>
      <c r="U54" s="1">
        <v>0</v>
      </c>
      <c r="V54" s="1">
        <v>0</v>
      </c>
      <c r="W54" s="1">
        <v>0</v>
      </c>
      <c r="X54" s="1">
        <v>0</v>
      </c>
      <c r="Y54" s="1">
        <v>0</v>
      </c>
      <c r="Z54" s="1">
        <v>0</v>
      </c>
    </row>
    <row r="55" spans="1:26" x14ac:dyDescent="0.3">
      <c r="A55" s="7" t="s">
        <v>76</v>
      </c>
      <c r="B55" s="7">
        <v>0</v>
      </c>
      <c r="C55" s="7">
        <v>8</v>
      </c>
      <c r="D55" s="17">
        <v>3</v>
      </c>
      <c r="E55" s="7">
        <v>13</v>
      </c>
      <c r="F55" s="1">
        <v>0</v>
      </c>
      <c r="G55" s="1">
        <v>0</v>
      </c>
      <c r="H55" s="1">
        <v>0</v>
      </c>
      <c r="I55" s="1">
        <v>0</v>
      </c>
      <c r="J55" s="1">
        <v>0</v>
      </c>
      <c r="K55" s="1">
        <v>0</v>
      </c>
      <c r="L55" s="1">
        <v>0</v>
      </c>
      <c r="M55" s="1">
        <v>0</v>
      </c>
      <c r="N55" s="1">
        <v>0</v>
      </c>
      <c r="O55" s="1">
        <v>0</v>
      </c>
      <c r="P55" s="32">
        <v>0</v>
      </c>
      <c r="Q55" s="1">
        <v>0</v>
      </c>
      <c r="R55" s="1">
        <v>0</v>
      </c>
      <c r="S55" s="1">
        <v>0</v>
      </c>
      <c r="T55" s="1">
        <v>0</v>
      </c>
      <c r="U55" s="1">
        <v>0</v>
      </c>
      <c r="V55" s="1">
        <v>0</v>
      </c>
      <c r="W55" s="1">
        <v>0</v>
      </c>
      <c r="X55" s="1">
        <v>0</v>
      </c>
      <c r="Y55" s="1">
        <v>0</v>
      </c>
      <c r="Z55" s="1">
        <v>0</v>
      </c>
    </row>
    <row r="56" spans="1:26" x14ac:dyDescent="0.3">
      <c r="A56" s="7" t="s">
        <v>324</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1">
        <v>1</v>
      </c>
      <c r="X56" s="1">
        <v>0</v>
      </c>
      <c r="Y56" s="1">
        <v>0</v>
      </c>
      <c r="Z56" s="1">
        <v>1</v>
      </c>
    </row>
    <row r="57" spans="1:26" x14ac:dyDescent="0.3">
      <c r="A57" s="7" t="s">
        <v>140</v>
      </c>
      <c r="B57" s="7">
        <v>0</v>
      </c>
      <c r="C57" s="7">
        <v>0</v>
      </c>
      <c r="D57" s="17">
        <v>0</v>
      </c>
      <c r="E57" s="7">
        <v>0</v>
      </c>
      <c r="F57" s="1">
        <v>0</v>
      </c>
      <c r="G57" s="1">
        <v>0</v>
      </c>
      <c r="H57" s="1">
        <v>0</v>
      </c>
      <c r="I57" s="1">
        <v>0</v>
      </c>
      <c r="J57" s="1">
        <v>1</v>
      </c>
      <c r="K57" s="1">
        <v>0</v>
      </c>
      <c r="L57" s="1">
        <v>0</v>
      </c>
      <c r="M57" s="1">
        <v>0</v>
      </c>
      <c r="N57" s="1">
        <v>0</v>
      </c>
      <c r="O57" s="1">
        <v>0</v>
      </c>
      <c r="P57" s="32">
        <v>0</v>
      </c>
      <c r="Q57" s="1">
        <v>0</v>
      </c>
      <c r="R57" s="1">
        <v>1</v>
      </c>
      <c r="S57" s="1">
        <v>0</v>
      </c>
      <c r="T57" s="1">
        <v>0</v>
      </c>
      <c r="U57" s="1">
        <v>0</v>
      </c>
      <c r="V57" s="1">
        <v>0</v>
      </c>
      <c r="W57" s="1">
        <v>0</v>
      </c>
      <c r="X57" s="1">
        <v>0</v>
      </c>
      <c r="Y57" s="1">
        <v>0</v>
      </c>
      <c r="Z57" s="1">
        <v>0</v>
      </c>
    </row>
    <row r="58" spans="1:26" x14ac:dyDescent="0.3">
      <c r="A58" s="7" t="s">
        <v>77</v>
      </c>
      <c r="B58" s="7">
        <v>4</v>
      </c>
      <c r="C58" s="7">
        <v>2</v>
      </c>
      <c r="D58" s="17">
        <v>3</v>
      </c>
      <c r="E58" s="7">
        <v>3</v>
      </c>
      <c r="F58" s="1">
        <v>1</v>
      </c>
      <c r="G58" s="1">
        <v>1</v>
      </c>
      <c r="H58" s="1">
        <v>2</v>
      </c>
      <c r="I58" s="1">
        <v>3</v>
      </c>
      <c r="J58" s="1">
        <v>8</v>
      </c>
      <c r="K58" s="1">
        <v>19</v>
      </c>
      <c r="L58" s="1">
        <v>19</v>
      </c>
      <c r="M58" s="1">
        <v>6</v>
      </c>
      <c r="N58" s="1">
        <v>7</v>
      </c>
      <c r="O58" s="1">
        <v>9</v>
      </c>
      <c r="P58" s="32">
        <v>8</v>
      </c>
      <c r="Q58" s="1">
        <v>6</v>
      </c>
      <c r="R58" s="1">
        <v>4</v>
      </c>
      <c r="S58" s="1">
        <v>6</v>
      </c>
      <c r="T58" s="1">
        <v>6</v>
      </c>
      <c r="U58" s="1">
        <v>3</v>
      </c>
      <c r="V58" s="1">
        <v>4</v>
      </c>
      <c r="W58" s="1">
        <v>6</v>
      </c>
      <c r="X58" s="1">
        <v>7</v>
      </c>
      <c r="Y58" s="1">
        <v>7</v>
      </c>
      <c r="Z58" s="1">
        <v>5</v>
      </c>
    </row>
    <row r="59" spans="1:26" x14ac:dyDescent="0.3">
      <c r="A59" s="7" t="s">
        <v>78</v>
      </c>
      <c r="B59" s="7">
        <v>1</v>
      </c>
      <c r="C59" s="7">
        <v>1</v>
      </c>
      <c r="D59" s="17">
        <v>1</v>
      </c>
      <c r="E59" s="7">
        <v>0</v>
      </c>
      <c r="F59" s="1">
        <v>0</v>
      </c>
      <c r="G59" s="1">
        <v>0</v>
      </c>
      <c r="H59" s="1">
        <v>0</v>
      </c>
      <c r="I59" s="1">
        <v>0</v>
      </c>
      <c r="J59" s="1">
        <v>0</v>
      </c>
      <c r="K59" s="1">
        <v>0</v>
      </c>
      <c r="L59" s="1">
        <v>0</v>
      </c>
      <c r="M59" s="1">
        <v>0</v>
      </c>
      <c r="N59" s="1">
        <v>0</v>
      </c>
      <c r="O59" s="1">
        <v>0</v>
      </c>
      <c r="P59" s="32">
        <v>1</v>
      </c>
      <c r="Q59" s="1">
        <v>0</v>
      </c>
      <c r="R59" s="1">
        <v>0</v>
      </c>
      <c r="S59" s="1">
        <v>0</v>
      </c>
      <c r="T59" s="1">
        <v>0</v>
      </c>
      <c r="U59" s="1">
        <v>0</v>
      </c>
      <c r="V59" s="1">
        <v>0</v>
      </c>
      <c r="W59" s="1">
        <v>0</v>
      </c>
      <c r="X59" s="1">
        <v>0</v>
      </c>
      <c r="Y59" s="1">
        <v>0</v>
      </c>
      <c r="Z59" s="1">
        <v>0</v>
      </c>
    </row>
    <row r="60" spans="1:26" x14ac:dyDescent="0.3">
      <c r="A60" s="7" t="s">
        <v>98</v>
      </c>
      <c r="B60" s="7">
        <v>0</v>
      </c>
      <c r="C60" s="7">
        <v>0</v>
      </c>
      <c r="D60" s="17">
        <v>0</v>
      </c>
      <c r="E60" s="7">
        <v>0</v>
      </c>
      <c r="F60" s="1">
        <v>0</v>
      </c>
      <c r="G60" s="1">
        <v>0</v>
      </c>
      <c r="H60" s="1">
        <v>0</v>
      </c>
      <c r="I60" s="1">
        <v>2</v>
      </c>
      <c r="J60" s="1">
        <v>0</v>
      </c>
      <c r="K60" s="1">
        <v>0</v>
      </c>
      <c r="L60" s="1">
        <v>0</v>
      </c>
      <c r="M60" s="1">
        <v>0</v>
      </c>
      <c r="N60" s="1">
        <v>0</v>
      </c>
      <c r="O60" s="1">
        <v>0</v>
      </c>
      <c r="P60" s="32">
        <v>8</v>
      </c>
      <c r="Q60" s="1">
        <v>8</v>
      </c>
      <c r="R60" s="1">
        <v>7</v>
      </c>
      <c r="S60" s="1">
        <v>0</v>
      </c>
      <c r="T60" s="1">
        <v>2</v>
      </c>
      <c r="U60" s="1">
        <v>2</v>
      </c>
      <c r="V60" s="1">
        <v>1</v>
      </c>
      <c r="W60" s="1">
        <v>0</v>
      </c>
      <c r="X60" s="1">
        <v>0</v>
      </c>
      <c r="Y60" s="1">
        <v>3</v>
      </c>
      <c r="Z60" s="1">
        <v>3</v>
      </c>
    </row>
    <row r="61" spans="1:26" x14ac:dyDescent="0.3">
      <c r="A61" s="17" t="s">
        <v>107</v>
      </c>
      <c r="B61" s="7">
        <v>0</v>
      </c>
      <c r="C61" s="7">
        <v>0</v>
      </c>
      <c r="D61" s="17">
        <v>2</v>
      </c>
      <c r="E61" s="7">
        <v>2</v>
      </c>
      <c r="F61" s="1">
        <v>0</v>
      </c>
      <c r="G61" s="1">
        <v>1</v>
      </c>
      <c r="H61" s="1">
        <v>1</v>
      </c>
      <c r="I61" s="1">
        <v>0</v>
      </c>
      <c r="J61" s="1">
        <v>0</v>
      </c>
      <c r="K61" s="1">
        <v>0</v>
      </c>
      <c r="L61" s="1">
        <v>1</v>
      </c>
      <c r="M61" s="1">
        <v>1</v>
      </c>
      <c r="N61" s="1">
        <v>1</v>
      </c>
      <c r="O61" s="1">
        <v>7</v>
      </c>
      <c r="P61" s="32">
        <v>2</v>
      </c>
      <c r="Q61" s="1">
        <v>4</v>
      </c>
      <c r="R61" s="1">
        <v>3</v>
      </c>
      <c r="S61" s="1">
        <v>5</v>
      </c>
      <c r="T61" s="1">
        <v>4</v>
      </c>
      <c r="U61" s="1">
        <v>1</v>
      </c>
      <c r="V61" s="1">
        <v>1</v>
      </c>
      <c r="W61" s="1">
        <v>4</v>
      </c>
      <c r="X61" s="1">
        <v>2</v>
      </c>
      <c r="Y61" s="1">
        <v>2</v>
      </c>
      <c r="Z61" s="1">
        <v>2</v>
      </c>
    </row>
    <row r="62" spans="1:26" x14ac:dyDescent="0.3">
      <c r="A62" s="17" t="s">
        <v>121</v>
      </c>
      <c r="B62" s="7">
        <v>0</v>
      </c>
      <c r="C62" s="7">
        <v>0</v>
      </c>
      <c r="D62" s="17">
        <v>0</v>
      </c>
      <c r="E62" s="7">
        <v>0</v>
      </c>
      <c r="F62" s="1">
        <v>0</v>
      </c>
      <c r="G62" s="1">
        <v>1</v>
      </c>
      <c r="H62" s="1">
        <v>0</v>
      </c>
      <c r="I62" s="1">
        <v>0</v>
      </c>
      <c r="J62" s="1">
        <v>0</v>
      </c>
      <c r="K62" s="1">
        <v>0</v>
      </c>
      <c r="L62" s="1">
        <v>0</v>
      </c>
      <c r="M62" s="1">
        <v>0</v>
      </c>
      <c r="N62" s="1">
        <v>0</v>
      </c>
      <c r="O62" s="1">
        <v>0</v>
      </c>
      <c r="P62" s="32">
        <v>0</v>
      </c>
      <c r="Q62" s="1">
        <v>0</v>
      </c>
      <c r="R62" s="1">
        <v>0</v>
      </c>
      <c r="S62" s="1">
        <v>0</v>
      </c>
      <c r="T62" s="1">
        <v>0</v>
      </c>
      <c r="U62" s="1">
        <v>0</v>
      </c>
      <c r="V62" s="1">
        <v>0</v>
      </c>
      <c r="W62" s="1">
        <v>0</v>
      </c>
      <c r="X62" s="1">
        <v>0</v>
      </c>
      <c r="Y62" s="1">
        <v>0</v>
      </c>
      <c r="Z62" s="1">
        <v>0</v>
      </c>
    </row>
    <row r="63" spans="1:26" x14ac:dyDescent="0.3">
      <c r="A63" s="17" t="s">
        <v>122</v>
      </c>
      <c r="B63" s="7">
        <v>0</v>
      </c>
      <c r="C63" s="7">
        <v>0</v>
      </c>
      <c r="D63" s="17">
        <v>0</v>
      </c>
      <c r="E63" s="7">
        <v>0</v>
      </c>
      <c r="F63" s="1">
        <v>0</v>
      </c>
      <c r="G63" s="1">
        <v>1</v>
      </c>
      <c r="H63" s="1">
        <v>0</v>
      </c>
      <c r="I63" s="1">
        <v>0</v>
      </c>
      <c r="J63" s="1">
        <v>0</v>
      </c>
      <c r="K63" s="1">
        <v>0</v>
      </c>
      <c r="L63" s="1">
        <v>0</v>
      </c>
      <c r="M63" s="1">
        <v>0</v>
      </c>
      <c r="N63" s="1">
        <v>0</v>
      </c>
      <c r="O63" s="1">
        <v>1</v>
      </c>
      <c r="P63" s="32">
        <v>2</v>
      </c>
      <c r="Q63" s="1">
        <v>1</v>
      </c>
      <c r="R63" s="1">
        <v>2</v>
      </c>
      <c r="S63" s="1">
        <v>0</v>
      </c>
      <c r="T63" s="1">
        <v>0</v>
      </c>
      <c r="U63" s="1">
        <v>0</v>
      </c>
      <c r="V63" s="1">
        <v>0</v>
      </c>
      <c r="W63" s="1">
        <v>2</v>
      </c>
      <c r="X63" s="1">
        <v>1</v>
      </c>
      <c r="Y63" s="1">
        <v>0</v>
      </c>
      <c r="Z63" s="1">
        <v>0</v>
      </c>
    </row>
    <row r="64" spans="1:26" x14ac:dyDescent="0.3">
      <c r="A64" t="s">
        <v>332</v>
      </c>
      <c r="B64" s="7">
        <v>0</v>
      </c>
      <c r="C64" s="7">
        <v>0</v>
      </c>
      <c r="D64" s="17">
        <v>0</v>
      </c>
      <c r="E64" s="7">
        <v>0</v>
      </c>
      <c r="F64" s="1">
        <v>0</v>
      </c>
      <c r="G64" s="1">
        <v>0</v>
      </c>
      <c r="H64" s="1">
        <v>0</v>
      </c>
      <c r="I64" s="1">
        <v>0</v>
      </c>
      <c r="J64" s="1">
        <v>0</v>
      </c>
      <c r="K64" s="1">
        <v>1</v>
      </c>
      <c r="L64" s="1">
        <v>0</v>
      </c>
      <c r="M64" s="1">
        <v>0</v>
      </c>
      <c r="N64" s="1">
        <v>0</v>
      </c>
      <c r="O64" s="1">
        <v>1</v>
      </c>
      <c r="P64" s="32">
        <v>0</v>
      </c>
      <c r="Q64" s="1">
        <v>0</v>
      </c>
      <c r="R64" s="1">
        <v>0</v>
      </c>
      <c r="S64" s="1">
        <v>0</v>
      </c>
      <c r="T64" s="1">
        <v>0</v>
      </c>
      <c r="U64" s="1">
        <v>0</v>
      </c>
      <c r="V64" s="1">
        <v>0</v>
      </c>
      <c r="W64" s="1">
        <v>0</v>
      </c>
      <c r="X64" s="1">
        <v>0</v>
      </c>
      <c r="Y64" s="1">
        <v>0</v>
      </c>
      <c r="Z64" s="1">
        <v>0</v>
      </c>
    </row>
    <row r="65" spans="1:26" x14ac:dyDescent="0.3">
      <c r="A65" s="17" t="s">
        <v>123</v>
      </c>
      <c r="B65" s="7">
        <v>0</v>
      </c>
      <c r="C65" s="7">
        <v>0</v>
      </c>
      <c r="D65" s="17">
        <v>0</v>
      </c>
      <c r="E65" s="7">
        <v>0</v>
      </c>
      <c r="F65" s="1">
        <v>0</v>
      </c>
      <c r="G65" s="1">
        <v>1</v>
      </c>
      <c r="H65" s="1">
        <v>1</v>
      </c>
      <c r="I65" s="1">
        <v>1</v>
      </c>
      <c r="J65" s="1">
        <v>0</v>
      </c>
      <c r="K65" s="1">
        <v>0</v>
      </c>
      <c r="L65" s="1">
        <v>0</v>
      </c>
      <c r="M65" s="1">
        <v>1</v>
      </c>
      <c r="N65" s="1">
        <v>1</v>
      </c>
      <c r="O65" s="1">
        <v>0</v>
      </c>
      <c r="P65" s="32">
        <v>1</v>
      </c>
      <c r="Q65" s="1">
        <v>1</v>
      </c>
      <c r="R65" s="1">
        <v>1</v>
      </c>
      <c r="S65" s="1">
        <v>2</v>
      </c>
      <c r="T65" s="1">
        <v>1</v>
      </c>
      <c r="U65" s="1">
        <v>0</v>
      </c>
      <c r="V65" s="1">
        <v>0</v>
      </c>
      <c r="W65" s="1">
        <v>0</v>
      </c>
      <c r="X65" s="1">
        <v>0</v>
      </c>
      <c r="Y65" s="1">
        <v>0</v>
      </c>
      <c r="Z65" s="1">
        <v>0</v>
      </c>
    </row>
    <row r="66" spans="1:26" x14ac:dyDescent="0.3">
      <c r="A66" s="17" t="s">
        <v>164</v>
      </c>
      <c r="B66" s="7">
        <v>0</v>
      </c>
      <c r="C66" s="7">
        <v>0</v>
      </c>
      <c r="D66" s="17">
        <v>0</v>
      </c>
      <c r="E66" s="7">
        <v>0</v>
      </c>
      <c r="F66" s="1">
        <v>0</v>
      </c>
      <c r="G66" s="1">
        <v>0</v>
      </c>
      <c r="H66" s="1">
        <v>0</v>
      </c>
      <c r="I66" s="1">
        <v>0</v>
      </c>
      <c r="J66" s="1">
        <v>0</v>
      </c>
      <c r="K66" s="1">
        <v>0</v>
      </c>
      <c r="L66" s="1">
        <v>0</v>
      </c>
      <c r="M66" s="1">
        <v>1</v>
      </c>
      <c r="N66" s="1">
        <v>1</v>
      </c>
      <c r="O66" s="1">
        <v>1</v>
      </c>
      <c r="P66" s="32">
        <v>1</v>
      </c>
      <c r="Q66" s="1">
        <v>0</v>
      </c>
      <c r="R66" s="1">
        <v>0</v>
      </c>
      <c r="S66" s="1">
        <v>0</v>
      </c>
      <c r="T66" s="1">
        <v>0</v>
      </c>
      <c r="U66" s="1">
        <v>0</v>
      </c>
      <c r="V66" s="1">
        <v>0</v>
      </c>
      <c r="W66" s="1">
        <v>2</v>
      </c>
      <c r="X66" s="1">
        <v>0</v>
      </c>
      <c r="Y66" s="1">
        <v>0</v>
      </c>
      <c r="Z66" s="1">
        <v>0</v>
      </c>
    </row>
    <row r="67" spans="1:26" x14ac:dyDescent="0.3">
      <c r="A67" s="17" t="s">
        <v>124</v>
      </c>
      <c r="B67" s="7">
        <v>0</v>
      </c>
      <c r="C67" s="7">
        <v>0</v>
      </c>
      <c r="D67" s="17">
        <v>0</v>
      </c>
      <c r="E67" s="7">
        <v>0</v>
      </c>
      <c r="F67" s="1">
        <v>0</v>
      </c>
      <c r="G67" s="1">
        <v>4</v>
      </c>
      <c r="H67" s="1">
        <v>3</v>
      </c>
      <c r="I67" s="1">
        <v>2</v>
      </c>
      <c r="J67" s="1">
        <v>0</v>
      </c>
      <c r="K67" s="1">
        <v>0</v>
      </c>
      <c r="L67" s="1">
        <v>0</v>
      </c>
      <c r="M67" s="1">
        <v>0</v>
      </c>
      <c r="N67" s="1">
        <v>0</v>
      </c>
      <c r="O67" s="1">
        <v>0</v>
      </c>
      <c r="P67" s="32">
        <v>1</v>
      </c>
      <c r="Q67" s="1">
        <v>0</v>
      </c>
      <c r="R67" s="1">
        <v>0</v>
      </c>
      <c r="S67" s="1">
        <v>0</v>
      </c>
      <c r="T67" s="1">
        <v>0</v>
      </c>
      <c r="U67" s="1">
        <v>0</v>
      </c>
      <c r="V67" s="1">
        <v>0</v>
      </c>
      <c r="W67" s="1">
        <v>0</v>
      </c>
      <c r="X67" s="1">
        <v>0</v>
      </c>
      <c r="Y67" s="1">
        <v>0</v>
      </c>
      <c r="Z67" s="1">
        <v>0</v>
      </c>
    </row>
    <row r="68" spans="1:26" x14ac:dyDescent="0.3">
      <c r="A68" s="17" t="s">
        <v>150</v>
      </c>
      <c r="B68" s="7">
        <v>0</v>
      </c>
      <c r="C68" s="7">
        <v>0</v>
      </c>
      <c r="D68" s="17">
        <v>0</v>
      </c>
      <c r="E68" s="7">
        <v>0</v>
      </c>
      <c r="F68" s="1">
        <v>2</v>
      </c>
      <c r="G68" s="1">
        <v>0</v>
      </c>
      <c r="H68" s="1">
        <v>0</v>
      </c>
      <c r="I68" s="1">
        <v>0</v>
      </c>
      <c r="J68" s="1">
        <v>0</v>
      </c>
      <c r="K68" s="1">
        <v>0</v>
      </c>
      <c r="L68" s="1">
        <v>1</v>
      </c>
      <c r="M68" s="1">
        <v>1</v>
      </c>
      <c r="N68" s="1">
        <v>1</v>
      </c>
      <c r="O68" s="1">
        <v>0</v>
      </c>
      <c r="P68" s="32">
        <v>0</v>
      </c>
      <c r="Q68" s="1">
        <v>0</v>
      </c>
      <c r="R68" s="1">
        <v>1</v>
      </c>
      <c r="S68" s="1">
        <v>1</v>
      </c>
      <c r="T68" s="1">
        <v>1</v>
      </c>
      <c r="U68" s="1">
        <v>0</v>
      </c>
      <c r="V68" s="1">
        <v>0</v>
      </c>
      <c r="W68" s="1">
        <v>1</v>
      </c>
      <c r="X68" s="1">
        <v>1</v>
      </c>
      <c r="Y68" s="1">
        <v>0</v>
      </c>
      <c r="Z68" s="1">
        <v>0</v>
      </c>
    </row>
    <row r="69" spans="1:26" x14ac:dyDescent="0.3">
      <c r="A69" s="7" t="s">
        <v>79</v>
      </c>
      <c r="B69" s="7">
        <v>9</v>
      </c>
      <c r="C69" s="7">
        <v>8</v>
      </c>
      <c r="D69" s="17">
        <v>3</v>
      </c>
      <c r="E69" s="7">
        <v>6</v>
      </c>
      <c r="F69" s="1">
        <v>9</v>
      </c>
      <c r="G69" s="1">
        <v>9</v>
      </c>
      <c r="H69" s="1">
        <v>9</v>
      </c>
      <c r="I69" s="1">
        <v>8</v>
      </c>
      <c r="J69" s="1">
        <v>6</v>
      </c>
      <c r="K69" s="1">
        <v>8</v>
      </c>
      <c r="L69" s="1">
        <v>8</v>
      </c>
      <c r="M69" s="1">
        <v>11</v>
      </c>
      <c r="N69" s="1">
        <v>11</v>
      </c>
      <c r="O69" s="1">
        <v>3</v>
      </c>
      <c r="P69" s="32">
        <v>3</v>
      </c>
      <c r="Q69" s="1">
        <v>3</v>
      </c>
      <c r="R69" s="1">
        <v>7</v>
      </c>
      <c r="S69" s="1">
        <v>2</v>
      </c>
      <c r="T69" s="1">
        <v>1</v>
      </c>
      <c r="U69" s="1">
        <v>1</v>
      </c>
      <c r="V69" s="1">
        <v>6</v>
      </c>
      <c r="W69" s="1">
        <v>6</v>
      </c>
      <c r="X69" s="1">
        <v>6</v>
      </c>
      <c r="Y69" s="1">
        <v>11</v>
      </c>
      <c r="Z69" s="1">
        <v>7</v>
      </c>
    </row>
    <row r="70" spans="1:26" x14ac:dyDescent="0.3">
      <c r="A70" s="7" t="s">
        <v>80</v>
      </c>
      <c r="B70" s="7">
        <v>3</v>
      </c>
      <c r="C70" s="7">
        <v>2</v>
      </c>
      <c r="D70" s="17">
        <v>1</v>
      </c>
      <c r="E70" s="7">
        <v>1</v>
      </c>
      <c r="F70" s="1">
        <v>1</v>
      </c>
      <c r="G70" s="1">
        <v>0</v>
      </c>
      <c r="H70" s="1">
        <v>2</v>
      </c>
      <c r="I70" s="1">
        <v>2</v>
      </c>
      <c r="J70" s="1">
        <v>1</v>
      </c>
      <c r="K70" s="1">
        <v>0</v>
      </c>
      <c r="L70" s="1">
        <v>0</v>
      </c>
      <c r="M70" s="1">
        <v>1</v>
      </c>
      <c r="N70" s="1">
        <v>4</v>
      </c>
      <c r="O70" s="1">
        <v>1</v>
      </c>
      <c r="P70" s="32">
        <v>2</v>
      </c>
      <c r="Q70" s="1">
        <v>0</v>
      </c>
      <c r="R70" s="1">
        <v>0</v>
      </c>
      <c r="S70" s="1">
        <v>2</v>
      </c>
      <c r="T70" s="1">
        <v>1</v>
      </c>
      <c r="U70" s="1">
        <v>1</v>
      </c>
      <c r="V70" s="1">
        <v>3</v>
      </c>
      <c r="W70" s="1">
        <v>2</v>
      </c>
      <c r="X70" s="1">
        <v>1</v>
      </c>
      <c r="Y70" s="1">
        <v>0</v>
      </c>
      <c r="Z70" s="1">
        <v>1</v>
      </c>
    </row>
    <row r="71" spans="1:26" x14ac:dyDescent="0.3">
      <c r="A71" s="7" t="s">
        <v>70</v>
      </c>
      <c r="B71" s="7">
        <v>0</v>
      </c>
      <c r="C71" s="7">
        <v>3</v>
      </c>
      <c r="D71" s="17">
        <v>2</v>
      </c>
      <c r="E71" s="7">
        <v>2</v>
      </c>
      <c r="F71" s="1">
        <v>2</v>
      </c>
      <c r="G71" s="1">
        <v>1</v>
      </c>
      <c r="H71" s="1">
        <v>1</v>
      </c>
      <c r="I71" s="1">
        <v>0</v>
      </c>
      <c r="J71" s="1">
        <v>1</v>
      </c>
      <c r="K71" s="1">
        <v>0</v>
      </c>
      <c r="L71" s="1">
        <v>0</v>
      </c>
      <c r="M71" s="1">
        <v>1</v>
      </c>
      <c r="N71" s="1">
        <v>2</v>
      </c>
      <c r="O71" s="1">
        <v>3</v>
      </c>
      <c r="P71" s="32">
        <v>3</v>
      </c>
      <c r="Q71" s="1">
        <v>3</v>
      </c>
      <c r="R71" s="1">
        <v>0</v>
      </c>
      <c r="S71" s="1">
        <v>2</v>
      </c>
      <c r="T71" s="1">
        <v>1</v>
      </c>
      <c r="U71" s="1">
        <v>2</v>
      </c>
      <c r="V71" s="1">
        <v>0</v>
      </c>
      <c r="W71" s="1">
        <v>1</v>
      </c>
      <c r="X71" s="1">
        <v>0</v>
      </c>
      <c r="Y71" s="1">
        <v>0</v>
      </c>
      <c r="Z71" s="1">
        <v>0</v>
      </c>
    </row>
    <row r="72" spans="1:26" x14ac:dyDescent="0.3">
      <c r="A72" s="7" t="s">
        <v>81</v>
      </c>
      <c r="B72" s="7">
        <v>9</v>
      </c>
      <c r="C72" s="7">
        <v>11</v>
      </c>
      <c r="D72" s="17">
        <v>9</v>
      </c>
      <c r="E72" s="7">
        <v>16</v>
      </c>
      <c r="F72" s="1">
        <v>11</v>
      </c>
      <c r="G72" s="1">
        <v>16</v>
      </c>
      <c r="H72" s="1">
        <v>18</v>
      </c>
      <c r="I72" s="1">
        <v>18</v>
      </c>
      <c r="J72" s="1">
        <v>23</v>
      </c>
      <c r="K72" s="1">
        <v>24</v>
      </c>
      <c r="L72" s="1">
        <v>19</v>
      </c>
      <c r="M72" s="1">
        <v>22</v>
      </c>
      <c r="N72" s="1">
        <v>32</v>
      </c>
      <c r="O72" s="1">
        <v>31</v>
      </c>
      <c r="P72" s="32">
        <v>32</v>
      </c>
      <c r="Q72" s="1">
        <v>29</v>
      </c>
      <c r="R72" s="1">
        <v>26</v>
      </c>
      <c r="S72" s="1">
        <v>29</v>
      </c>
      <c r="T72" s="1">
        <v>25</v>
      </c>
      <c r="U72" s="1">
        <v>25</v>
      </c>
      <c r="V72" s="1">
        <v>30</v>
      </c>
      <c r="W72" s="1">
        <v>33</v>
      </c>
      <c r="X72" s="1">
        <v>28</v>
      </c>
      <c r="Y72" s="1">
        <v>31</v>
      </c>
      <c r="Z72" s="1">
        <v>28</v>
      </c>
    </row>
    <row r="73" spans="1:26" x14ac:dyDescent="0.3">
      <c r="A73" s="7" t="s">
        <v>82</v>
      </c>
      <c r="B73" s="7">
        <v>17</v>
      </c>
      <c r="C73" s="7">
        <v>14</v>
      </c>
      <c r="D73" s="17">
        <v>2</v>
      </c>
      <c r="E73" s="7">
        <v>6</v>
      </c>
      <c r="F73" s="1">
        <v>11</v>
      </c>
      <c r="G73" s="1">
        <v>4</v>
      </c>
      <c r="H73" s="1">
        <v>6</v>
      </c>
      <c r="I73" s="1">
        <v>3</v>
      </c>
      <c r="J73" s="1">
        <v>17</v>
      </c>
      <c r="K73" s="1">
        <v>8</v>
      </c>
      <c r="L73" s="1">
        <v>9</v>
      </c>
      <c r="M73" s="1">
        <v>8</v>
      </c>
      <c r="N73" s="1">
        <v>10</v>
      </c>
      <c r="O73" s="1">
        <v>14</v>
      </c>
      <c r="P73" s="32">
        <v>14</v>
      </c>
      <c r="Q73" s="1">
        <v>14</v>
      </c>
      <c r="R73" s="1">
        <v>16</v>
      </c>
      <c r="S73" s="1">
        <v>14</v>
      </c>
      <c r="T73" s="1">
        <v>7</v>
      </c>
      <c r="U73" s="1">
        <v>22</v>
      </c>
      <c r="V73" s="1">
        <v>14</v>
      </c>
      <c r="W73" s="1">
        <v>13</v>
      </c>
      <c r="X73" s="1">
        <v>7</v>
      </c>
      <c r="Y73" s="1">
        <v>7</v>
      </c>
      <c r="Z73" s="1">
        <v>11</v>
      </c>
    </row>
    <row r="74" spans="1:26" x14ac:dyDescent="0.3">
      <c r="A74" t="s">
        <v>148</v>
      </c>
      <c r="B74" s="7">
        <v>0</v>
      </c>
      <c r="C74" s="7">
        <v>0</v>
      </c>
      <c r="D74" s="17">
        <v>0</v>
      </c>
      <c r="E74" s="7">
        <v>0</v>
      </c>
      <c r="F74" s="1">
        <v>0</v>
      </c>
      <c r="G74" s="1">
        <v>0</v>
      </c>
      <c r="H74" s="1">
        <v>0</v>
      </c>
      <c r="I74" s="1">
        <v>0</v>
      </c>
      <c r="J74" s="1">
        <v>0</v>
      </c>
      <c r="K74" s="1">
        <v>1</v>
      </c>
      <c r="L74" s="1">
        <v>0</v>
      </c>
      <c r="M74" s="1">
        <v>1</v>
      </c>
      <c r="N74" s="1">
        <v>1</v>
      </c>
      <c r="O74" s="1">
        <v>1</v>
      </c>
      <c r="P74" s="32">
        <v>0</v>
      </c>
      <c r="Q74" s="1">
        <v>0</v>
      </c>
      <c r="R74" s="1">
        <v>1</v>
      </c>
      <c r="S74" s="1">
        <v>0</v>
      </c>
      <c r="T74" s="1">
        <v>0</v>
      </c>
      <c r="U74" s="1">
        <v>0</v>
      </c>
      <c r="V74" s="1">
        <v>0</v>
      </c>
      <c r="W74" s="1">
        <v>0</v>
      </c>
      <c r="X74" s="1">
        <v>0</v>
      </c>
      <c r="Y74" s="1">
        <v>0</v>
      </c>
      <c r="Z74" s="1">
        <v>1</v>
      </c>
    </row>
    <row r="75" spans="1:26" x14ac:dyDescent="0.3">
      <c r="A75" s="7" t="s">
        <v>100</v>
      </c>
      <c r="B75" s="7">
        <v>0</v>
      </c>
      <c r="C75" s="7">
        <v>0</v>
      </c>
      <c r="D75" s="17">
        <v>0</v>
      </c>
      <c r="E75" s="7">
        <v>0</v>
      </c>
      <c r="F75" s="1">
        <v>0</v>
      </c>
      <c r="G75" s="1">
        <v>0</v>
      </c>
      <c r="H75" s="1">
        <v>1</v>
      </c>
      <c r="I75" s="1">
        <v>0</v>
      </c>
      <c r="J75" s="1">
        <v>0</v>
      </c>
      <c r="K75" s="1">
        <v>0</v>
      </c>
      <c r="L75" s="1">
        <v>0</v>
      </c>
      <c r="M75" s="1">
        <v>0</v>
      </c>
      <c r="N75" s="1">
        <v>0</v>
      </c>
      <c r="O75" s="1">
        <v>0</v>
      </c>
      <c r="P75" s="32">
        <v>0</v>
      </c>
      <c r="Q75" s="1">
        <v>0</v>
      </c>
      <c r="R75" s="1">
        <v>0</v>
      </c>
      <c r="S75" s="1">
        <v>0</v>
      </c>
      <c r="T75" s="1">
        <v>0</v>
      </c>
      <c r="U75" s="1">
        <v>0</v>
      </c>
      <c r="V75" s="1">
        <v>0</v>
      </c>
      <c r="W75" s="1">
        <v>0</v>
      </c>
      <c r="X75" s="1">
        <v>0</v>
      </c>
      <c r="Y75" s="1">
        <v>0</v>
      </c>
      <c r="Z75" s="1">
        <v>0</v>
      </c>
    </row>
    <row r="76" spans="1:26" x14ac:dyDescent="0.3">
      <c r="A76" s="7" t="s">
        <v>101</v>
      </c>
      <c r="B76" s="7">
        <v>1</v>
      </c>
      <c r="C76" s="7">
        <v>0</v>
      </c>
      <c r="D76" s="7">
        <v>0</v>
      </c>
      <c r="E76" s="7">
        <v>3</v>
      </c>
      <c r="F76" s="1">
        <v>2</v>
      </c>
      <c r="G76" s="1">
        <v>0</v>
      </c>
      <c r="H76" s="1">
        <v>1</v>
      </c>
      <c r="I76" s="1">
        <v>2</v>
      </c>
      <c r="J76" s="1">
        <v>3</v>
      </c>
      <c r="K76" s="1">
        <v>5</v>
      </c>
      <c r="L76" s="1">
        <v>5</v>
      </c>
      <c r="M76" s="1">
        <v>5</v>
      </c>
      <c r="N76" s="1">
        <v>6</v>
      </c>
      <c r="O76" s="1">
        <v>6</v>
      </c>
      <c r="P76" s="32">
        <v>6</v>
      </c>
      <c r="Q76" s="1">
        <v>6</v>
      </c>
      <c r="R76" s="1">
        <v>5</v>
      </c>
      <c r="S76" s="1">
        <v>7</v>
      </c>
      <c r="T76" s="1">
        <v>5</v>
      </c>
      <c r="U76" s="1">
        <v>5</v>
      </c>
      <c r="V76" s="1">
        <v>1</v>
      </c>
      <c r="W76" s="1">
        <v>2</v>
      </c>
      <c r="X76" s="1">
        <v>2</v>
      </c>
      <c r="Y76" s="1">
        <v>2</v>
      </c>
      <c r="Z76" s="1">
        <v>5</v>
      </c>
    </row>
    <row r="77" spans="1:26" x14ac:dyDescent="0.3">
      <c r="A77" s="7" t="s">
        <v>83</v>
      </c>
      <c r="B77" s="7">
        <v>1</v>
      </c>
      <c r="C77" s="7">
        <v>3</v>
      </c>
      <c r="D77" s="7">
        <v>0</v>
      </c>
      <c r="E77" s="7">
        <v>0</v>
      </c>
      <c r="F77" s="1">
        <v>0</v>
      </c>
      <c r="G77" s="1">
        <v>2</v>
      </c>
      <c r="H77" s="1">
        <v>1</v>
      </c>
      <c r="I77" s="1">
        <v>0</v>
      </c>
      <c r="J77" s="1">
        <v>0</v>
      </c>
      <c r="K77" s="1">
        <v>1</v>
      </c>
      <c r="L77" s="1">
        <v>3</v>
      </c>
      <c r="M77" s="1">
        <v>2</v>
      </c>
      <c r="N77" s="1">
        <v>0</v>
      </c>
      <c r="O77" s="1">
        <v>1</v>
      </c>
      <c r="P77" s="32">
        <v>1</v>
      </c>
      <c r="Q77" s="1">
        <v>1</v>
      </c>
      <c r="R77" s="1">
        <v>1</v>
      </c>
      <c r="S77" s="1">
        <v>0</v>
      </c>
      <c r="T77" s="1">
        <v>1</v>
      </c>
      <c r="U77" s="1">
        <v>0</v>
      </c>
      <c r="V77" s="1">
        <v>0</v>
      </c>
      <c r="W77" s="1">
        <v>0</v>
      </c>
      <c r="X77" s="1">
        <v>0</v>
      </c>
      <c r="Y77" s="1">
        <v>0</v>
      </c>
      <c r="Z77" s="1">
        <v>1</v>
      </c>
    </row>
    <row r="78" spans="1:26" x14ac:dyDescent="0.3">
      <c r="A78" s="7" t="s">
        <v>84</v>
      </c>
      <c r="B78" s="7">
        <v>0</v>
      </c>
      <c r="C78" s="7">
        <v>1</v>
      </c>
      <c r="D78" s="17">
        <v>1</v>
      </c>
      <c r="E78" s="7">
        <v>0</v>
      </c>
      <c r="F78" s="1">
        <v>0</v>
      </c>
      <c r="G78" s="1">
        <v>0</v>
      </c>
      <c r="H78" s="1">
        <v>0</v>
      </c>
      <c r="I78" s="1">
        <v>0</v>
      </c>
      <c r="J78" s="1">
        <v>0</v>
      </c>
      <c r="K78" s="1">
        <v>0</v>
      </c>
      <c r="L78" s="1">
        <v>0</v>
      </c>
      <c r="M78" s="1">
        <v>0</v>
      </c>
      <c r="N78" s="1">
        <v>0</v>
      </c>
      <c r="O78" s="1">
        <v>0</v>
      </c>
      <c r="P78" s="32">
        <v>0</v>
      </c>
      <c r="Q78" s="1">
        <v>0</v>
      </c>
      <c r="R78" s="1">
        <v>0</v>
      </c>
      <c r="S78" s="1">
        <v>0</v>
      </c>
      <c r="T78" s="1">
        <v>1</v>
      </c>
      <c r="U78" s="1">
        <v>0</v>
      </c>
      <c r="V78" s="1">
        <v>0</v>
      </c>
      <c r="W78" s="1">
        <v>0</v>
      </c>
      <c r="X78" s="1">
        <v>0</v>
      </c>
      <c r="Y78" s="1">
        <v>0</v>
      </c>
      <c r="Z78" s="1">
        <v>0</v>
      </c>
    </row>
    <row r="79" spans="1:26" x14ac:dyDescent="0.3">
      <c r="A79" s="5" t="s">
        <v>295</v>
      </c>
      <c r="B79" s="7">
        <v>0</v>
      </c>
      <c r="C79" s="7">
        <v>0</v>
      </c>
      <c r="D79" s="17">
        <v>0</v>
      </c>
      <c r="E79" s="7">
        <v>0</v>
      </c>
      <c r="F79" s="1">
        <v>0</v>
      </c>
      <c r="G79" s="1">
        <v>0</v>
      </c>
      <c r="H79" s="1">
        <v>0</v>
      </c>
      <c r="I79" s="1">
        <v>0</v>
      </c>
      <c r="J79" s="1">
        <v>0</v>
      </c>
      <c r="K79" s="1">
        <v>0</v>
      </c>
      <c r="L79" s="1">
        <v>0</v>
      </c>
      <c r="M79" s="1">
        <v>0</v>
      </c>
      <c r="N79" s="1">
        <v>0</v>
      </c>
      <c r="O79" s="1">
        <v>0</v>
      </c>
      <c r="P79" s="32">
        <v>0</v>
      </c>
      <c r="Q79" s="1">
        <v>0</v>
      </c>
      <c r="R79" s="1">
        <v>0</v>
      </c>
      <c r="S79" s="1">
        <v>3</v>
      </c>
      <c r="T79" s="1">
        <v>2</v>
      </c>
      <c r="U79" s="1">
        <v>2</v>
      </c>
      <c r="V79" s="1">
        <v>0</v>
      </c>
      <c r="W79" s="1">
        <v>0</v>
      </c>
      <c r="X79" s="1">
        <v>0</v>
      </c>
      <c r="Y79" s="1">
        <v>0</v>
      </c>
      <c r="Z79" s="1">
        <v>0</v>
      </c>
    </row>
    <row r="80" spans="1:26" x14ac:dyDescent="0.3">
      <c r="A80" s="7" t="s">
        <v>102</v>
      </c>
      <c r="B80" s="7">
        <v>0</v>
      </c>
      <c r="C80" s="7">
        <v>0</v>
      </c>
      <c r="D80" s="17">
        <v>0</v>
      </c>
      <c r="E80" s="7">
        <v>0</v>
      </c>
      <c r="F80" s="1">
        <v>1</v>
      </c>
      <c r="G80" s="1">
        <v>0</v>
      </c>
      <c r="H80" s="1">
        <v>0</v>
      </c>
      <c r="I80" s="1">
        <v>0</v>
      </c>
      <c r="J80" s="1">
        <v>0</v>
      </c>
      <c r="K80" s="1">
        <v>0</v>
      </c>
      <c r="L80" s="1">
        <v>0</v>
      </c>
      <c r="M80" s="1">
        <v>0</v>
      </c>
      <c r="N80" s="1">
        <v>0</v>
      </c>
      <c r="O80" s="1">
        <v>0</v>
      </c>
      <c r="P80" s="32">
        <v>1</v>
      </c>
      <c r="Q80" s="1">
        <v>1</v>
      </c>
      <c r="R80" s="1">
        <v>1</v>
      </c>
      <c r="S80" s="1">
        <v>1</v>
      </c>
      <c r="T80" s="1">
        <v>0</v>
      </c>
      <c r="U80" s="1">
        <v>1</v>
      </c>
      <c r="V80" s="1">
        <v>1</v>
      </c>
      <c r="W80" s="1">
        <v>1</v>
      </c>
      <c r="X80" s="1">
        <v>1</v>
      </c>
      <c r="Y80" s="1">
        <v>1</v>
      </c>
      <c r="Z80" s="1">
        <v>1</v>
      </c>
    </row>
    <row r="81" spans="1:26" x14ac:dyDescent="0.3">
      <c r="A81" s="7" t="s">
        <v>125</v>
      </c>
      <c r="B81" s="7">
        <v>0</v>
      </c>
      <c r="C81" s="7">
        <v>0</v>
      </c>
      <c r="D81" s="17">
        <v>0</v>
      </c>
      <c r="E81" s="7">
        <v>0</v>
      </c>
      <c r="F81" s="1">
        <v>0</v>
      </c>
      <c r="G81" s="1">
        <v>1</v>
      </c>
      <c r="H81" s="1">
        <v>0</v>
      </c>
      <c r="I81" s="1">
        <v>0</v>
      </c>
      <c r="J81" s="1">
        <v>0</v>
      </c>
      <c r="K81" s="1">
        <v>0</v>
      </c>
      <c r="L81" s="1">
        <v>0</v>
      </c>
      <c r="M81" s="1">
        <v>0</v>
      </c>
      <c r="N81" s="1">
        <v>0</v>
      </c>
      <c r="O81" s="1">
        <v>0</v>
      </c>
      <c r="P81" s="32">
        <v>0</v>
      </c>
      <c r="Q81" s="1">
        <v>0</v>
      </c>
      <c r="R81" s="1">
        <v>0</v>
      </c>
      <c r="S81" s="1">
        <v>0</v>
      </c>
      <c r="T81" s="1">
        <v>0</v>
      </c>
      <c r="U81" s="1">
        <v>2</v>
      </c>
      <c r="V81" s="1">
        <v>0</v>
      </c>
      <c r="W81" s="1">
        <v>0</v>
      </c>
      <c r="X81" s="1">
        <v>0</v>
      </c>
      <c r="Y81" s="1">
        <v>0</v>
      </c>
      <c r="Z81" s="1">
        <v>0</v>
      </c>
    </row>
    <row r="82" spans="1:26" x14ac:dyDescent="0.3">
      <c r="A82" s="7" t="s">
        <v>85</v>
      </c>
      <c r="B82" s="7">
        <v>10</v>
      </c>
      <c r="C82" s="7">
        <v>4</v>
      </c>
      <c r="D82" s="17">
        <v>3</v>
      </c>
      <c r="E82" s="7">
        <v>14</v>
      </c>
      <c r="F82" s="1">
        <v>4</v>
      </c>
      <c r="G82" s="1">
        <v>4</v>
      </c>
      <c r="H82" s="1">
        <v>7</v>
      </c>
      <c r="I82" s="1">
        <v>4</v>
      </c>
      <c r="J82" s="1">
        <v>10</v>
      </c>
      <c r="K82" s="1">
        <v>9</v>
      </c>
      <c r="L82" s="1">
        <v>8</v>
      </c>
      <c r="M82" s="1">
        <v>15</v>
      </c>
      <c r="N82" s="1">
        <v>11</v>
      </c>
      <c r="O82" s="1">
        <v>11</v>
      </c>
      <c r="P82" s="32">
        <v>10</v>
      </c>
      <c r="Q82" s="1">
        <v>10</v>
      </c>
      <c r="R82" s="1">
        <v>8</v>
      </c>
      <c r="S82" s="1">
        <v>7</v>
      </c>
      <c r="T82" s="1">
        <v>4</v>
      </c>
      <c r="U82" s="1">
        <v>2</v>
      </c>
      <c r="V82" s="1">
        <v>4</v>
      </c>
      <c r="W82" s="1">
        <v>2</v>
      </c>
      <c r="X82" s="1">
        <v>2</v>
      </c>
      <c r="Y82" s="1">
        <v>3</v>
      </c>
      <c r="Z82" s="1">
        <v>1</v>
      </c>
    </row>
    <row r="83" spans="1:26" x14ac:dyDescent="0.3">
      <c r="A83" s="17" t="s">
        <v>106</v>
      </c>
      <c r="B83" s="7">
        <v>0</v>
      </c>
      <c r="C83" s="7">
        <v>0</v>
      </c>
      <c r="D83" s="17">
        <v>2</v>
      </c>
      <c r="E83" s="7">
        <v>1</v>
      </c>
      <c r="F83" s="1">
        <v>1</v>
      </c>
      <c r="G83" s="1">
        <v>1</v>
      </c>
      <c r="H83" s="1">
        <v>0</v>
      </c>
      <c r="I83" s="1">
        <v>2</v>
      </c>
      <c r="J83" s="1">
        <v>6</v>
      </c>
      <c r="K83" s="1">
        <v>7</v>
      </c>
      <c r="L83" s="1">
        <v>5</v>
      </c>
      <c r="M83" s="1">
        <v>4</v>
      </c>
      <c r="N83" s="1">
        <v>6</v>
      </c>
      <c r="O83" s="1">
        <v>8</v>
      </c>
      <c r="P83" s="32">
        <v>4</v>
      </c>
      <c r="Q83" s="1">
        <v>6</v>
      </c>
      <c r="R83" s="1">
        <v>4</v>
      </c>
      <c r="S83" s="1">
        <v>2</v>
      </c>
      <c r="T83" s="1">
        <v>1</v>
      </c>
      <c r="U83" s="1">
        <v>2</v>
      </c>
      <c r="V83" s="1">
        <v>3</v>
      </c>
      <c r="W83" s="1">
        <v>4</v>
      </c>
      <c r="X83" s="1">
        <v>4</v>
      </c>
      <c r="Y83" s="1">
        <v>1</v>
      </c>
      <c r="Z83" s="1">
        <v>1</v>
      </c>
    </row>
    <row r="84" spans="1:26" x14ac:dyDescent="0.3">
      <c r="A84" s="14" t="s">
        <v>104</v>
      </c>
      <c r="B84" s="7">
        <v>0</v>
      </c>
      <c r="C84" s="7">
        <v>0</v>
      </c>
      <c r="D84" s="17">
        <v>2</v>
      </c>
      <c r="E84" s="7">
        <v>1</v>
      </c>
      <c r="F84" s="1">
        <v>6</v>
      </c>
      <c r="G84" s="1">
        <v>4</v>
      </c>
      <c r="H84" s="1">
        <v>4</v>
      </c>
      <c r="I84" s="1">
        <v>2</v>
      </c>
      <c r="J84" s="1">
        <v>4</v>
      </c>
      <c r="K84" s="1">
        <v>3</v>
      </c>
      <c r="L84" s="1">
        <v>3</v>
      </c>
      <c r="M84" s="1">
        <v>3</v>
      </c>
      <c r="N84" s="1">
        <v>6</v>
      </c>
      <c r="O84" s="1">
        <v>6</v>
      </c>
      <c r="P84" s="32">
        <v>5</v>
      </c>
      <c r="Q84" s="1">
        <v>1</v>
      </c>
      <c r="R84" s="1">
        <v>1</v>
      </c>
      <c r="S84" s="1">
        <v>2</v>
      </c>
      <c r="T84" s="1">
        <v>1</v>
      </c>
      <c r="U84" s="1">
        <v>3</v>
      </c>
      <c r="V84" s="1">
        <v>5</v>
      </c>
      <c r="W84" s="1">
        <v>4</v>
      </c>
      <c r="X84" s="1">
        <v>2</v>
      </c>
      <c r="Y84" s="1">
        <v>2</v>
      </c>
      <c r="Z84" s="1">
        <v>2</v>
      </c>
    </row>
    <row r="85" spans="1:26" x14ac:dyDescent="0.3">
      <c r="A85" s="7" t="s">
        <v>118</v>
      </c>
      <c r="B85" s="7">
        <v>0</v>
      </c>
      <c r="C85" s="7">
        <v>0</v>
      </c>
      <c r="D85" s="17">
        <v>0</v>
      </c>
      <c r="E85" s="7">
        <v>0</v>
      </c>
      <c r="F85" s="1">
        <v>2</v>
      </c>
      <c r="G85" s="1">
        <v>0</v>
      </c>
      <c r="H85" s="1">
        <v>1</v>
      </c>
      <c r="I85" s="1">
        <v>0</v>
      </c>
      <c r="J85" s="1">
        <v>0</v>
      </c>
      <c r="K85" s="1">
        <v>0</v>
      </c>
      <c r="L85" s="1">
        <v>0</v>
      </c>
      <c r="M85" s="1">
        <v>0</v>
      </c>
      <c r="N85" s="1">
        <v>0</v>
      </c>
      <c r="O85" s="1">
        <v>0</v>
      </c>
      <c r="P85" s="32">
        <v>2</v>
      </c>
      <c r="Q85" s="1">
        <v>0</v>
      </c>
      <c r="R85" s="1">
        <v>0</v>
      </c>
      <c r="S85" s="1">
        <v>0</v>
      </c>
      <c r="T85" s="1">
        <v>0</v>
      </c>
      <c r="U85" s="1">
        <v>2</v>
      </c>
      <c r="V85" s="1">
        <v>1</v>
      </c>
      <c r="W85" s="1">
        <v>2</v>
      </c>
      <c r="X85" s="1">
        <v>0</v>
      </c>
      <c r="Y85" s="1">
        <v>0</v>
      </c>
      <c r="Z85" s="1">
        <v>0</v>
      </c>
    </row>
    <row r="86" spans="1:26" x14ac:dyDescent="0.3">
      <c r="A86" s="17" t="s">
        <v>105</v>
      </c>
      <c r="B86" s="7">
        <v>0</v>
      </c>
      <c r="C86" s="7">
        <v>0</v>
      </c>
      <c r="D86" s="17">
        <v>1</v>
      </c>
      <c r="E86" s="7">
        <v>1</v>
      </c>
      <c r="F86" s="1">
        <v>1</v>
      </c>
      <c r="G86" s="1">
        <v>0</v>
      </c>
      <c r="H86" s="1">
        <v>0</v>
      </c>
      <c r="I86" s="1">
        <v>0</v>
      </c>
      <c r="J86" s="1">
        <v>0</v>
      </c>
      <c r="K86" s="1">
        <v>0</v>
      </c>
      <c r="L86" s="1">
        <v>0</v>
      </c>
      <c r="M86" s="1">
        <v>0</v>
      </c>
      <c r="N86" s="1">
        <v>0</v>
      </c>
      <c r="O86" s="1">
        <v>0</v>
      </c>
      <c r="P86" s="32">
        <v>0</v>
      </c>
      <c r="Q86" s="1">
        <v>0</v>
      </c>
      <c r="R86" s="1">
        <v>0</v>
      </c>
      <c r="S86" s="1">
        <v>0</v>
      </c>
      <c r="T86" s="1">
        <v>0</v>
      </c>
      <c r="U86" s="1">
        <v>0</v>
      </c>
      <c r="V86" s="1">
        <v>0</v>
      </c>
      <c r="W86" s="1">
        <v>0</v>
      </c>
      <c r="X86" s="1">
        <v>0</v>
      </c>
      <c r="Y86" s="1">
        <v>0</v>
      </c>
      <c r="Z86" s="1">
        <v>0</v>
      </c>
    </row>
    <row r="87" spans="1:26" x14ac:dyDescent="0.3">
      <c r="A87" s="33" t="s">
        <v>12</v>
      </c>
      <c r="B87" s="33">
        <v>92</v>
      </c>
      <c r="C87" s="34">
        <v>110</v>
      </c>
      <c r="D87" s="35">
        <v>72</v>
      </c>
      <c r="E87" s="33">
        <v>102</v>
      </c>
      <c r="F87" s="36">
        <v>107</v>
      </c>
      <c r="G87" s="36">
        <v>114</v>
      </c>
      <c r="H87" s="36">
        <v>99</v>
      </c>
      <c r="I87" s="36">
        <v>100</v>
      </c>
      <c r="J87" s="36">
        <v>141</v>
      </c>
      <c r="K87" s="36">
        <v>143</v>
      </c>
      <c r="L87" s="36">
        <v>143</v>
      </c>
      <c r="M87" s="36">
        <v>144</v>
      </c>
      <c r="N87" s="36">
        <v>174</v>
      </c>
      <c r="O87" s="36">
        <v>188</v>
      </c>
      <c r="P87" s="37">
        <v>181</v>
      </c>
      <c r="Q87" s="36">
        <v>160</v>
      </c>
      <c r="R87" s="36">
        <v>165</v>
      </c>
      <c r="S87" s="36">
        <v>171</v>
      </c>
      <c r="T87" s="36">
        <v>128</v>
      </c>
      <c r="U87" s="36">
        <v>156</v>
      </c>
      <c r="V87" s="36">
        <v>127</v>
      </c>
      <c r="W87" s="36">
        <v>141</v>
      </c>
      <c r="X87" s="36">
        <v>123</v>
      </c>
      <c r="Y87" s="36">
        <v>128</v>
      </c>
      <c r="Z87" s="36">
        <v>140</v>
      </c>
    </row>
    <row r="88" spans="1:26" x14ac:dyDescent="0.3">
      <c r="K88"/>
    </row>
    <row r="90" spans="1:26" ht="15.6" x14ac:dyDescent="0.3">
      <c r="A90" s="73" t="s">
        <v>361</v>
      </c>
      <c r="B90" s="31"/>
      <c r="C90" s="31"/>
      <c r="D90" s="31"/>
      <c r="E90" s="31"/>
      <c r="F90" s="31"/>
      <c r="G90" s="31"/>
      <c r="H90" s="31"/>
      <c r="I90" s="31"/>
      <c r="J90" s="31"/>
      <c r="K90" s="31"/>
      <c r="L90" s="31"/>
      <c r="M90" s="31"/>
      <c r="N90" s="31"/>
      <c r="O90" s="31"/>
      <c r="P90" s="31"/>
    </row>
    <row r="91" spans="1:26" x14ac:dyDescent="0.3">
      <c r="A91" s="50" t="s">
        <v>56</v>
      </c>
      <c r="B91" s="51" t="s">
        <v>202</v>
      </c>
      <c r="C91" s="51" t="s">
        <v>198</v>
      </c>
      <c r="D91" s="51" t="s">
        <v>194</v>
      </c>
      <c r="E91" s="51" t="s">
        <v>206</v>
      </c>
      <c r="F91" s="51" t="s">
        <v>203</v>
      </c>
      <c r="G91" s="51" t="s">
        <v>199</v>
      </c>
      <c r="H91" s="51" t="s">
        <v>195</v>
      </c>
      <c r="I91" s="51" t="s">
        <v>207</v>
      </c>
      <c r="J91" s="51" t="s">
        <v>204</v>
      </c>
      <c r="K91" s="51" t="s">
        <v>200</v>
      </c>
      <c r="L91" s="51" t="s">
        <v>196</v>
      </c>
      <c r="M91" s="51" t="s">
        <v>205</v>
      </c>
      <c r="N91" s="51" t="s">
        <v>201</v>
      </c>
      <c r="O91" s="51" t="s">
        <v>197</v>
      </c>
      <c r="P91" s="99" t="s">
        <v>193</v>
      </c>
      <c r="Q91" s="51" t="s">
        <v>231</v>
      </c>
      <c r="R91" s="127" t="s">
        <v>263</v>
      </c>
      <c r="S91" s="51" t="s">
        <v>293</v>
      </c>
      <c r="T91" s="51" t="s">
        <v>298</v>
      </c>
      <c r="U91" s="51" t="s">
        <v>302</v>
      </c>
      <c r="V91" s="51" t="s">
        <v>309</v>
      </c>
      <c r="W91" s="51" t="s">
        <v>323</v>
      </c>
      <c r="X91" s="127" t="s">
        <v>331</v>
      </c>
      <c r="Y91" s="51" t="s">
        <v>335</v>
      </c>
      <c r="Z91" s="127" t="s">
        <v>351</v>
      </c>
    </row>
    <row r="92" spans="1:26" x14ac:dyDescent="0.3">
      <c r="A92" s="38" t="s">
        <v>90</v>
      </c>
      <c r="B92" s="18">
        <v>0</v>
      </c>
      <c r="C92" s="18">
        <v>0</v>
      </c>
      <c r="D92" s="18">
        <v>0</v>
      </c>
      <c r="E92" s="18">
        <v>0</v>
      </c>
      <c r="F92" s="18">
        <v>0</v>
      </c>
      <c r="G92" s="18">
        <v>1</v>
      </c>
      <c r="H92" s="18">
        <v>0</v>
      </c>
      <c r="I92" s="18">
        <v>0</v>
      </c>
      <c r="J92" s="18">
        <v>0</v>
      </c>
      <c r="K92" s="18">
        <v>0</v>
      </c>
      <c r="L92" s="18">
        <v>0</v>
      </c>
      <c r="M92" s="18">
        <v>0</v>
      </c>
      <c r="N92" s="18">
        <v>0</v>
      </c>
      <c r="O92" s="1">
        <v>0</v>
      </c>
      <c r="P92" s="40">
        <v>1</v>
      </c>
      <c r="Q92" s="1">
        <v>0</v>
      </c>
      <c r="R92" s="1">
        <v>0</v>
      </c>
      <c r="S92" s="1">
        <v>0</v>
      </c>
      <c r="T92" s="98">
        <v>0</v>
      </c>
      <c r="U92" s="4">
        <v>1</v>
      </c>
      <c r="V92" s="98">
        <v>0</v>
      </c>
      <c r="W92" s="98">
        <v>0</v>
      </c>
      <c r="X92" s="98">
        <v>0</v>
      </c>
      <c r="Y92" s="98">
        <v>0</v>
      </c>
      <c r="Z92" s="98">
        <v>0</v>
      </c>
    </row>
    <row r="93" spans="1:26" x14ac:dyDescent="0.3">
      <c r="A93" s="38" t="s">
        <v>181</v>
      </c>
      <c r="B93" s="18">
        <v>0</v>
      </c>
      <c r="C93" s="18">
        <v>0</v>
      </c>
      <c r="D93" s="18">
        <v>0</v>
      </c>
      <c r="E93" s="18">
        <v>0</v>
      </c>
      <c r="F93" s="18">
        <v>0</v>
      </c>
      <c r="G93" s="18">
        <v>0</v>
      </c>
      <c r="H93" s="18">
        <v>0</v>
      </c>
      <c r="I93" s="18">
        <v>0</v>
      </c>
      <c r="J93" s="18">
        <v>0</v>
      </c>
      <c r="K93" s="18">
        <v>0</v>
      </c>
      <c r="L93" s="18">
        <v>0</v>
      </c>
      <c r="M93" s="18">
        <v>0</v>
      </c>
      <c r="N93" s="18">
        <v>0</v>
      </c>
      <c r="O93" s="1">
        <v>0</v>
      </c>
      <c r="P93" s="40">
        <v>1</v>
      </c>
      <c r="Q93" s="1">
        <v>0</v>
      </c>
      <c r="R93" s="1">
        <v>0</v>
      </c>
      <c r="S93" s="1">
        <v>0</v>
      </c>
      <c r="T93" s="1">
        <v>0</v>
      </c>
      <c r="U93" s="1">
        <v>0</v>
      </c>
      <c r="V93" s="1">
        <v>0</v>
      </c>
      <c r="W93" s="1">
        <v>0</v>
      </c>
      <c r="X93" s="1">
        <v>0</v>
      </c>
      <c r="Y93" s="1">
        <v>0</v>
      </c>
      <c r="Z93" s="1">
        <v>0</v>
      </c>
    </row>
    <row r="94" spans="1:26" x14ac:dyDescent="0.3">
      <c r="A94" s="38" t="s">
        <v>86</v>
      </c>
      <c r="B94" s="13">
        <v>1</v>
      </c>
      <c r="C94" s="7">
        <v>1</v>
      </c>
      <c r="D94" s="7">
        <v>0</v>
      </c>
      <c r="E94" s="7">
        <v>4</v>
      </c>
      <c r="F94" s="1">
        <v>3</v>
      </c>
      <c r="G94" s="7">
        <v>3</v>
      </c>
      <c r="H94" s="4">
        <v>2</v>
      </c>
      <c r="I94" s="4">
        <v>0</v>
      </c>
      <c r="J94" s="1">
        <v>0</v>
      </c>
      <c r="K94" s="1">
        <v>1</v>
      </c>
      <c r="L94" s="4">
        <v>3</v>
      </c>
      <c r="M94" s="4">
        <v>2</v>
      </c>
      <c r="N94" s="4">
        <v>0</v>
      </c>
      <c r="O94" s="1">
        <v>0</v>
      </c>
      <c r="P94" s="40">
        <v>1</v>
      </c>
      <c r="Q94" s="1">
        <v>1</v>
      </c>
      <c r="R94" s="4">
        <v>3</v>
      </c>
      <c r="S94" s="4">
        <v>6</v>
      </c>
      <c r="T94" s="4">
        <v>2</v>
      </c>
      <c r="U94" s="4">
        <v>2</v>
      </c>
      <c r="V94" s="1">
        <v>0</v>
      </c>
      <c r="W94" s="4">
        <v>1</v>
      </c>
      <c r="X94" s="1">
        <v>0</v>
      </c>
      <c r="Y94" s="1">
        <v>0</v>
      </c>
      <c r="Z94" s="1">
        <v>0</v>
      </c>
    </row>
    <row r="95" spans="1:26" x14ac:dyDescent="0.3">
      <c r="A95" s="38" t="s">
        <v>87</v>
      </c>
      <c r="B95" s="13">
        <v>1</v>
      </c>
      <c r="C95" s="7">
        <v>0</v>
      </c>
      <c r="D95" s="7">
        <v>0</v>
      </c>
      <c r="E95" s="7">
        <v>0</v>
      </c>
      <c r="F95" s="1">
        <v>0</v>
      </c>
      <c r="G95" s="7">
        <v>0</v>
      </c>
      <c r="H95" s="7">
        <v>0</v>
      </c>
      <c r="I95" s="7">
        <v>0</v>
      </c>
      <c r="J95" s="7">
        <v>0</v>
      </c>
      <c r="K95" s="7">
        <v>0</v>
      </c>
      <c r="L95" s="7">
        <v>0</v>
      </c>
      <c r="M95" s="7">
        <v>0</v>
      </c>
      <c r="N95" s="4">
        <v>2</v>
      </c>
      <c r="O95" s="4">
        <v>1</v>
      </c>
      <c r="P95" s="40">
        <v>0</v>
      </c>
      <c r="Q95" s="1">
        <v>1</v>
      </c>
      <c r="R95" s="4">
        <v>1</v>
      </c>
      <c r="S95" s="4">
        <v>0</v>
      </c>
      <c r="T95" s="1">
        <v>0</v>
      </c>
      <c r="U95" s="1">
        <v>0</v>
      </c>
      <c r="V95" s="1">
        <v>0</v>
      </c>
      <c r="W95" s="1">
        <v>0</v>
      </c>
      <c r="X95" s="1">
        <v>0</v>
      </c>
      <c r="Y95" s="1">
        <v>0</v>
      </c>
      <c r="Z95" s="1">
        <v>0</v>
      </c>
    </row>
    <row r="96" spans="1:26" x14ac:dyDescent="0.3">
      <c r="A96" s="38" t="s">
        <v>60</v>
      </c>
      <c r="B96" s="13">
        <v>0</v>
      </c>
      <c r="C96" s="7">
        <v>0</v>
      </c>
      <c r="D96" s="7">
        <v>0</v>
      </c>
      <c r="E96" s="7">
        <v>1</v>
      </c>
      <c r="F96" s="1">
        <v>0</v>
      </c>
      <c r="G96" s="7">
        <v>0</v>
      </c>
      <c r="H96" s="7">
        <v>0</v>
      </c>
      <c r="I96" s="4">
        <v>2</v>
      </c>
      <c r="J96" s="1">
        <v>0</v>
      </c>
      <c r="K96" s="1">
        <v>0</v>
      </c>
      <c r="L96" s="1">
        <v>0</v>
      </c>
      <c r="M96" s="4">
        <v>1</v>
      </c>
      <c r="N96" s="4">
        <v>1</v>
      </c>
      <c r="O96" s="1">
        <v>0</v>
      </c>
      <c r="P96" s="40">
        <v>1</v>
      </c>
      <c r="Q96" s="1">
        <v>0</v>
      </c>
      <c r="R96" s="1">
        <v>0</v>
      </c>
      <c r="S96" s="1">
        <v>0</v>
      </c>
      <c r="T96" s="1">
        <v>0</v>
      </c>
      <c r="U96" s="1">
        <v>0</v>
      </c>
      <c r="V96" s="1">
        <v>0</v>
      </c>
      <c r="W96" s="1">
        <v>0</v>
      </c>
      <c r="X96" s="1">
        <v>0</v>
      </c>
      <c r="Y96" s="1">
        <v>0</v>
      </c>
      <c r="Z96" s="1">
        <v>0</v>
      </c>
    </row>
    <row r="97" spans="1:26" x14ac:dyDescent="0.3">
      <c r="A97" s="38" t="s">
        <v>168</v>
      </c>
      <c r="B97" s="13">
        <v>0</v>
      </c>
      <c r="C97" s="7">
        <v>0</v>
      </c>
      <c r="D97" s="7">
        <v>0</v>
      </c>
      <c r="E97" s="7">
        <v>0</v>
      </c>
      <c r="F97" s="1">
        <v>0</v>
      </c>
      <c r="G97" s="7">
        <v>0</v>
      </c>
      <c r="H97" s="7">
        <v>0</v>
      </c>
      <c r="I97" s="4">
        <v>0</v>
      </c>
      <c r="J97" s="1">
        <v>0</v>
      </c>
      <c r="K97" s="1">
        <v>0</v>
      </c>
      <c r="L97" s="1">
        <v>0</v>
      </c>
      <c r="M97" s="4">
        <v>0</v>
      </c>
      <c r="N97" s="4">
        <v>1</v>
      </c>
      <c r="O97" s="1">
        <v>0</v>
      </c>
      <c r="P97" s="32">
        <v>0</v>
      </c>
      <c r="Q97" s="1">
        <v>0</v>
      </c>
      <c r="R97" s="1">
        <v>0</v>
      </c>
      <c r="S97" s="1">
        <v>0</v>
      </c>
      <c r="T97" s="1">
        <v>0</v>
      </c>
      <c r="U97" s="1">
        <v>0</v>
      </c>
      <c r="V97" s="1">
        <v>0</v>
      </c>
      <c r="W97" s="1">
        <v>0</v>
      </c>
      <c r="X97" s="1">
        <v>0</v>
      </c>
      <c r="Y97" s="1">
        <v>0</v>
      </c>
      <c r="Z97" s="1">
        <v>0</v>
      </c>
    </row>
    <row r="98" spans="1:26" x14ac:dyDescent="0.3">
      <c r="A98" s="38" t="s">
        <v>61</v>
      </c>
      <c r="B98" s="13">
        <v>0</v>
      </c>
      <c r="C98" s="7">
        <v>0</v>
      </c>
      <c r="D98" s="7">
        <v>0</v>
      </c>
      <c r="E98" s="7">
        <v>0</v>
      </c>
      <c r="F98" s="1">
        <v>0</v>
      </c>
      <c r="G98" s="7">
        <v>1</v>
      </c>
      <c r="H98" s="4">
        <v>4</v>
      </c>
      <c r="I98" s="4">
        <v>1</v>
      </c>
      <c r="J98" s="1">
        <v>1</v>
      </c>
      <c r="K98" s="1">
        <v>0</v>
      </c>
      <c r="L98" s="1">
        <v>0</v>
      </c>
      <c r="M98" s="1">
        <v>0</v>
      </c>
      <c r="N98" s="1">
        <v>0</v>
      </c>
      <c r="O98" s="1">
        <v>0</v>
      </c>
      <c r="P98" s="40">
        <v>2</v>
      </c>
      <c r="Q98" s="1">
        <v>0</v>
      </c>
      <c r="R98" s="1">
        <v>0</v>
      </c>
      <c r="S98" s="1">
        <v>0</v>
      </c>
      <c r="T98" s="1">
        <v>0</v>
      </c>
      <c r="U98" s="1">
        <v>0</v>
      </c>
      <c r="V98" s="1">
        <v>0</v>
      </c>
      <c r="W98" s="1">
        <v>0</v>
      </c>
      <c r="X98" s="4">
        <v>1</v>
      </c>
      <c r="Y98" s="4">
        <v>1</v>
      </c>
      <c r="Z98" s="1">
        <v>0</v>
      </c>
    </row>
    <row r="99" spans="1:26" x14ac:dyDescent="0.3">
      <c r="A99" s="38" t="s">
        <v>69</v>
      </c>
      <c r="B99" s="13">
        <v>0</v>
      </c>
      <c r="C99" s="7">
        <v>0</v>
      </c>
      <c r="D99" s="7">
        <v>0</v>
      </c>
      <c r="E99" s="7">
        <v>0</v>
      </c>
      <c r="F99" s="1">
        <v>0</v>
      </c>
      <c r="G99" s="7">
        <v>0</v>
      </c>
      <c r="H99" s="7">
        <v>0</v>
      </c>
      <c r="I99" s="7">
        <v>0</v>
      </c>
      <c r="J99" s="7">
        <v>0</v>
      </c>
      <c r="K99" s="1">
        <v>0</v>
      </c>
      <c r="L99" s="1">
        <v>0</v>
      </c>
      <c r="M99" s="1">
        <v>0</v>
      </c>
      <c r="N99" s="4">
        <v>0</v>
      </c>
      <c r="O99" s="1">
        <v>0</v>
      </c>
      <c r="P99" s="40">
        <v>0</v>
      </c>
      <c r="Q99" s="1">
        <v>0</v>
      </c>
      <c r="R99" s="1">
        <v>0</v>
      </c>
      <c r="S99" s="1">
        <v>0</v>
      </c>
      <c r="T99" s="4">
        <v>1</v>
      </c>
      <c r="U99" s="1">
        <v>0</v>
      </c>
      <c r="V99" s="1">
        <v>0</v>
      </c>
      <c r="W99" s="1">
        <v>0</v>
      </c>
      <c r="X99" s="1">
        <v>0</v>
      </c>
      <c r="Y99" s="1">
        <v>0</v>
      </c>
      <c r="Z99" s="1">
        <v>0</v>
      </c>
    </row>
    <row r="100" spans="1:26" x14ac:dyDescent="0.3">
      <c r="A100" s="38" t="s">
        <v>73</v>
      </c>
      <c r="B100" s="13">
        <v>1</v>
      </c>
      <c r="C100" s="7">
        <v>0</v>
      </c>
      <c r="D100" s="7">
        <v>0</v>
      </c>
      <c r="E100" s="7">
        <v>0</v>
      </c>
      <c r="F100" s="1">
        <v>0</v>
      </c>
      <c r="G100" s="7">
        <v>0</v>
      </c>
      <c r="H100" s="7">
        <v>0</v>
      </c>
      <c r="I100" s="7">
        <v>0</v>
      </c>
      <c r="J100" s="7">
        <v>0</v>
      </c>
      <c r="K100" s="7">
        <v>0</v>
      </c>
      <c r="L100" s="7">
        <v>0</v>
      </c>
      <c r="M100" s="7">
        <v>0</v>
      </c>
      <c r="N100" s="7">
        <v>0</v>
      </c>
      <c r="O100" s="1">
        <v>0</v>
      </c>
      <c r="P100" s="32">
        <v>0</v>
      </c>
      <c r="Q100" s="1">
        <v>0</v>
      </c>
      <c r="R100" s="1">
        <v>0</v>
      </c>
      <c r="S100" s="1">
        <v>0</v>
      </c>
      <c r="T100" s="1">
        <v>0</v>
      </c>
      <c r="U100" s="1">
        <v>0</v>
      </c>
      <c r="V100" s="1">
        <v>0</v>
      </c>
      <c r="W100" s="1">
        <v>0</v>
      </c>
      <c r="X100" s="4">
        <v>1</v>
      </c>
      <c r="Y100" s="4">
        <v>1</v>
      </c>
      <c r="Z100" s="1">
        <v>0</v>
      </c>
    </row>
    <row r="101" spans="1:26" x14ac:dyDescent="0.3">
      <c r="A101" s="38" t="s">
        <v>117</v>
      </c>
      <c r="B101" s="13">
        <v>0</v>
      </c>
      <c r="C101" s="7">
        <v>0</v>
      </c>
      <c r="D101" s="7">
        <v>0</v>
      </c>
      <c r="E101" s="7">
        <v>0</v>
      </c>
      <c r="F101" s="1">
        <v>0</v>
      </c>
      <c r="G101" s="7">
        <v>0</v>
      </c>
      <c r="H101" s="7">
        <v>0</v>
      </c>
      <c r="I101" s="7">
        <v>0</v>
      </c>
      <c r="J101" s="1">
        <v>1</v>
      </c>
      <c r="K101" s="1">
        <v>0</v>
      </c>
      <c r="L101" s="1">
        <v>0</v>
      </c>
      <c r="M101" s="1">
        <v>0</v>
      </c>
      <c r="N101" s="1">
        <v>0</v>
      </c>
      <c r="O101" s="1">
        <v>0</v>
      </c>
      <c r="P101" s="32">
        <v>0</v>
      </c>
      <c r="Q101" s="1">
        <v>0</v>
      </c>
      <c r="R101" s="4">
        <v>1</v>
      </c>
      <c r="S101" s="4">
        <v>0</v>
      </c>
      <c r="T101" s="1">
        <v>0</v>
      </c>
      <c r="U101" s="1">
        <v>0</v>
      </c>
      <c r="V101" s="1">
        <v>0</v>
      </c>
      <c r="W101" s="1">
        <v>0</v>
      </c>
      <c r="X101" s="1">
        <v>0</v>
      </c>
      <c r="Y101" s="1">
        <v>0</v>
      </c>
      <c r="Z101" s="1">
        <v>0</v>
      </c>
    </row>
    <row r="102" spans="1:26" x14ac:dyDescent="0.3">
      <c r="A102" s="7" t="s">
        <v>94</v>
      </c>
      <c r="B102" s="13">
        <v>0</v>
      </c>
      <c r="C102" s="7">
        <v>0</v>
      </c>
      <c r="D102" s="7">
        <v>0</v>
      </c>
      <c r="E102" s="7">
        <v>0</v>
      </c>
      <c r="F102" s="1">
        <v>0</v>
      </c>
      <c r="G102" s="7">
        <v>0</v>
      </c>
      <c r="H102" s="7">
        <v>0</v>
      </c>
      <c r="I102" s="7">
        <v>0</v>
      </c>
      <c r="J102" s="7">
        <v>0</v>
      </c>
      <c r="K102" s="1">
        <v>0</v>
      </c>
      <c r="L102" s="1">
        <v>0</v>
      </c>
      <c r="M102" s="1">
        <v>0</v>
      </c>
      <c r="N102" s="4">
        <v>0</v>
      </c>
      <c r="O102" s="1">
        <v>0</v>
      </c>
      <c r="P102" s="32">
        <v>0</v>
      </c>
      <c r="Q102" s="1">
        <v>0</v>
      </c>
      <c r="R102" s="4">
        <v>0</v>
      </c>
      <c r="S102" s="4">
        <v>0</v>
      </c>
      <c r="T102" s="1">
        <v>0</v>
      </c>
      <c r="U102" s="4">
        <v>1</v>
      </c>
      <c r="V102" s="1">
        <v>0</v>
      </c>
      <c r="W102" s="1">
        <v>0</v>
      </c>
      <c r="X102" s="1">
        <v>0</v>
      </c>
      <c r="Y102" s="1">
        <v>0</v>
      </c>
      <c r="Z102" s="1">
        <v>0</v>
      </c>
    </row>
    <row r="103" spans="1:26" x14ac:dyDescent="0.3">
      <c r="A103" s="38" t="s">
        <v>88</v>
      </c>
      <c r="B103" s="13">
        <v>1</v>
      </c>
      <c r="C103" s="7">
        <v>0</v>
      </c>
      <c r="D103" s="7">
        <v>1</v>
      </c>
      <c r="E103" s="7">
        <v>0</v>
      </c>
      <c r="F103" s="1">
        <v>0</v>
      </c>
      <c r="G103" s="7">
        <v>0</v>
      </c>
      <c r="H103" s="7">
        <v>0</v>
      </c>
      <c r="I103" s="7">
        <v>0</v>
      </c>
      <c r="J103" s="7">
        <v>0</v>
      </c>
      <c r="K103" s="7">
        <v>0</v>
      </c>
      <c r="L103" s="7">
        <v>0</v>
      </c>
      <c r="M103" s="7">
        <v>0</v>
      </c>
      <c r="N103" s="7">
        <v>0</v>
      </c>
      <c r="O103" s="1">
        <v>0</v>
      </c>
      <c r="P103" s="32">
        <v>0</v>
      </c>
      <c r="Q103" s="1">
        <v>0</v>
      </c>
      <c r="R103" s="1">
        <v>0</v>
      </c>
      <c r="S103" s="1">
        <v>0</v>
      </c>
      <c r="T103" s="1">
        <v>0</v>
      </c>
      <c r="U103" s="1">
        <v>0</v>
      </c>
      <c r="V103" s="1">
        <v>0</v>
      </c>
      <c r="W103" s="1">
        <v>0</v>
      </c>
      <c r="X103" s="4">
        <v>1</v>
      </c>
      <c r="Y103" s="4">
        <v>1</v>
      </c>
      <c r="Z103" s="4">
        <v>1</v>
      </c>
    </row>
    <row r="104" spans="1:26" x14ac:dyDescent="0.3">
      <c r="A104" s="38" t="s">
        <v>62</v>
      </c>
      <c r="B104" s="13">
        <v>0</v>
      </c>
      <c r="C104" s="7">
        <v>0</v>
      </c>
      <c r="D104" s="7">
        <v>0</v>
      </c>
      <c r="E104" s="7">
        <v>0</v>
      </c>
      <c r="F104" s="1">
        <v>0</v>
      </c>
      <c r="G104" s="7">
        <v>0</v>
      </c>
      <c r="H104" s="7">
        <v>0</v>
      </c>
      <c r="I104" s="7">
        <v>0</v>
      </c>
      <c r="J104" s="1">
        <v>1</v>
      </c>
      <c r="K104" s="1">
        <v>0</v>
      </c>
      <c r="L104" s="1">
        <v>0</v>
      </c>
      <c r="M104" s="1">
        <v>0</v>
      </c>
      <c r="N104" s="1">
        <v>0</v>
      </c>
      <c r="O104" s="1">
        <v>0</v>
      </c>
      <c r="P104" s="40">
        <v>1</v>
      </c>
      <c r="Q104" s="1">
        <v>0</v>
      </c>
      <c r="R104" s="1">
        <v>0</v>
      </c>
      <c r="S104" s="1">
        <v>0</v>
      </c>
      <c r="T104" s="1">
        <v>0</v>
      </c>
      <c r="U104" s="1">
        <v>0</v>
      </c>
      <c r="V104" s="1">
        <v>0</v>
      </c>
      <c r="W104" s="1">
        <v>0</v>
      </c>
      <c r="X104" s="1">
        <v>0</v>
      </c>
      <c r="Y104" s="1">
        <v>0</v>
      </c>
      <c r="Z104" s="1">
        <v>0</v>
      </c>
    </row>
    <row r="105" spans="1:26" x14ac:dyDescent="0.3">
      <c r="A105" s="38" t="s">
        <v>96</v>
      </c>
      <c r="B105" s="13">
        <v>0</v>
      </c>
      <c r="C105" s="7">
        <v>0</v>
      </c>
      <c r="D105" s="7">
        <v>0</v>
      </c>
      <c r="E105" s="7">
        <v>0</v>
      </c>
      <c r="F105" s="1">
        <v>0</v>
      </c>
      <c r="G105" s="7">
        <v>0</v>
      </c>
      <c r="H105" s="7">
        <v>1</v>
      </c>
      <c r="I105" s="4">
        <v>1</v>
      </c>
      <c r="J105" s="1">
        <v>1</v>
      </c>
      <c r="K105" s="1">
        <v>1</v>
      </c>
      <c r="L105" s="1">
        <v>0</v>
      </c>
      <c r="M105" s="1">
        <v>0</v>
      </c>
      <c r="N105" s="1">
        <v>0</v>
      </c>
      <c r="O105" s="1">
        <v>0</v>
      </c>
      <c r="P105" s="32">
        <v>0</v>
      </c>
      <c r="Q105" s="1">
        <v>1</v>
      </c>
      <c r="R105" s="1">
        <v>0</v>
      </c>
      <c r="S105" s="1">
        <v>0</v>
      </c>
      <c r="T105" s="1">
        <v>0</v>
      </c>
      <c r="U105" s="1">
        <v>0</v>
      </c>
      <c r="V105" s="4">
        <v>1</v>
      </c>
      <c r="W105" s="1">
        <v>0</v>
      </c>
      <c r="X105" s="4">
        <v>2</v>
      </c>
      <c r="Y105" s="1">
        <v>0</v>
      </c>
      <c r="Z105" s="4">
        <v>1</v>
      </c>
    </row>
    <row r="106" spans="1:26" x14ac:dyDescent="0.3">
      <c r="A106" s="38" t="s">
        <v>115</v>
      </c>
      <c r="B106" s="13">
        <v>0</v>
      </c>
      <c r="C106" s="7">
        <v>0</v>
      </c>
      <c r="D106" s="7">
        <v>0</v>
      </c>
      <c r="E106" s="7">
        <v>0</v>
      </c>
      <c r="F106" s="1">
        <v>0</v>
      </c>
      <c r="G106" s="7">
        <v>0</v>
      </c>
      <c r="H106" s="7">
        <v>0</v>
      </c>
      <c r="I106" s="4">
        <v>0</v>
      </c>
      <c r="J106" s="1">
        <v>0</v>
      </c>
      <c r="K106" s="1">
        <v>0</v>
      </c>
      <c r="L106" s="1">
        <v>0</v>
      </c>
      <c r="M106" s="1">
        <v>0</v>
      </c>
      <c r="N106" s="1">
        <v>0</v>
      </c>
      <c r="O106" s="1">
        <v>0</v>
      </c>
      <c r="P106" s="32">
        <v>0</v>
      </c>
      <c r="Q106" s="1">
        <v>0</v>
      </c>
      <c r="R106" s="1">
        <v>0</v>
      </c>
      <c r="S106" s="1">
        <v>0</v>
      </c>
      <c r="T106" s="1">
        <v>0</v>
      </c>
      <c r="U106" s="1">
        <v>0</v>
      </c>
      <c r="V106" s="1">
        <v>0</v>
      </c>
      <c r="W106" s="1">
        <v>0</v>
      </c>
      <c r="X106" s="1">
        <v>0</v>
      </c>
      <c r="Y106" s="1">
        <v>0</v>
      </c>
      <c r="Z106" s="1">
        <v>0</v>
      </c>
    </row>
    <row r="107" spans="1:26" x14ac:dyDescent="0.3">
      <c r="A107" s="38" t="s">
        <v>63</v>
      </c>
      <c r="B107" s="13">
        <v>2</v>
      </c>
      <c r="C107" s="7">
        <v>2</v>
      </c>
      <c r="D107" s="7">
        <v>0</v>
      </c>
      <c r="E107" s="7">
        <v>0</v>
      </c>
      <c r="F107" s="1">
        <v>3</v>
      </c>
      <c r="G107" s="7">
        <v>1</v>
      </c>
      <c r="H107" s="4">
        <v>1</v>
      </c>
      <c r="I107" s="4">
        <v>1</v>
      </c>
      <c r="J107" s="1">
        <v>1</v>
      </c>
      <c r="K107" s="1">
        <v>0</v>
      </c>
      <c r="L107" s="1">
        <v>0</v>
      </c>
      <c r="M107" s="1">
        <v>0</v>
      </c>
      <c r="N107" s="1">
        <v>0</v>
      </c>
      <c r="O107" s="4">
        <v>1</v>
      </c>
      <c r="P107" s="40">
        <v>2</v>
      </c>
      <c r="Q107" s="1">
        <v>0</v>
      </c>
      <c r="R107" s="4">
        <v>2</v>
      </c>
      <c r="S107" s="4">
        <v>0</v>
      </c>
      <c r="T107" s="1">
        <v>0</v>
      </c>
      <c r="U107" s="4">
        <v>1</v>
      </c>
      <c r="V107" s="4">
        <v>1</v>
      </c>
      <c r="W107" s="1">
        <v>0</v>
      </c>
      <c r="X107" s="4">
        <v>1</v>
      </c>
      <c r="Y107" s="4">
        <v>2</v>
      </c>
      <c r="Z107" s="4">
        <v>2</v>
      </c>
    </row>
    <row r="108" spans="1:26" x14ac:dyDescent="0.3">
      <c r="A108" s="38" t="s">
        <v>64</v>
      </c>
      <c r="B108" s="13">
        <v>0</v>
      </c>
      <c r="C108" s="7">
        <v>0</v>
      </c>
      <c r="D108" s="7">
        <v>0</v>
      </c>
      <c r="E108" s="7">
        <v>0</v>
      </c>
      <c r="F108" s="1">
        <v>0</v>
      </c>
      <c r="G108" s="7">
        <v>0</v>
      </c>
      <c r="H108" s="4">
        <v>0</v>
      </c>
      <c r="I108" s="4">
        <v>0</v>
      </c>
      <c r="J108" s="1">
        <v>0</v>
      </c>
      <c r="K108" s="1">
        <v>0</v>
      </c>
      <c r="L108" s="1">
        <v>0</v>
      </c>
      <c r="M108" s="1">
        <v>0</v>
      </c>
      <c r="N108" s="1">
        <v>0</v>
      </c>
      <c r="O108" s="1">
        <v>0</v>
      </c>
      <c r="P108" s="32">
        <v>0</v>
      </c>
      <c r="Q108" s="1">
        <v>0</v>
      </c>
      <c r="R108" s="1">
        <v>0</v>
      </c>
      <c r="S108" s="1">
        <v>0</v>
      </c>
      <c r="T108" s="1">
        <v>0</v>
      </c>
      <c r="U108" s="1">
        <v>0</v>
      </c>
      <c r="V108" s="1">
        <v>0</v>
      </c>
      <c r="W108" s="1">
        <v>0</v>
      </c>
      <c r="X108" s="1">
        <v>0</v>
      </c>
      <c r="Y108" s="1">
        <v>0</v>
      </c>
      <c r="Z108" s="1">
        <v>0</v>
      </c>
    </row>
    <row r="109" spans="1:26" x14ac:dyDescent="0.3">
      <c r="A109" s="38" t="s">
        <v>65</v>
      </c>
      <c r="B109" s="13">
        <v>0</v>
      </c>
      <c r="C109" s="7">
        <v>0</v>
      </c>
      <c r="D109" s="7">
        <v>0</v>
      </c>
      <c r="E109" s="7">
        <v>0</v>
      </c>
      <c r="F109" s="1">
        <v>0</v>
      </c>
      <c r="G109" s="7">
        <v>0</v>
      </c>
      <c r="H109" s="4">
        <v>0</v>
      </c>
      <c r="I109" s="4">
        <v>1</v>
      </c>
      <c r="J109" s="1">
        <v>1</v>
      </c>
      <c r="K109" s="1">
        <v>0</v>
      </c>
      <c r="L109" s="1">
        <v>0</v>
      </c>
      <c r="M109" s="4">
        <v>1</v>
      </c>
      <c r="N109" s="4">
        <v>1</v>
      </c>
      <c r="O109" s="4">
        <v>1</v>
      </c>
      <c r="P109" s="40">
        <v>0</v>
      </c>
      <c r="Q109" s="1">
        <v>0</v>
      </c>
      <c r="R109" s="1">
        <v>0</v>
      </c>
      <c r="S109" s="1">
        <v>0</v>
      </c>
      <c r="T109" s="1">
        <v>0</v>
      </c>
      <c r="U109" s="1">
        <v>0</v>
      </c>
      <c r="V109" s="1">
        <v>0</v>
      </c>
      <c r="W109" s="1">
        <v>0</v>
      </c>
      <c r="X109" s="1">
        <v>0</v>
      </c>
      <c r="Y109" s="1">
        <v>0</v>
      </c>
      <c r="Z109" s="1">
        <v>0</v>
      </c>
    </row>
    <row r="110" spans="1:26" x14ac:dyDescent="0.3">
      <c r="A110" s="38" t="s">
        <v>97</v>
      </c>
      <c r="B110" s="13">
        <v>0</v>
      </c>
      <c r="C110" s="7">
        <v>0</v>
      </c>
      <c r="D110" s="7">
        <v>0</v>
      </c>
      <c r="E110" s="7">
        <v>1</v>
      </c>
      <c r="F110" s="1">
        <v>0</v>
      </c>
      <c r="G110" s="7">
        <v>0</v>
      </c>
      <c r="H110" s="7">
        <v>0</v>
      </c>
      <c r="I110" s="7">
        <v>0</v>
      </c>
      <c r="J110" s="7">
        <v>0</v>
      </c>
      <c r="K110" s="7">
        <v>0</v>
      </c>
      <c r="L110" s="7">
        <v>0</v>
      </c>
      <c r="M110" s="7">
        <v>0</v>
      </c>
      <c r="N110" s="7">
        <v>0</v>
      </c>
      <c r="O110" s="1">
        <v>0</v>
      </c>
      <c r="P110" s="40">
        <v>1</v>
      </c>
      <c r="Q110" s="1">
        <v>0</v>
      </c>
      <c r="R110" s="1">
        <v>0</v>
      </c>
      <c r="S110" s="1">
        <v>0</v>
      </c>
      <c r="T110" s="1">
        <v>0</v>
      </c>
      <c r="U110" s="1">
        <v>0</v>
      </c>
      <c r="V110" s="1">
        <v>0</v>
      </c>
      <c r="W110" s="1">
        <v>0</v>
      </c>
      <c r="X110" s="1">
        <v>0</v>
      </c>
      <c r="Y110" s="1">
        <v>0</v>
      </c>
      <c r="Z110" s="1">
        <v>0</v>
      </c>
    </row>
    <row r="111" spans="1:26" x14ac:dyDescent="0.3">
      <c r="A111" s="39" t="s">
        <v>109</v>
      </c>
      <c r="B111" s="13">
        <v>0</v>
      </c>
      <c r="C111" s="7">
        <v>0</v>
      </c>
      <c r="D111" s="7">
        <v>0</v>
      </c>
      <c r="E111" s="7">
        <v>0</v>
      </c>
      <c r="F111" s="1">
        <v>0</v>
      </c>
      <c r="G111" s="7">
        <v>0</v>
      </c>
      <c r="H111" s="7">
        <v>0</v>
      </c>
      <c r="I111" s="7">
        <v>0</v>
      </c>
      <c r="J111" s="7">
        <v>0</v>
      </c>
      <c r="K111" s="7">
        <v>0</v>
      </c>
      <c r="L111" s="7">
        <v>0</v>
      </c>
      <c r="M111" s="7">
        <v>0</v>
      </c>
      <c r="N111" s="7">
        <v>0</v>
      </c>
      <c r="O111" s="1">
        <v>0</v>
      </c>
      <c r="P111" s="32">
        <v>0</v>
      </c>
      <c r="Q111" s="1">
        <v>0</v>
      </c>
      <c r="R111" s="1">
        <v>0</v>
      </c>
      <c r="S111" s="1">
        <v>0</v>
      </c>
      <c r="T111" s="1">
        <v>0</v>
      </c>
      <c r="U111" s="1">
        <v>0</v>
      </c>
      <c r="V111" s="1">
        <v>0</v>
      </c>
      <c r="W111" s="1">
        <v>0</v>
      </c>
      <c r="X111" s="1">
        <v>0</v>
      </c>
      <c r="Y111" s="1">
        <v>0</v>
      </c>
      <c r="Z111" s="1">
        <v>0</v>
      </c>
    </row>
    <row r="112" spans="1:26" x14ac:dyDescent="0.3">
      <c r="A112" s="38" t="s">
        <v>67</v>
      </c>
      <c r="B112" s="13">
        <v>0</v>
      </c>
      <c r="C112" s="7">
        <v>0</v>
      </c>
      <c r="D112" s="7">
        <v>0</v>
      </c>
      <c r="E112" s="7">
        <v>0</v>
      </c>
      <c r="F112" s="1">
        <v>0</v>
      </c>
      <c r="G112" s="7">
        <v>0</v>
      </c>
      <c r="H112" s="7">
        <v>0</v>
      </c>
      <c r="I112" s="7">
        <v>0</v>
      </c>
      <c r="J112" s="7">
        <v>0</v>
      </c>
      <c r="K112" s="7">
        <v>0</v>
      </c>
      <c r="L112" s="7">
        <v>0</v>
      </c>
      <c r="M112" s="7">
        <v>0</v>
      </c>
      <c r="N112" s="7">
        <v>0</v>
      </c>
      <c r="O112" s="1">
        <v>0</v>
      </c>
      <c r="P112" s="40">
        <v>1</v>
      </c>
      <c r="Q112" s="1">
        <v>0</v>
      </c>
      <c r="R112" s="1">
        <v>0</v>
      </c>
      <c r="S112" s="1">
        <v>0</v>
      </c>
      <c r="T112" s="1">
        <v>0</v>
      </c>
      <c r="U112" s="1">
        <v>0</v>
      </c>
      <c r="V112" s="1">
        <v>0</v>
      </c>
      <c r="W112" s="1">
        <v>0</v>
      </c>
      <c r="X112" s="1">
        <v>0</v>
      </c>
      <c r="Y112" s="1">
        <v>0</v>
      </c>
      <c r="Z112" s="1">
        <v>0</v>
      </c>
    </row>
    <row r="113" spans="1:26" x14ac:dyDescent="0.3">
      <c r="A113" s="154" t="s">
        <v>362</v>
      </c>
      <c r="B113" s="13">
        <v>0</v>
      </c>
      <c r="C113" s="7">
        <v>0</v>
      </c>
      <c r="D113" s="7">
        <v>0</v>
      </c>
      <c r="E113" s="7">
        <v>0</v>
      </c>
      <c r="F113" s="1">
        <v>0</v>
      </c>
      <c r="G113" s="7">
        <v>0</v>
      </c>
      <c r="H113" s="7">
        <v>0</v>
      </c>
      <c r="I113" s="7">
        <v>0</v>
      </c>
      <c r="J113" s="7">
        <v>0</v>
      </c>
      <c r="K113" s="7">
        <v>0</v>
      </c>
      <c r="L113" s="7">
        <v>0</v>
      </c>
      <c r="M113" s="7">
        <v>0</v>
      </c>
      <c r="N113" s="4">
        <v>0</v>
      </c>
      <c r="O113" s="1">
        <v>0</v>
      </c>
      <c r="P113" s="40">
        <v>0</v>
      </c>
      <c r="Q113" s="1">
        <v>0</v>
      </c>
      <c r="R113" s="1">
        <v>0</v>
      </c>
      <c r="S113" s="1">
        <v>0</v>
      </c>
      <c r="T113" s="1">
        <v>0</v>
      </c>
      <c r="U113" s="1">
        <v>0</v>
      </c>
      <c r="V113" s="1">
        <v>0</v>
      </c>
      <c r="W113" s="1">
        <v>0</v>
      </c>
      <c r="X113" s="1">
        <v>0</v>
      </c>
      <c r="Y113" s="1">
        <v>0</v>
      </c>
      <c r="Z113" s="4">
        <v>1</v>
      </c>
    </row>
    <row r="114" spans="1:26" x14ac:dyDescent="0.3">
      <c r="A114" s="39" t="s">
        <v>139</v>
      </c>
      <c r="B114" s="13">
        <v>0</v>
      </c>
      <c r="C114" s="7">
        <v>0</v>
      </c>
      <c r="D114" s="7">
        <v>0</v>
      </c>
      <c r="E114" s="7">
        <v>0</v>
      </c>
      <c r="F114" s="1">
        <v>0</v>
      </c>
      <c r="G114" s="7">
        <v>0</v>
      </c>
      <c r="H114" s="7">
        <v>0</v>
      </c>
      <c r="I114" s="7">
        <v>0</v>
      </c>
      <c r="J114" s="7">
        <v>0</v>
      </c>
      <c r="K114" s="7">
        <v>0</v>
      </c>
      <c r="L114" s="7">
        <v>0</v>
      </c>
      <c r="M114" s="7">
        <v>0</v>
      </c>
      <c r="N114" s="7">
        <v>0</v>
      </c>
      <c r="O114" s="1">
        <v>1</v>
      </c>
      <c r="P114" s="32">
        <v>0</v>
      </c>
      <c r="Q114" s="1">
        <v>0</v>
      </c>
      <c r="R114" s="1">
        <v>0</v>
      </c>
      <c r="S114" s="1">
        <v>0</v>
      </c>
      <c r="T114" s="1">
        <v>0</v>
      </c>
      <c r="U114" s="1">
        <v>0</v>
      </c>
      <c r="V114" s="1">
        <v>0</v>
      </c>
      <c r="W114" s="4">
        <v>1</v>
      </c>
      <c r="X114" s="1">
        <v>0</v>
      </c>
      <c r="Y114" s="1">
        <v>0</v>
      </c>
      <c r="Z114" s="1">
        <v>0</v>
      </c>
    </row>
    <row r="115" spans="1:26" x14ac:dyDescent="0.3">
      <c r="A115" t="s">
        <v>363</v>
      </c>
      <c r="B115" s="13">
        <v>0</v>
      </c>
      <c r="C115" s="7">
        <v>0</v>
      </c>
      <c r="D115" s="7">
        <v>0</v>
      </c>
      <c r="E115" s="7">
        <v>0</v>
      </c>
      <c r="F115" s="1">
        <v>0</v>
      </c>
      <c r="G115" s="7">
        <v>0</v>
      </c>
      <c r="H115" s="7">
        <v>0</v>
      </c>
      <c r="I115" s="7">
        <v>0</v>
      </c>
      <c r="J115" s="7">
        <v>0</v>
      </c>
      <c r="K115" s="7">
        <v>0</v>
      </c>
      <c r="L115" s="7">
        <v>0</v>
      </c>
      <c r="M115" s="7">
        <v>0</v>
      </c>
      <c r="N115" s="4">
        <v>0</v>
      </c>
      <c r="O115" s="1">
        <v>0</v>
      </c>
      <c r="P115" s="32">
        <v>0</v>
      </c>
      <c r="Q115" s="1">
        <v>0</v>
      </c>
      <c r="R115" s="1">
        <v>0</v>
      </c>
      <c r="S115" s="1">
        <v>0</v>
      </c>
      <c r="T115" s="1">
        <v>0</v>
      </c>
      <c r="U115" s="1">
        <v>0</v>
      </c>
      <c r="V115" s="1">
        <v>0</v>
      </c>
      <c r="W115" s="4">
        <v>0</v>
      </c>
      <c r="X115" s="1">
        <v>0</v>
      </c>
      <c r="Y115" s="1">
        <v>0</v>
      </c>
      <c r="Z115" s="4">
        <v>1</v>
      </c>
    </row>
    <row r="116" spans="1:26" x14ac:dyDescent="0.3">
      <c r="A116" s="39" t="s">
        <v>325</v>
      </c>
      <c r="B116" s="13">
        <v>0</v>
      </c>
      <c r="C116" s="13">
        <v>0</v>
      </c>
      <c r="D116" s="13">
        <v>0</v>
      </c>
      <c r="E116" s="13">
        <v>0</v>
      </c>
      <c r="F116" s="13">
        <v>0</v>
      </c>
      <c r="G116" s="13">
        <v>0</v>
      </c>
      <c r="H116" s="13">
        <v>0</v>
      </c>
      <c r="I116" s="13">
        <v>0</v>
      </c>
      <c r="J116" s="13">
        <v>0</v>
      </c>
      <c r="K116" s="13">
        <v>0</v>
      </c>
      <c r="L116" s="13">
        <v>0</v>
      </c>
      <c r="M116" s="13">
        <v>0</v>
      </c>
      <c r="N116" s="13">
        <v>0</v>
      </c>
      <c r="O116" s="13">
        <v>0</v>
      </c>
      <c r="P116" s="13">
        <v>0</v>
      </c>
      <c r="Q116" s="13">
        <v>0</v>
      </c>
      <c r="R116" s="13">
        <v>0</v>
      </c>
      <c r="S116" s="13">
        <v>0</v>
      </c>
      <c r="T116" s="13">
        <v>0</v>
      </c>
      <c r="U116" s="13">
        <v>0</v>
      </c>
      <c r="V116" s="13">
        <v>0</v>
      </c>
      <c r="W116" s="4">
        <v>1</v>
      </c>
      <c r="X116" s="1">
        <v>0</v>
      </c>
      <c r="Y116" s="1">
        <v>0</v>
      </c>
      <c r="Z116" s="1">
        <v>0</v>
      </c>
    </row>
    <row r="117" spans="1:26" x14ac:dyDescent="0.3">
      <c r="A117" s="39" t="s">
        <v>141</v>
      </c>
      <c r="B117" s="13">
        <v>0</v>
      </c>
      <c r="C117" s="7">
        <v>0</v>
      </c>
      <c r="D117" s="7">
        <v>0</v>
      </c>
      <c r="E117" s="7">
        <v>0</v>
      </c>
      <c r="F117" s="1">
        <v>0</v>
      </c>
      <c r="G117" s="7">
        <v>0</v>
      </c>
      <c r="H117" s="7">
        <v>0</v>
      </c>
      <c r="I117" s="7">
        <v>0</v>
      </c>
      <c r="J117" s="1">
        <v>1</v>
      </c>
      <c r="K117" s="1">
        <v>0</v>
      </c>
      <c r="L117" s="1">
        <v>0</v>
      </c>
      <c r="M117" s="1">
        <v>0</v>
      </c>
      <c r="N117" s="1">
        <v>0</v>
      </c>
      <c r="O117" s="1">
        <v>0</v>
      </c>
      <c r="P117" s="32">
        <v>0</v>
      </c>
      <c r="Q117" s="1">
        <v>0</v>
      </c>
      <c r="R117" s="1">
        <v>0</v>
      </c>
      <c r="S117" s="1">
        <v>0</v>
      </c>
      <c r="T117" s="1">
        <v>0</v>
      </c>
      <c r="U117" s="1">
        <v>0</v>
      </c>
      <c r="V117" s="1">
        <v>0</v>
      </c>
      <c r="W117" s="1">
        <v>0</v>
      </c>
      <c r="X117" s="1">
        <v>0</v>
      </c>
      <c r="Y117" s="1">
        <v>0</v>
      </c>
      <c r="Z117" s="1">
        <v>0</v>
      </c>
    </row>
    <row r="118" spans="1:26" x14ac:dyDescent="0.3">
      <c r="A118" s="38" t="s">
        <v>72</v>
      </c>
      <c r="B118" s="13">
        <v>0</v>
      </c>
      <c r="C118" s="7">
        <v>0</v>
      </c>
      <c r="D118" s="7">
        <v>0</v>
      </c>
      <c r="E118" s="7">
        <v>0</v>
      </c>
      <c r="F118" s="1">
        <v>1</v>
      </c>
      <c r="G118" s="7">
        <v>1</v>
      </c>
      <c r="H118" s="7">
        <v>0</v>
      </c>
      <c r="I118" s="7">
        <v>0</v>
      </c>
      <c r="J118" s="7">
        <v>0</v>
      </c>
      <c r="K118" s="7">
        <v>0</v>
      </c>
      <c r="L118" s="7">
        <v>0</v>
      </c>
      <c r="M118" s="7">
        <v>0</v>
      </c>
      <c r="N118" s="7">
        <v>0</v>
      </c>
      <c r="O118" s="1">
        <v>0</v>
      </c>
      <c r="P118" s="32">
        <v>0</v>
      </c>
      <c r="Q118" s="1">
        <v>0</v>
      </c>
      <c r="R118" s="1">
        <v>0</v>
      </c>
      <c r="S118" s="1">
        <v>0</v>
      </c>
      <c r="T118" s="1">
        <v>0</v>
      </c>
      <c r="U118" s="4">
        <v>1</v>
      </c>
      <c r="V118" s="1">
        <v>0</v>
      </c>
      <c r="W118" s="1">
        <v>0</v>
      </c>
      <c r="X118" s="1">
        <v>0</v>
      </c>
      <c r="Y118" s="1">
        <v>0</v>
      </c>
      <c r="Z118" s="4">
        <v>1</v>
      </c>
    </row>
    <row r="119" spans="1:26" x14ac:dyDescent="0.3">
      <c r="A119" s="38" t="s">
        <v>126</v>
      </c>
      <c r="B119" s="13">
        <v>0</v>
      </c>
      <c r="C119" s="7">
        <v>0</v>
      </c>
      <c r="D119" s="7">
        <v>0</v>
      </c>
      <c r="E119" s="7">
        <v>0</v>
      </c>
      <c r="F119" s="1">
        <v>0</v>
      </c>
      <c r="G119" s="7">
        <v>1</v>
      </c>
      <c r="H119" s="7">
        <v>0</v>
      </c>
      <c r="I119" s="7">
        <v>0</v>
      </c>
      <c r="J119" s="7">
        <v>0</v>
      </c>
      <c r="K119" s="1">
        <v>1</v>
      </c>
      <c r="L119" s="1">
        <v>0</v>
      </c>
      <c r="M119" s="1">
        <v>0</v>
      </c>
      <c r="N119" s="1">
        <v>0</v>
      </c>
      <c r="O119" s="4">
        <v>4</v>
      </c>
      <c r="P119" s="40">
        <v>0</v>
      </c>
      <c r="Q119" s="1">
        <v>1</v>
      </c>
      <c r="R119" s="1">
        <v>0</v>
      </c>
      <c r="S119" s="1">
        <v>0</v>
      </c>
      <c r="T119" s="1">
        <v>0</v>
      </c>
      <c r="U119" s="1">
        <v>0</v>
      </c>
      <c r="V119" s="1">
        <v>0</v>
      </c>
      <c r="W119" s="1">
        <v>0</v>
      </c>
      <c r="X119" s="1">
        <v>0</v>
      </c>
      <c r="Y119" s="4">
        <v>1</v>
      </c>
      <c r="Z119" s="1">
        <v>0</v>
      </c>
    </row>
    <row r="120" spans="1:26" x14ac:dyDescent="0.3">
      <c r="A120" s="38" t="s">
        <v>74</v>
      </c>
      <c r="B120" s="13">
        <v>0</v>
      </c>
      <c r="C120" s="7">
        <v>0</v>
      </c>
      <c r="D120" s="7">
        <v>0</v>
      </c>
      <c r="E120" s="7">
        <v>0</v>
      </c>
      <c r="F120" s="1">
        <v>0</v>
      </c>
      <c r="G120" s="7">
        <v>0</v>
      </c>
      <c r="H120" s="7">
        <v>0</v>
      </c>
      <c r="I120" s="7">
        <v>0</v>
      </c>
      <c r="J120" s="7">
        <v>0</v>
      </c>
      <c r="K120" s="1">
        <v>0</v>
      </c>
      <c r="L120" s="1">
        <v>2</v>
      </c>
      <c r="M120" s="1">
        <v>0</v>
      </c>
      <c r="N120" s="1">
        <v>0</v>
      </c>
      <c r="O120" s="1">
        <v>0</v>
      </c>
      <c r="P120" s="32">
        <v>0</v>
      </c>
      <c r="Q120" s="1">
        <v>0</v>
      </c>
      <c r="R120" s="1">
        <v>0</v>
      </c>
      <c r="S120" s="1">
        <v>0</v>
      </c>
      <c r="T120" s="1">
        <v>0</v>
      </c>
      <c r="U120" s="1">
        <v>0</v>
      </c>
      <c r="V120" s="1">
        <v>0</v>
      </c>
      <c r="W120" s="1">
        <v>0</v>
      </c>
      <c r="X120" s="1">
        <v>0</v>
      </c>
      <c r="Y120" s="1">
        <v>0</v>
      </c>
      <c r="Z120" s="1">
        <v>0</v>
      </c>
    </row>
    <row r="121" spans="1:26" x14ac:dyDescent="0.3">
      <c r="A121" s="38" t="s">
        <v>75</v>
      </c>
      <c r="B121" s="13">
        <v>0</v>
      </c>
      <c r="C121" s="7">
        <v>0</v>
      </c>
      <c r="D121" s="7">
        <v>0</v>
      </c>
      <c r="E121" s="7">
        <v>0</v>
      </c>
      <c r="F121" s="1">
        <v>1</v>
      </c>
      <c r="G121" s="7">
        <v>1</v>
      </c>
      <c r="H121" s="7">
        <v>0</v>
      </c>
      <c r="I121" s="7">
        <v>0</v>
      </c>
      <c r="J121" s="7">
        <v>0</v>
      </c>
      <c r="K121" s="1">
        <v>1</v>
      </c>
      <c r="L121" s="1">
        <v>0</v>
      </c>
      <c r="M121" s="1">
        <v>0</v>
      </c>
      <c r="N121" s="1">
        <v>0</v>
      </c>
      <c r="O121" s="1">
        <v>0</v>
      </c>
      <c r="P121" s="40">
        <v>1</v>
      </c>
      <c r="Q121" s="1">
        <v>1</v>
      </c>
      <c r="R121" s="4">
        <v>1</v>
      </c>
      <c r="S121" s="4">
        <v>1</v>
      </c>
      <c r="T121" s="4">
        <v>1</v>
      </c>
      <c r="U121" s="4">
        <v>1</v>
      </c>
      <c r="V121" s="4">
        <v>1</v>
      </c>
      <c r="W121" s="4">
        <v>1</v>
      </c>
      <c r="X121" s="4">
        <v>1</v>
      </c>
      <c r="Y121" s="4">
        <v>1</v>
      </c>
      <c r="Z121" s="4">
        <v>2</v>
      </c>
    </row>
    <row r="122" spans="1:26" x14ac:dyDescent="0.3">
      <c r="A122" s="38" t="s">
        <v>324</v>
      </c>
      <c r="B122" s="13">
        <v>0</v>
      </c>
      <c r="C122" s="7">
        <v>0</v>
      </c>
      <c r="D122" s="7">
        <v>0</v>
      </c>
      <c r="E122" s="7">
        <v>0</v>
      </c>
      <c r="F122" s="1">
        <v>0</v>
      </c>
      <c r="G122" s="7">
        <v>0</v>
      </c>
      <c r="H122" s="7">
        <v>0</v>
      </c>
      <c r="I122" s="7">
        <v>0</v>
      </c>
      <c r="J122" s="7">
        <v>0</v>
      </c>
      <c r="K122" s="1">
        <v>0</v>
      </c>
      <c r="L122" s="1">
        <v>0</v>
      </c>
      <c r="M122" s="1">
        <v>0</v>
      </c>
      <c r="N122" s="4">
        <v>0</v>
      </c>
      <c r="O122" s="1">
        <v>0</v>
      </c>
      <c r="P122" s="40">
        <v>0</v>
      </c>
      <c r="Q122" s="1">
        <v>0</v>
      </c>
      <c r="R122" s="4">
        <v>0</v>
      </c>
      <c r="S122" s="4">
        <v>0</v>
      </c>
      <c r="T122" s="4">
        <v>0</v>
      </c>
      <c r="U122" s="4">
        <v>0</v>
      </c>
      <c r="V122" s="4">
        <v>0</v>
      </c>
      <c r="W122" s="4">
        <v>0</v>
      </c>
      <c r="X122" s="4">
        <v>0</v>
      </c>
      <c r="Y122" s="4">
        <v>0</v>
      </c>
      <c r="Z122" s="4">
        <v>1</v>
      </c>
    </row>
    <row r="123" spans="1:26" x14ac:dyDescent="0.3">
      <c r="A123" s="7" t="s">
        <v>140</v>
      </c>
      <c r="B123" s="13">
        <v>0</v>
      </c>
      <c r="C123" s="7">
        <v>0</v>
      </c>
      <c r="D123" s="7">
        <v>0</v>
      </c>
      <c r="E123" s="7">
        <v>0</v>
      </c>
      <c r="F123" s="1">
        <v>0</v>
      </c>
      <c r="G123" s="7">
        <v>0</v>
      </c>
      <c r="H123" s="7">
        <v>0</v>
      </c>
      <c r="I123" s="7">
        <v>0</v>
      </c>
      <c r="J123" s="7">
        <v>0</v>
      </c>
      <c r="K123" s="1">
        <v>0</v>
      </c>
      <c r="L123" s="1">
        <v>0</v>
      </c>
      <c r="M123" s="1">
        <v>0</v>
      </c>
      <c r="N123" s="4">
        <v>0</v>
      </c>
      <c r="O123" s="1">
        <v>0</v>
      </c>
      <c r="P123" s="40">
        <v>0</v>
      </c>
      <c r="Q123" s="1">
        <v>1</v>
      </c>
      <c r="R123" s="1">
        <v>1</v>
      </c>
      <c r="S123" s="1">
        <v>0</v>
      </c>
      <c r="T123" s="1">
        <v>0</v>
      </c>
      <c r="U123" s="1">
        <v>0</v>
      </c>
      <c r="V123" s="1">
        <v>0</v>
      </c>
      <c r="W123" s="1">
        <v>0</v>
      </c>
      <c r="X123" s="1">
        <v>0</v>
      </c>
      <c r="Y123" s="1">
        <v>0</v>
      </c>
      <c r="Z123" s="1">
        <v>0</v>
      </c>
    </row>
    <row r="124" spans="1:26" x14ac:dyDescent="0.3">
      <c r="A124" s="38" t="s">
        <v>77</v>
      </c>
      <c r="B124" s="13">
        <v>0</v>
      </c>
      <c r="C124" s="7">
        <v>0</v>
      </c>
      <c r="D124" s="7">
        <v>0</v>
      </c>
      <c r="E124" s="7">
        <v>1</v>
      </c>
      <c r="F124" s="1">
        <v>1</v>
      </c>
      <c r="G124" s="7">
        <v>0</v>
      </c>
      <c r="H124" s="4">
        <v>2</v>
      </c>
      <c r="I124" s="4">
        <v>1</v>
      </c>
      <c r="J124" s="1">
        <v>1</v>
      </c>
      <c r="K124" s="1">
        <v>2</v>
      </c>
      <c r="L124" s="4">
        <v>1</v>
      </c>
      <c r="M124" s="4">
        <v>1</v>
      </c>
      <c r="N124" s="4">
        <v>3</v>
      </c>
      <c r="O124" s="4">
        <v>1</v>
      </c>
      <c r="P124" s="40">
        <v>1</v>
      </c>
      <c r="Q124" s="1">
        <v>0</v>
      </c>
      <c r="R124" s="1">
        <v>0</v>
      </c>
      <c r="S124" s="1">
        <v>0</v>
      </c>
      <c r="T124" s="4">
        <v>1</v>
      </c>
      <c r="U124" s="4">
        <v>1</v>
      </c>
      <c r="V124" s="1">
        <v>0</v>
      </c>
      <c r="W124" s="4">
        <v>4</v>
      </c>
      <c r="X124" s="4">
        <v>3</v>
      </c>
      <c r="Y124" s="4">
        <v>6</v>
      </c>
      <c r="Z124" s="4">
        <v>2</v>
      </c>
    </row>
    <row r="125" spans="1:26" x14ac:dyDescent="0.3">
      <c r="A125" s="38" t="s">
        <v>98</v>
      </c>
      <c r="B125" s="13">
        <v>0</v>
      </c>
      <c r="C125" s="7">
        <v>0</v>
      </c>
      <c r="D125" s="7">
        <v>0</v>
      </c>
      <c r="E125" s="7">
        <v>0</v>
      </c>
      <c r="F125" s="1">
        <v>0</v>
      </c>
      <c r="G125" s="7">
        <v>0</v>
      </c>
      <c r="H125" s="4">
        <v>0</v>
      </c>
      <c r="I125" s="4">
        <v>4</v>
      </c>
      <c r="J125" s="1">
        <v>1</v>
      </c>
      <c r="K125" s="1">
        <v>5</v>
      </c>
      <c r="L125" s="1">
        <v>0</v>
      </c>
      <c r="M125" s="1">
        <v>0</v>
      </c>
      <c r="N125" s="1">
        <v>0</v>
      </c>
      <c r="O125" s="1">
        <v>0</v>
      </c>
      <c r="P125" s="40">
        <v>1</v>
      </c>
      <c r="Q125" s="1">
        <v>1</v>
      </c>
      <c r="R125" s="1">
        <v>0</v>
      </c>
      <c r="S125" s="4">
        <v>2</v>
      </c>
      <c r="T125" s="4">
        <v>2</v>
      </c>
      <c r="U125" s="4">
        <v>1</v>
      </c>
      <c r="V125" s="1">
        <v>0</v>
      </c>
      <c r="W125" s="1">
        <v>0</v>
      </c>
      <c r="X125" s="4">
        <v>2</v>
      </c>
      <c r="Y125" s="1">
        <v>0</v>
      </c>
      <c r="Z125" s="4">
        <v>1</v>
      </c>
    </row>
    <row r="126" spans="1:26" x14ac:dyDescent="0.3">
      <c r="A126" s="38" t="s">
        <v>301</v>
      </c>
      <c r="B126" s="13">
        <v>0</v>
      </c>
      <c r="C126" s="7">
        <v>0</v>
      </c>
      <c r="D126" s="7">
        <v>0</v>
      </c>
      <c r="E126" s="7">
        <v>0</v>
      </c>
      <c r="F126" s="1">
        <v>0</v>
      </c>
      <c r="G126" s="7">
        <v>0</v>
      </c>
      <c r="H126" s="7">
        <v>0</v>
      </c>
      <c r="I126" s="7">
        <v>0</v>
      </c>
      <c r="J126" s="7">
        <v>0</v>
      </c>
      <c r="K126" s="1">
        <v>0</v>
      </c>
      <c r="L126" s="1">
        <v>0</v>
      </c>
      <c r="M126" s="1">
        <v>0</v>
      </c>
      <c r="N126" s="4">
        <v>0</v>
      </c>
      <c r="O126" s="1">
        <v>0</v>
      </c>
      <c r="P126" s="40">
        <v>0</v>
      </c>
      <c r="Q126" s="1">
        <v>0</v>
      </c>
      <c r="R126" s="1">
        <v>0</v>
      </c>
      <c r="S126" s="4">
        <v>0</v>
      </c>
      <c r="T126" s="4">
        <v>1</v>
      </c>
      <c r="U126" s="1">
        <v>0</v>
      </c>
      <c r="V126" s="1">
        <v>0</v>
      </c>
      <c r="W126" s="1">
        <v>0</v>
      </c>
      <c r="X126" s="1">
        <v>0</v>
      </c>
      <c r="Y126" s="1">
        <v>0</v>
      </c>
      <c r="Z126" s="1">
        <v>0</v>
      </c>
    </row>
    <row r="127" spans="1:26" x14ac:dyDescent="0.3">
      <c r="A127" s="17" t="s">
        <v>326</v>
      </c>
      <c r="B127" s="13">
        <v>0</v>
      </c>
      <c r="C127" s="13">
        <v>0</v>
      </c>
      <c r="D127" s="13">
        <v>0</v>
      </c>
      <c r="E127" s="13">
        <v>0</v>
      </c>
      <c r="F127" s="13">
        <v>0</v>
      </c>
      <c r="G127" s="13">
        <v>0</v>
      </c>
      <c r="H127" s="13">
        <v>0</v>
      </c>
      <c r="I127" s="13">
        <v>0</v>
      </c>
      <c r="J127" s="13">
        <v>0</v>
      </c>
      <c r="K127" s="13">
        <v>0</v>
      </c>
      <c r="L127" s="13">
        <v>0</v>
      </c>
      <c r="M127" s="13">
        <v>0</v>
      </c>
      <c r="N127" s="13">
        <v>0</v>
      </c>
      <c r="O127" s="13">
        <v>0</v>
      </c>
      <c r="P127" s="13">
        <v>0</v>
      </c>
      <c r="Q127" s="13">
        <v>0</v>
      </c>
      <c r="R127" s="13">
        <v>0</v>
      </c>
      <c r="S127" s="13">
        <v>0</v>
      </c>
      <c r="T127" s="13">
        <v>0</v>
      </c>
      <c r="U127" s="13">
        <v>0</v>
      </c>
      <c r="V127" s="13">
        <v>0</v>
      </c>
      <c r="W127" s="1">
        <v>1</v>
      </c>
      <c r="X127" s="1">
        <v>0</v>
      </c>
      <c r="Y127" s="1">
        <v>0</v>
      </c>
      <c r="Z127" s="1">
        <v>0</v>
      </c>
    </row>
    <row r="128" spans="1:26" x14ac:dyDescent="0.3">
      <c r="A128" s="38" t="s">
        <v>123</v>
      </c>
      <c r="B128" s="13">
        <v>0</v>
      </c>
      <c r="C128" s="7">
        <v>0</v>
      </c>
      <c r="D128" s="7">
        <v>0</v>
      </c>
      <c r="E128" s="7">
        <v>0</v>
      </c>
      <c r="F128" s="1">
        <v>0</v>
      </c>
      <c r="G128" s="7">
        <v>0</v>
      </c>
      <c r="H128" s="4">
        <v>0</v>
      </c>
      <c r="I128" s="4">
        <v>0</v>
      </c>
      <c r="J128" s="1">
        <v>0</v>
      </c>
      <c r="K128" s="1">
        <v>0</v>
      </c>
      <c r="L128" s="1">
        <v>1</v>
      </c>
      <c r="M128" s="4">
        <v>1</v>
      </c>
      <c r="N128" s="4">
        <v>0</v>
      </c>
      <c r="O128" s="1">
        <v>0</v>
      </c>
      <c r="P128" s="32">
        <v>0</v>
      </c>
      <c r="Q128" s="1">
        <v>0</v>
      </c>
      <c r="R128" s="1">
        <v>0</v>
      </c>
      <c r="S128" s="1">
        <v>0</v>
      </c>
      <c r="T128" s="1">
        <v>0</v>
      </c>
      <c r="U128" s="1">
        <v>0</v>
      </c>
      <c r="V128" s="1">
        <v>0</v>
      </c>
      <c r="W128" s="1">
        <v>0</v>
      </c>
      <c r="X128" s="1">
        <v>0</v>
      </c>
      <c r="Y128" s="1">
        <v>0</v>
      </c>
      <c r="Z128" s="1">
        <v>0</v>
      </c>
    </row>
    <row r="129" spans="1:26" x14ac:dyDescent="0.3">
      <c r="A129" s="38" t="s">
        <v>124</v>
      </c>
      <c r="B129" s="13">
        <v>0</v>
      </c>
      <c r="C129" s="7">
        <v>0</v>
      </c>
      <c r="D129" s="7">
        <v>0</v>
      </c>
      <c r="E129" s="7">
        <v>0</v>
      </c>
      <c r="F129" s="1">
        <v>0</v>
      </c>
      <c r="G129" s="7">
        <v>2</v>
      </c>
      <c r="H129" s="4">
        <v>1</v>
      </c>
      <c r="I129" s="4">
        <v>0</v>
      </c>
      <c r="J129" s="7">
        <v>0</v>
      </c>
      <c r="K129" s="7">
        <v>0</v>
      </c>
      <c r="L129" s="7">
        <v>0</v>
      </c>
      <c r="M129" s="7">
        <v>0</v>
      </c>
      <c r="N129" s="7">
        <v>0</v>
      </c>
      <c r="O129" s="1">
        <v>0</v>
      </c>
      <c r="P129" s="32">
        <v>0</v>
      </c>
      <c r="Q129" s="1">
        <v>0</v>
      </c>
      <c r="R129" s="1">
        <v>0</v>
      </c>
      <c r="S129" s="1">
        <v>0</v>
      </c>
      <c r="T129" s="1">
        <v>0</v>
      </c>
      <c r="U129" s="1">
        <v>0</v>
      </c>
      <c r="V129" s="1">
        <v>0</v>
      </c>
      <c r="W129" s="1">
        <v>0</v>
      </c>
      <c r="X129" s="1">
        <v>0</v>
      </c>
      <c r="Y129" s="1">
        <v>0</v>
      </c>
      <c r="Z129" s="1">
        <v>0</v>
      </c>
    </row>
    <row r="130" spans="1:26" x14ac:dyDescent="0.3">
      <c r="A130" s="38" t="s">
        <v>107</v>
      </c>
      <c r="B130" s="13">
        <v>0</v>
      </c>
      <c r="C130" s="7">
        <v>0</v>
      </c>
      <c r="D130" s="7">
        <v>0</v>
      </c>
      <c r="E130" s="7">
        <v>0</v>
      </c>
      <c r="F130" s="1">
        <v>2</v>
      </c>
      <c r="G130" s="7">
        <v>0</v>
      </c>
      <c r="H130" s="4">
        <v>1</v>
      </c>
      <c r="I130" s="4">
        <v>0</v>
      </c>
      <c r="J130" s="7">
        <v>0</v>
      </c>
      <c r="K130" s="7">
        <v>0</v>
      </c>
      <c r="L130" s="7">
        <v>0</v>
      </c>
      <c r="M130" s="7">
        <v>0</v>
      </c>
      <c r="N130" s="7">
        <v>0</v>
      </c>
      <c r="O130" s="4">
        <v>4</v>
      </c>
      <c r="P130" s="40">
        <v>0</v>
      </c>
      <c r="Q130" s="1">
        <v>0</v>
      </c>
      <c r="R130" s="1">
        <v>0</v>
      </c>
      <c r="S130" s="1">
        <v>0</v>
      </c>
      <c r="T130" s="1">
        <v>0</v>
      </c>
      <c r="U130" s="1">
        <v>0</v>
      </c>
      <c r="V130" s="1">
        <v>0</v>
      </c>
      <c r="W130" s="4">
        <v>1</v>
      </c>
      <c r="X130" s="4">
        <v>1</v>
      </c>
      <c r="Y130" s="1">
        <v>0</v>
      </c>
      <c r="Z130" s="4">
        <v>1</v>
      </c>
    </row>
    <row r="131" spans="1:26" x14ac:dyDescent="0.3">
      <c r="A131" s="38" t="s">
        <v>79</v>
      </c>
      <c r="B131" s="13">
        <v>0</v>
      </c>
      <c r="C131" s="7">
        <v>8</v>
      </c>
      <c r="D131" s="7">
        <v>4</v>
      </c>
      <c r="E131" s="7">
        <v>2</v>
      </c>
      <c r="F131" s="1">
        <v>3</v>
      </c>
      <c r="G131" s="7">
        <v>4</v>
      </c>
      <c r="H131" s="4">
        <v>3</v>
      </c>
      <c r="I131" s="4">
        <v>7</v>
      </c>
      <c r="J131" s="1">
        <v>2</v>
      </c>
      <c r="K131" s="1">
        <v>3</v>
      </c>
      <c r="L131" s="4">
        <v>5</v>
      </c>
      <c r="M131" s="4">
        <v>2</v>
      </c>
      <c r="N131" s="4">
        <v>2</v>
      </c>
      <c r="O131" s="4">
        <v>2</v>
      </c>
      <c r="P131" s="40">
        <v>3</v>
      </c>
      <c r="Q131" s="1">
        <v>3</v>
      </c>
      <c r="R131" s="4">
        <v>4</v>
      </c>
      <c r="S131" s="4">
        <v>3</v>
      </c>
      <c r="T131" s="4">
        <v>2</v>
      </c>
      <c r="U131" s="4">
        <v>5</v>
      </c>
      <c r="V131" s="4">
        <v>2</v>
      </c>
      <c r="W131" s="4">
        <v>3</v>
      </c>
      <c r="X131" s="1">
        <v>0</v>
      </c>
      <c r="Y131" s="4">
        <v>2</v>
      </c>
      <c r="Z131" s="4">
        <v>6</v>
      </c>
    </row>
    <row r="132" spans="1:26" x14ac:dyDescent="0.3">
      <c r="A132" s="38" t="s">
        <v>327</v>
      </c>
      <c r="B132" s="13">
        <v>0</v>
      </c>
      <c r="C132" s="13">
        <v>0</v>
      </c>
      <c r="D132" s="13">
        <v>0</v>
      </c>
      <c r="E132" s="13">
        <v>0</v>
      </c>
      <c r="F132" s="13">
        <v>0</v>
      </c>
      <c r="G132" s="13">
        <v>0</v>
      </c>
      <c r="H132" s="13">
        <v>0</v>
      </c>
      <c r="I132" s="13">
        <v>0</v>
      </c>
      <c r="J132" s="13">
        <v>0</v>
      </c>
      <c r="K132" s="13">
        <v>0</v>
      </c>
      <c r="L132" s="13">
        <v>0</v>
      </c>
      <c r="M132" s="13">
        <v>0</v>
      </c>
      <c r="N132" s="13">
        <v>0</v>
      </c>
      <c r="O132" s="13">
        <v>0</v>
      </c>
      <c r="P132" s="13">
        <v>0</v>
      </c>
      <c r="Q132" s="13">
        <v>0</v>
      </c>
      <c r="R132" s="13">
        <v>0</v>
      </c>
      <c r="S132" s="13">
        <v>0</v>
      </c>
      <c r="T132" s="13">
        <v>0</v>
      </c>
      <c r="U132" s="13">
        <v>0</v>
      </c>
      <c r="V132" s="13">
        <v>0</v>
      </c>
      <c r="W132" s="4">
        <v>1</v>
      </c>
      <c r="X132" s="1">
        <v>0</v>
      </c>
      <c r="Y132" s="1">
        <v>0</v>
      </c>
      <c r="Z132" s="1">
        <v>0</v>
      </c>
    </row>
    <row r="133" spans="1:26" x14ac:dyDescent="0.3">
      <c r="A133" s="38" t="s">
        <v>80</v>
      </c>
      <c r="B133" s="13">
        <v>0</v>
      </c>
      <c r="C133" s="7">
        <v>0</v>
      </c>
      <c r="D133" s="7">
        <v>0</v>
      </c>
      <c r="E133" s="7">
        <v>1</v>
      </c>
      <c r="F133" s="1">
        <v>1</v>
      </c>
      <c r="G133" s="7">
        <v>1</v>
      </c>
      <c r="H133" s="7">
        <v>0</v>
      </c>
      <c r="I133" s="7">
        <v>1</v>
      </c>
      <c r="J133" s="7">
        <v>0</v>
      </c>
      <c r="K133" s="1">
        <v>1</v>
      </c>
      <c r="L133" s="1">
        <v>0</v>
      </c>
      <c r="M133" s="1">
        <v>0</v>
      </c>
      <c r="N133" s="1">
        <v>0</v>
      </c>
      <c r="O133" s="4">
        <v>2</v>
      </c>
      <c r="P133" s="40">
        <v>2</v>
      </c>
      <c r="Q133" s="1">
        <v>0</v>
      </c>
      <c r="R133" s="1">
        <v>0</v>
      </c>
      <c r="S133" s="1">
        <v>0</v>
      </c>
      <c r="T133" s="4">
        <v>1</v>
      </c>
      <c r="U133" s="1">
        <v>0</v>
      </c>
      <c r="V133" s="1">
        <v>0</v>
      </c>
      <c r="W133" s="1">
        <v>0</v>
      </c>
      <c r="X133" s="1">
        <v>0</v>
      </c>
      <c r="Y133" s="1">
        <v>0</v>
      </c>
      <c r="Z133" s="4">
        <v>1</v>
      </c>
    </row>
    <row r="134" spans="1:26" x14ac:dyDescent="0.3">
      <c r="A134" s="38" t="s">
        <v>81</v>
      </c>
      <c r="B134" s="13">
        <v>1</v>
      </c>
      <c r="C134" s="7">
        <v>0</v>
      </c>
      <c r="D134" s="7">
        <v>1</v>
      </c>
      <c r="E134" s="7">
        <v>2</v>
      </c>
      <c r="F134" s="1">
        <v>2</v>
      </c>
      <c r="G134" s="7">
        <v>3</v>
      </c>
      <c r="H134" s="7">
        <v>2</v>
      </c>
      <c r="I134" s="7">
        <v>0</v>
      </c>
      <c r="J134" s="7">
        <v>1</v>
      </c>
      <c r="K134" s="7">
        <v>0</v>
      </c>
      <c r="L134" s="7">
        <v>0</v>
      </c>
      <c r="M134" s="7">
        <v>0</v>
      </c>
      <c r="N134" s="7">
        <v>0</v>
      </c>
      <c r="O134" s="1">
        <v>0</v>
      </c>
      <c r="P134" s="40">
        <v>1</v>
      </c>
      <c r="Q134" s="1">
        <v>0</v>
      </c>
      <c r="R134" s="1">
        <v>0</v>
      </c>
      <c r="S134" s="1">
        <v>0</v>
      </c>
      <c r="T134" s="4">
        <v>2</v>
      </c>
      <c r="U134" s="4">
        <v>1</v>
      </c>
      <c r="V134" s="4">
        <v>2</v>
      </c>
      <c r="W134" s="4">
        <v>3</v>
      </c>
      <c r="X134" s="4">
        <v>2</v>
      </c>
      <c r="Y134" s="4">
        <v>1</v>
      </c>
      <c r="Z134" s="4">
        <v>2</v>
      </c>
    </row>
    <row r="135" spans="1:26" x14ac:dyDescent="0.3">
      <c r="A135" s="38" t="s">
        <v>82</v>
      </c>
      <c r="B135" s="13">
        <v>0</v>
      </c>
      <c r="C135" s="7">
        <v>1</v>
      </c>
      <c r="D135" s="7">
        <v>0</v>
      </c>
      <c r="E135" s="7">
        <v>1</v>
      </c>
      <c r="F135" s="1">
        <v>0</v>
      </c>
      <c r="G135" s="7">
        <v>0</v>
      </c>
      <c r="H135" s="4">
        <v>1</v>
      </c>
      <c r="I135" s="4">
        <v>0</v>
      </c>
      <c r="J135" s="7">
        <v>0</v>
      </c>
      <c r="K135" s="7">
        <v>0</v>
      </c>
      <c r="L135" s="7">
        <v>0</v>
      </c>
      <c r="M135" s="7">
        <v>0</v>
      </c>
      <c r="N135" s="7">
        <v>0</v>
      </c>
      <c r="O135" s="4">
        <v>1</v>
      </c>
      <c r="P135" s="40">
        <v>0</v>
      </c>
      <c r="Q135" s="1">
        <v>0</v>
      </c>
      <c r="R135" s="4">
        <v>1</v>
      </c>
      <c r="S135" s="4">
        <v>0</v>
      </c>
      <c r="T135" s="1">
        <v>0</v>
      </c>
      <c r="U135" s="1">
        <v>0</v>
      </c>
      <c r="V135" s="1">
        <v>0</v>
      </c>
      <c r="W135" s="1">
        <v>0</v>
      </c>
      <c r="X135" s="4">
        <v>1</v>
      </c>
      <c r="Y135" s="4">
        <v>2</v>
      </c>
      <c r="Z135" s="4">
        <v>1</v>
      </c>
    </row>
    <row r="136" spans="1:26" x14ac:dyDescent="0.3">
      <c r="A136" s="38" t="s">
        <v>101</v>
      </c>
      <c r="B136" s="13">
        <v>0</v>
      </c>
      <c r="C136" s="7">
        <v>0</v>
      </c>
      <c r="D136" s="7">
        <v>0</v>
      </c>
      <c r="E136" s="7">
        <v>0</v>
      </c>
      <c r="F136" s="1">
        <v>1</v>
      </c>
      <c r="G136" s="7">
        <v>0</v>
      </c>
      <c r="H136" s="7">
        <v>0</v>
      </c>
      <c r="I136" s="7">
        <v>0</v>
      </c>
      <c r="J136" s="7">
        <v>0</v>
      </c>
      <c r="K136" s="7">
        <v>0</v>
      </c>
      <c r="L136" s="4">
        <v>1</v>
      </c>
      <c r="M136" s="4">
        <v>0</v>
      </c>
      <c r="N136" s="4">
        <v>0</v>
      </c>
      <c r="O136" s="1">
        <v>0</v>
      </c>
      <c r="P136" s="32">
        <v>0</v>
      </c>
      <c r="Q136" s="1">
        <v>0</v>
      </c>
      <c r="R136" s="1">
        <v>0</v>
      </c>
      <c r="S136" s="1">
        <v>0</v>
      </c>
      <c r="T136" s="4">
        <v>1</v>
      </c>
      <c r="U136" s="1">
        <v>0</v>
      </c>
      <c r="V136" s="1">
        <v>0</v>
      </c>
      <c r="W136" s="1">
        <v>0</v>
      </c>
      <c r="X136" s="1">
        <v>0</v>
      </c>
      <c r="Y136" s="4">
        <v>1</v>
      </c>
      <c r="Z136" s="1">
        <v>0</v>
      </c>
    </row>
    <row r="137" spans="1:26" x14ac:dyDescent="0.3">
      <c r="A137" s="38" t="s">
        <v>83</v>
      </c>
      <c r="B137" s="13">
        <v>0</v>
      </c>
      <c r="C137" s="7">
        <v>0</v>
      </c>
      <c r="D137" s="7">
        <v>0</v>
      </c>
      <c r="E137" s="7">
        <v>0</v>
      </c>
      <c r="F137" s="1">
        <v>0</v>
      </c>
      <c r="G137" s="7">
        <v>0</v>
      </c>
      <c r="H137" s="7">
        <v>0</v>
      </c>
      <c r="I137" s="7">
        <v>0</v>
      </c>
      <c r="J137" s="7">
        <v>0</v>
      </c>
      <c r="K137" s="7">
        <v>0</v>
      </c>
      <c r="L137" s="4">
        <v>0</v>
      </c>
      <c r="M137" s="4">
        <v>0</v>
      </c>
      <c r="N137" s="4">
        <v>0</v>
      </c>
      <c r="O137" s="1">
        <v>1</v>
      </c>
      <c r="P137" s="40">
        <v>1</v>
      </c>
      <c r="Q137" s="1">
        <v>0</v>
      </c>
      <c r="R137" s="4">
        <v>1</v>
      </c>
      <c r="S137" s="4">
        <v>0</v>
      </c>
      <c r="T137" s="1">
        <v>0</v>
      </c>
      <c r="U137" s="1">
        <v>0</v>
      </c>
      <c r="V137" s="1">
        <v>0</v>
      </c>
      <c r="W137" s="1">
        <v>0</v>
      </c>
      <c r="X137" s="1">
        <v>0</v>
      </c>
      <c r="Y137" s="1">
        <v>0</v>
      </c>
      <c r="Z137" s="1">
        <v>0</v>
      </c>
    </row>
    <row r="138" spans="1:26" x14ac:dyDescent="0.3">
      <c r="A138" s="38" t="s">
        <v>112</v>
      </c>
      <c r="B138" s="13">
        <v>0</v>
      </c>
      <c r="C138" s="7">
        <v>0</v>
      </c>
      <c r="D138" s="7">
        <v>0</v>
      </c>
      <c r="E138" s="7">
        <v>0</v>
      </c>
      <c r="F138" s="1">
        <v>0</v>
      </c>
      <c r="G138" s="7">
        <v>0</v>
      </c>
      <c r="H138" s="7">
        <v>0</v>
      </c>
      <c r="I138" s="7">
        <v>0</v>
      </c>
      <c r="J138" s="7">
        <v>0</v>
      </c>
      <c r="K138" s="7">
        <v>0</v>
      </c>
      <c r="L138" s="4">
        <v>0</v>
      </c>
      <c r="M138" s="4">
        <v>0</v>
      </c>
      <c r="N138" s="4">
        <v>1</v>
      </c>
      <c r="O138" s="1">
        <v>0</v>
      </c>
      <c r="P138" s="32">
        <v>0</v>
      </c>
      <c r="Q138" s="1">
        <v>0</v>
      </c>
      <c r="R138" s="1">
        <v>0</v>
      </c>
      <c r="S138" s="1">
        <v>0</v>
      </c>
      <c r="T138" s="1">
        <v>0</v>
      </c>
      <c r="U138" s="1">
        <v>0</v>
      </c>
      <c r="V138" s="1">
        <v>0</v>
      </c>
      <c r="W138" s="1">
        <v>0</v>
      </c>
      <c r="X138" s="1">
        <v>0</v>
      </c>
      <c r="Y138" s="1">
        <v>0</v>
      </c>
      <c r="Z138" s="1">
        <v>0</v>
      </c>
    </row>
    <row r="139" spans="1:26" x14ac:dyDescent="0.3">
      <c r="A139" s="38" t="s">
        <v>364</v>
      </c>
      <c r="B139" s="13">
        <v>0</v>
      </c>
      <c r="C139" s="7">
        <v>0</v>
      </c>
      <c r="D139" s="7">
        <v>0</v>
      </c>
      <c r="E139" s="7">
        <v>0</v>
      </c>
      <c r="F139" s="1">
        <v>0</v>
      </c>
      <c r="G139" s="7">
        <v>0</v>
      </c>
      <c r="H139" s="7">
        <v>0</v>
      </c>
      <c r="I139" s="7">
        <v>0</v>
      </c>
      <c r="J139" s="7">
        <v>0</v>
      </c>
      <c r="K139" s="7">
        <v>0</v>
      </c>
      <c r="L139" s="4">
        <v>0</v>
      </c>
      <c r="M139" s="4">
        <v>0</v>
      </c>
      <c r="N139" s="4">
        <v>0</v>
      </c>
      <c r="O139" s="1">
        <v>0</v>
      </c>
      <c r="P139" s="32">
        <v>0</v>
      </c>
      <c r="Q139" s="1">
        <v>0</v>
      </c>
      <c r="R139" s="1">
        <v>0</v>
      </c>
      <c r="S139" s="1">
        <v>0</v>
      </c>
      <c r="T139" s="1">
        <v>0</v>
      </c>
      <c r="U139" s="1">
        <v>0</v>
      </c>
      <c r="V139" s="1">
        <v>0</v>
      </c>
      <c r="W139" s="1">
        <v>0</v>
      </c>
      <c r="X139" s="1">
        <v>0</v>
      </c>
      <c r="Y139" s="1">
        <v>0</v>
      </c>
      <c r="Z139" s="4">
        <v>1</v>
      </c>
    </row>
    <row r="140" spans="1:26" x14ac:dyDescent="0.3">
      <c r="A140" s="38" t="s">
        <v>85</v>
      </c>
      <c r="B140" s="13">
        <v>2</v>
      </c>
      <c r="C140" s="7">
        <v>3</v>
      </c>
      <c r="D140" s="7">
        <v>1</v>
      </c>
      <c r="E140" s="7">
        <v>1</v>
      </c>
      <c r="F140" s="1">
        <v>0</v>
      </c>
      <c r="G140" s="7">
        <v>0</v>
      </c>
      <c r="H140" s="7">
        <v>0</v>
      </c>
      <c r="I140" s="7">
        <v>0</v>
      </c>
      <c r="J140" s="7">
        <v>0</v>
      </c>
      <c r="K140" s="1">
        <v>1</v>
      </c>
      <c r="L140" s="1">
        <v>0</v>
      </c>
      <c r="M140" s="1">
        <v>1</v>
      </c>
      <c r="N140" s="1">
        <v>0</v>
      </c>
      <c r="O140" s="1">
        <v>0</v>
      </c>
      <c r="P140" s="40">
        <v>2</v>
      </c>
      <c r="Q140" s="1">
        <v>5</v>
      </c>
      <c r="R140" s="4">
        <v>1</v>
      </c>
      <c r="S140" s="4">
        <v>4</v>
      </c>
      <c r="T140" s="4">
        <v>1</v>
      </c>
      <c r="U140" s="1">
        <v>0</v>
      </c>
      <c r="V140" s="1">
        <v>3</v>
      </c>
      <c r="W140" s="1">
        <v>3</v>
      </c>
      <c r="X140" s="1">
        <v>0</v>
      </c>
      <c r="Y140" s="1">
        <v>3</v>
      </c>
      <c r="Z140" s="4">
        <v>1</v>
      </c>
    </row>
    <row r="141" spans="1:26" x14ac:dyDescent="0.3">
      <c r="A141" s="38" t="s">
        <v>106</v>
      </c>
      <c r="B141" s="13">
        <v>0</v>
      </c>
      <c r="C141" s="7">
        <v>0</v>
      </c>
      <c r="D141" s="7">
        <v>3</v>
      </c>
      <c r="E141" s="7">
        <v>0</v>
      </c>
      <c r="F141" s="1">
        <v>0</v>
      </c>
      <c r="G141" s="7">
        <v>0</v>
      </c>
      <c r="H141" s="7">
        <v>0</v>
      </c>
      <c r="I141" s="7">
        <v>0</v>
      </c>
      <c r="J141" s="7">
        <v>0</v>
      </c>
      <c r="K141" s="1">
        <v>8</v>
      </c>
      <c r="L141" s="4">
        <v>1</v>
      </c>
      <c r="M141" s="4">
        <v>1</v>
      </c>
      <c r="N141" s="4">
        <v>1</v>
      </c>
      <c r="O141" s="1">
        <v>0</v>
      </c>
      <c r="P141" s="32">
        <v>0</v>
      </c>
      <c r="Q141" s="1">
        <v>0</v>
      </c>
      <c r="R141" s="1">
        <v>0</v>
      </c>
      <c r="S141" s="4">
        <v>1</v>
      </c>
      <c r="T141" s="4">
        <v>2</v>
      </c>
      <c r="U141" s="4">
        <v>1</v>
      </c>
      <c r="V141" s="4">
        <v>1</v>
      </c>
      <c r="W141" s="4">
        <v>1</v>
      </c>
      <c r="X141" s="1">
        <v>0</v>
      </c>
      <c r="Y141" s="1">
        <v>0</v>
      </c>
      <c r="Z141" s="4">
        <v>2</v>
      </c>
    </row>
    <row r="142" spans="1:26" x14ac:dyDescent="0.3">
      <c r="A142" s="38" t="s">
        <v>103</v>
      </c>
      <c r="B142" s="13">
        <v>0</v>
      </c>
      <c r="C142" s="7">
        <v>0</v>
      </c>
      <c r="D142" s="7">
        <v>1</v>
      </c>
      <c r="E142" s="7">
        <v>1</v>
      </c>
      <c r="F142" s="1">
        <v>0</v>
      </c>
      <c r="G142" s="7">
        <v>0</v>
      </c>
      <c r="H142" s="7">
        <v>0</v>
      </c>
      <c r="I142" s="7">
        <v>0</v>
      </c>
      <c r="J142" s="7">
        <v>0</v>
      </c>
      <c r="K142" s="7">
        <v>0</v>
      </c>
      <c r="L142" s="7">
        <v>0</v>
      </c>
      <c r="M142" s="7">
        <v>0</v>
      </c>
      <c r="N142" s="4">
        <v>1</v>
      </c>
      <c r="O142" s="1">
        <v>0</v>
      </c>
      <c r="P142" s="32">
        <v>0</v>
      </c>
      <c r="Q142" s="1">
        <v>0</v>
      </c>
      <c r="R142" s="1">
        <v>0</v>
      </c>
      <c r="S142" s="1">
        <v>0</v>
      </c>
      <c r="T142" s="4">
        <v>1</v>
      </c>
      <c r="U142" s="1">
        <v>0</v>
      </c>
      <c r="V142" s="1">
        <v>0</v>
      </c>
      <c r="W142" s="1">
        <v>2</v>
      </c>
      <c r="X142" s="4">
        <v>1</v>
      </c>
      <c r="Y142" s="4">
        <v>1</v>
      </c>
      <c r="Z142" s="1">
        <v>0</v>
      </c>
    </row>
    <row r="143" spans="1:26" x14ac:dyDescent="0.3">
      <c r="A143" s="38" t="s">
        <v>118</v>
      </c>
      <c r="B143" s="13">
        <v>0</v>
      </c>
      <c r="C143" s="13">
        <v>0</v>
      </c>
      <c r="D143" s="13">
        <v>0</v>
      </c>
      <c r="E143" s="13">
        <v>0</v>
      </c>
      <c r="F143" s="13">
        <v>0</v>
      </c>
      <c r="G143" s="13">
        <v>0</v>
      </c>
      <c r="H143" s="13">
        <v>0</v>
      </c>
      <c r="I143" s="13">
        <v>0</v>
      </c>
      <c r="J143" s="13">
        <v>0</v>
      </c>
      <c r="K143" s="13">
        <v>0</v>
      </c>
      <c r="L143" s="13">
        <v>0</v>
      </c>
      <c r="M143" s="13">
        <v>0</v>
      </c>
      <c r="N143" s="13">
        <v>0</v>
      </c>
      <c r="O143" s="13">
        <v>0</v>
      </c>
      <c r="P143" s="13">
        <v>0</v>
      </c>
      <c r="Q143" s="13">
        <v>0</v>
      </c>
      <c r="R143" s="13">
        <v>0</v>
      </c>
      <c r="S143" s="13">
        <v>0</v>
      </c>
      <c r="T143" s="13">
        <v>0</v>
      </c>
      <c r="U143" s="13">
        <v>0</v>
      </c>
      <c r="V143" s="13">
        <v>0</v>
      </c>
      <c r="W143" s="1">
        <v>1</v>
      </c>
      <c r="X143" s="4">
        <v>1</v>
      </c>
      <c r="Y143" s="1">
        <v>0</v>
      </c>
      <c r="Z143" s="1">
        <v>0</v>
      </c>
    </row>
    <row r="144" spans="1:26" x14ac:dyDescent="0.3">
      <c r="A144" s="41" t="s">
        <v>12</v>
      </c>
      <c r="B144" s="33">
        <v>9</v>
      </c>
      <c r="C144" s="34">
        <v>15</v>
      </c>
      <c r="D144" s="33">
        <v>11</v>
      </c>
      <c r="E144" s="33">
        <v>15</v>
      </c>
      <c r="F144" s="36">
        <v>18</v>
      </c>
      <c r="G144" s="34">
        <v>19</v>
      </c>
      <c r="H144" s="34">
        <v>18</v>
      </c>
      <c r="I144" s="34">
        <v>19</v>
      </c>
      <c r="J144" s="33">
        <v>12</v>
      </c>
      <c r="K144" s="33">
        <v>24</v>
      </c>
      <c r="L144" s="42">
        <v>14</v>
      </c>
      <c r="M144" s="42">
        <v>10</v>
      </c>
      <c r="N144" s="42">
        <v>13</v>
      </c>
      <c r="O144" s="36">
        <v>19</v>
      </c>
      <c r="P144" s="37">
        <v>23</v>
      </c>
      <c r="Q144" s="101">
        <v>15</v>
      </c>
      <c r="R144" s="101">
        <v>16</v>
      </c>
      <c r="S144" s="101">
        <v>17</v>
      </c>
      <c r="T144" s="36">
        <v>18</v>
      </c>
      <c r="U144" s="36">
        <v>16</v>
      </c>
      <c r="V144" s="36">
        <v>11</v>
      </c>
      <c r="W144" s="36">
        <v>24</v>
      </c>
      <c r="X144" s="36">
        <v>18</v>
      </c>
      <c r="Y144" s="36">
        <v>23</v>
      </c>
      <c r="Z144" s="36">
        <v>28</v>
      </c>
    </row>
    <row r="147" spans="1:26" ht="15.6" x14ac:dyDescent="0.3">
      <c r="A147" s="73" t="s">
        <v>365</v>
      </c>
      <c r="B147" s="31"/>
      <c r="C147" s="31"/>
      <c r="D147" s="31"/>
      <c r="E147" s="31"/>
      <c r="F147" s="31"/>
      <c r="G147" s="31"/>
      <c r="H147" s="31"/>
      <c r="I147" s="31"/>
      <c r="J147" s="31"/>
      <c r="K147" s="31"/>
      <c r="L147" s="31"/>
      <c r="M147" s="31"/>
      <c r="N147" s="31"/>
      <c r="O147" s="31"/>
      <c r="P147" s="31"/>
    </row>
    <row r="148" spans="1:26" x14ac:dyDescent="0.3">
      <c r="A148" s="50" t="s">
        <v>56</v>
      </c>
      <c r="B148" s="51" t="s">
        <v>202</v>
      </c>
      <c r="C148" s="51" t="s">
        <v>198</v>
      </c>
      <c r="D148" s="51" t="s">
        <v>194</v>
      </c>
      <c r="E148" s="51" t="s">
        <v>206</v>
      </c>
      <c r="F148" s="51" t="s">
        <v>203</v>
      </c>
      <c r="G148" s="51" t="s">
        <v>199</v>
      </c>
      <c r="H148" s="51" t="s">
        <v>195</v>
      </c>
      <c r="I148" s="51" t="s">
        <v>207</v>
      </c>
      <c r="J148" s="51" t="s">
        <v>204</v>
      </c>
      <c r="K148" s="51" t="s">
        <v>200</v>
      </c>
      <c r="L148" s="51" t="s">
        <v>196</v>
      </c>
      <c r="M148" s="51" t="s">
        <v>205</v>
      </c>
      <c r="N148" s="51" t="s">
        <v>201</v>
      </c>
      <c r="O148" s="51" t="s">
        <v>197</v>
      </c>
      <c r="P148" s="99" t="s">
        <v>193</v>
      </c>
      <c r="Q148" s="51" t="s">
        <v>231</v>
      </c>
      <c r="R148" s="127" t="s">
        <v>263</v>
      </c>
      <c r="S148" s="51" t="s">
        <v>293</v>
      </c>
      <c r="T148" s="51" t="s">
        <v>298</v>
      </c>
      <c r="U148" s="51" t="s">
        <v>302</v>
      </c>
      <c r="V148" s="51" t="s">
        <v>309</v>
      </c>
      <c r="W148" s="51" t="s">
        <v>323</v>
      </c>
      <c r="X148" s="127" t="s">
        <v>331</v>
      </c>
      <c r="Y148" s="51" t="s">
        <v>335</v>
      </c>
      <c r="Z148" s="127" t="s">
        <v>351</v>
      </c>
    </row>
    <row r="149" spans="1:26" x14ac:dyDescent="0.3">
      <c r="A149" s="38" t="s">
        <v>89</v>
      </c>
      <c r="B149" s="7">
        <v>1</v>
      </c>
      <c r="C149" s="7">
        <v>0</v>
      </c>
      <c r="D149" s="7">
        <v>0</v>
      </c>
      <c r="E149" s="7">
        <v>3</v>
      </c>
      <c r="F149" s="16">
        <v>1</v>
      </c>
      <c r="G149" s="16">
        <v>2</v>
      </c>
      <c r="H149" s="16">
        <v>2</v>
      </c>
      <c r="I149" s="16">
        <v>4</v>
      </c>
      <c r="J149" s="1">
        <v>5</v>
      </c>
      <c r="K149" s="1">
        <v>2</v>
      </c>
      <c r="L149" s="16">
        <v>2</v>
      </c>
      <c r="M149" s="16">
        <v>1</v>
      </c>
      <c r="N149" s="16">
        <v>1</v>
      </c>
      <c r="O149" s="16">
        <v>1</v>
      </c>
      <c r="P149" s="43">
        <v>2</v>
      </c>
      <c r="Q149" s="1">
        <v>1</v>
      </c>
      <c r="R149" s="16">
        <v>2</v>
      </c>
      <c r="S149" s="16">
        <v>1</v>
      </c>
      <c r="T149" s="16">
        <v>1</v>
      </c>
      <c r="U149" s="16">
        <v>1</v>
      </c>
      <c r="V149" s="98">
        <v>0</v>
      </c>
      <c r="W149" s="16">
        <v>1</v>
      </c>
      <c r="X149" s="98">
        <v>0</v>
      </c>
      <c r="Y149" s="16">
        <v>2</v>
      </c>
      <c r="Z149" s="98">
        <v>0</v>
      </c>
    </row>
    <row r="150" spans="1:26" x14ac:dyDescent="0.3">
      <c r="A150" s="38" t="s">
        <v>90</v>
      </c>
      <c r="B150" s="7">
        <v>0</v>
      </c>
      <c r="C150" s="7">
        <v>1</v>
      </c>
      <c r="D150" s="7">
        <v>0</v>
      </c>
      <c r="E150" s="7">
        <v>1</v>
      </c>
      <c r="F150" s="16">
        <v>1</v>
      </c>
      <c r="G150" s="16">
        <v>2</v>
      </c>
      <c r="H150" s="16">
        <v>0</v>
      </c>
      <c r="I150" s="16">
        <v>1</v>
      </c>
      <c r="J150" s="1">
        <v>0</v>
      </c>
      <c r="K150" s="1">
        <v>0</v>
      </c>
      <c r="L150" s="16">
        <v>6</v>
      </c>
      <c r="M150" s="16">
        <v>4</v>
      </c>
      <c r="N150" s="16">
        <v>4</v>
      </c>
      <c r="O150" s="16">
        <v>4</v>
      </c>
      <c r="P150" s="43">
        <v>4</v>
      </c>
      <c r="Q150" s="1">
        <v>5</v>
      </c>
      <c r="R150" s="16">
        <v>4</v>
      </c>
      <c r="S150" s="16">
        <v>4</v>
      </c>
      <c r="T150" s="16">
        <v>4</v>
      </c>
      <c r="U150" s="16">
        <v>5</v>
      </c>
      <c r="V150" s="16">
        <v>5</v>
      </c>
      <c r="W150" s="16">
        <v>5</v>
      </c>
      <c r="X150" s="16">
        <v>5</v>
      </c>
      <c r="Y150" s="16">
        <v>4</v>
      </c>
      <c r="Z150" s="16">
        <v>4</v>
      </c>
    </row>
    <row r="151" spans="1:26" x14ac:dyDescent="0.3">
      <c r="A151" s="38" t="s">
        <v>137</v>
      </c>
      <c r="B151" s="7">
        <v>0</v>
      </c>
      <c r="C151" s="7">
        <v>0</v>
      </c>
      <c r="D151" s="7">
        <v>0</v>
      </c>
      <c r="E151" s="7">
        <v>0</v>
      </c>
      <c r="F151" s="16">
        <v>0</v>
      </c>
      <c r="G151" s="16">
        <v>0</v>
      </c>
      <c r="H151" s="16">
        <v>0</v>
      </c>
      <c r="I151" s="16">
        <v>1</v>
      </c>
      <c r="J151" s="1">
        <v>0</v>
      </c>
      <c r="K151" s="1">
        <v>0</v>
      </c>
      <c r="L151" s="1">
        <v>0</v>
      </c>
      <c r="M151" s="1">
        <v>0</v>
      </c>
      <c r="N151" s="1">
        <v>0</v>
      </c>
      <c r="O151" s="1">
        <v>0</v>
      </c>
      <c r="P151" s="32">
        <v>0</v>
      </c>
      <c r="Q151" s="1">
        <v>0</v>
      </c>
      <c r="R151" s="1">
        <v>0</v>
      </c>
      <c r="S151" s="1">
        <v>0</v>
      </c>
      <c r="T151" s="1">
        <v>0</v>
      </c>
      <c r="U151" s="1">
        <v>0</v>
      </c>
      <c r="V151" s="1">
        <v>0</v>
      </c>
      <c r="W151" s="1">
        <v>0</v>
      </c>
      <c r="X151" s="1">
        <v>0</v>
      </c>
      <c r="Y151" s="16">
        <v>1</v>
      </c>
      <c r="Z151" s="1">
        <v>0</v>
      </c>
    </row>
    <row r="152" spans="1:26" x14ac:dyDescent="0.3">
      <c r="A152" s="38" t="s">
        <v>127</v>
      </c>
      <c r="B152" s="7">
        <v>0</v>
      </c>
      <c r="C152" s="7">
        <v>0</v>
      </c>
      <c r="D152" s="7">
        <v>0</v>
      </c>
      <c r="E152" s="7">
        <v>0</v>
      </c>
      <c r="F152" s="16">
        <v>0</v>
      </c>
      <c r="G152" s="16">
        <v>1</v>
      </c>
      <c r="H152" s="16">
        <v>1</v>
      </c>
      <c r="I152" s="16">
        <v>0</v>
      </c>
      <c r="J152" s="1">
        <v>1</v>
      </c>
      <c r="K152" s="1">
        <v>2</v>
      </c>
      <c r="L152" s="16">
        <v>1</v>
      </c>
      <c r="M152" s="16">
        <v>1</v>
      </c>
      <c r="N152" s="16">
        <v>1</v>
      </c>
      <c r="O152" s="16">
        <v>1</v>
      </c>
      <c r="P152" s="43">
        <v>1</v>
      </c>
      <c r="Q152" s="1">
        <v>0</v>
      </c>
      <c r="R152" s="16">
        <v>1</v>
      </c>
      <c r="S152" s="16">
        <v>1</v>
      </c>
      <c r="T152" s="1">
        <v>0</v>
      </c>
      <c r="U152" s="1">
        <v>0</v>
      </c>
      <c r="V152" s="1">
        <v>0</v>
      </c>
      <c r="W152" s="16">
        <v>1</v>
      </c>
      <c r="X152" s="1">
        <v>0</v>
      </c>
      <c r="Y152" s="16">
        <v>1</v>
      </c>
      <c r="Z152" s="16">
        <v>1</v>
      </c>
    </row>
    <row r="153" spans="1:26" x14ac:dyDescent="0.3">
      <c r="A153" s="38" t="s">
        <v>138</v>
      </c>
      <c r="B153" s="7">
        <v>0</v>
      </c>
      <c r="C153" s="7">
        <v>0</v>
      </c>
      <c r="D153" s="7">
        <v>0</v>
      </c>
      <c r="E153" s="7">
        <v>0</v>
      </c>
      <c r="F153" s="16">
        <v>0</v>
      </c>
      <c r="G153" s="16">
        <v>0</v>
      </c>
      <c r="H153" s="16">
        <v>0</v>
      </c>
      <c r="I153" s="16">
        <v>1</v>
      </c>
      <c r="J153" s="1">
        <v>0</v>
      </c>
      <c r="K153" s="1">
        <v>0</v>
      </c>
      <c r="L153" s="1">
        <v>0</v>
      </c>
      <c r="M153" s="1">
        <v>0</v>
      </c>
      <c r="N153" s="1">
        <v>0</v>
      </c>
      <c r="O153" s="1">
        <v>0</v>
      </c>
      <c r="P153" s="32">
        <v>0</v>
      </c>
      <c r="Q153" s="1">
        <v>0</v>
      </c>
      <c r="R153" s="1">
        <v>0</v>
      </c>
      <c r="S153" s="1">
        <v>0</v>
      </c>
      <c r="T153" s="1">
        <v>0</v>
      </c>
      <c r="U153" s="1">
        <v>0</v>
      </c>
      <c r="V153" s="1">
        <v>0</v>
      </c>
      <c r="W153" s="1">
        <v>0</v>
      </c>
      <c r="X153" s="1">
        <v>0</v>
      </c>
      <c r="Y153" s="1">
        <v>0</v>
      </c>
      <c r="Z153" s="1">
        <v>0</v>
      </c>
    </row>
    <row r="154" spans="1:26" x14ac:dyDescent="0.3">
      <c r="A154" s="38" t="s">
        <v>175</v>
      </c>
      <c r="B154" s="7">
        <v>0</v>
      </c>
      <c r="C154" s="7">
        <v>0</v>
      </c>
      <c r="D154" s="7">
        <v>0</v>
      </c>
      <c r="E154" s="7">
        <v>0</v>
      </c>
      <c r="F154" s="16">
        <v>0</v>
      </c>
      <c r="G154" s="16">
        <v>0</v>
      </c>
      <c r="H154" s="16">
        <v>0</v>
      </c>
      <c r="I154" s="16">
        <v>0</v>
      </c>
      <c r="J154" s="1">
        <v>0</v>
      </c>
      <c r="K154" s="1">
        <v>0</v>
      </c>
      <c r="L154" s="1">
        <v>0</v>
      </c>
      <c r="M154" s="1">
        <v>0</v>
      </c>
      <c r="N154" s="1">
        <v>0</v>
      </c>
      <c r="O154" s="16">
        <v>1</v>
      </c>
      <c r="P154" s="43">
        <v>0</v>
      </c>
      <c r="Q154" s="1">
        <v>1</v>
      </c>
      <c r="R154" s="1">
        <v>0</v>
      </c>
      <c r="S154" s="1">
        <v>0</v>
      </c>
      <c r="T154" s="1">
        <v>0</v>
      </c>
      <c r="U154" s="1">
        <v>0</v>
      </c>
      <c r="V154" s="1">
        <v>0</v>
      </c>
      <c r="W154" s="1">
        <v>0</v>
      </c>
      <c r="X154" s="1">
        <v>0</v>
      </c>
      <c r="Y154" s="1">
        <v>0</v>
      </c>
      <c r="Z154" s="1">
        <v>0</v>
      </c>
    </row>
    <row r="155" spans="1:26" x14ac:dyDescent="0.3">
      <c r="A155" s="38" t="s">
        <v>142</v>
      </c>
      <c r="B155" s="7">
        <v>0</v>
      </c>
      <c r="C155" s="7">
        <v>0</v>
      </c>
      <c r="D155" s="7">
        <v>0</v>
      </c>
      <c r="E155" s="7">
        <v>0</v>
      </c>
      <c r="F155" s="16">
        <v>0</v>
      </c>
      <c r="G155" s="16">
        <v>0</v>
      </c>
      <c r="H155" s="16">
        <v>0</v>
      </c>
      <c r="I155" s="16">
        <v>0</v>
      </c>
      <c r="J155" s="1">
        <v>1</v>
      </c>
      <c r="K155" s="1">
        <v>0</v>
      </c>
      <c r="L155" s="1">
        <v>0</v>
      </c>
      <c r="M155" s="1">
        <v>0</v>
      </c>
      <c r="N155" s="1">
        <v>0</v>
      </c>
      <c r="O155" s="1">
        <v>0</v>
      </c>
      <c r="P155" s="32">
        <v>0</v>
      </c>
      <c r="Q155" s="1">
        <v>0</v>
      </c>
      <c r="R155" s="1">
        <v>0</v>
      </c>
      <c r="S155" s="1">
        <v>0</v>
      </c>
      <c r="T155" s="1">
        <v>0</v>
      </c>
      <c r="U155" s="1">
        <v>0</v>
      </c>
      <c r="V155" s="1">
        <v>0</v>
      </c>
      <c r="W155" s="1">
        <v>0</v>
      </c>
      <c r="X155" s="1">
        <v>0</v>
      </c>
      <c r="Y155" s="1">
        <v>0</v>
      </c>
      <c r="Z155" s="1">
        <v>0</v>
      </c>
    </row>
    <row r="156" spans="1:26" x14ac:dyDescent="0.3">
      <c r="A156" s="38" t="s">
        <v>113</v>
      </c>
      <c r="B156" s="7">
        <v>0</v>
      </c>
      <c r="C156" s="7">
        <v>0</v>
      </c>
      <c r="D156" s="7">
        <v>0</v>
      </c>
      <c r="E156" s="7">
        <v>1</v>
      </c>
      <c r="F156" s="16">
        <v>1</v>
      </c>
      <c r="G156" s="16">
        <v>0</v>
      </c>
      <c r="H156" s="16">
        <v>0</v>
      </c>
      <c r="I156" s="16">
        <v>0</v>
      </c>
      <c r="J156" s="1">
        <v>0</v>
      </c>
      <c r="K156" s="1">
        <v>0</v>
      </c>
      <c r="L156" s="1">
        <v>0</v>
      </c>
      <c r="M156" s="1">
        <v>0</v>
      </c>
      <c r="N156" s="1">
        <v>0</v>
      </c>
      <c r="O156" s="1">
        <v>1</v>
      </c>
      <c r="P156" s="32">
        <v>0</v>
      </c>
      <c r="Q156" s="1">
        <v>1</v>
      </c>
      <c r="R156" s="1">
        <v>0</v>
      </c>
      <c r="S156" s="1">
        <v>0</v>
      </c>
      <c r="T156" s="1">
        <v>0</v>
      </c>
      <c r="U156" s="1">
        <v>0</v>
      </c>
      <c r="V156" s="1">
        <v>1</v>
      </c>
      <c r="W156" s="1">
        <v>0</v>
      </c>
      <c r="X156" s="1">
        <v>0</v>
      </c>
      <c r="Y156" s="1">
        <v>0</v>
      </c>
      <c r="Z156" s="16">
        <v>2</v>
      </c>
    </row>
    <row r="157" spans="1:26" x14ac:dyDescent="0.3">
      <c r="A157" s="38" t="s">
        <v>132</v>
      </c>
      <c r="B157" s="7">
        <v>0</v>
      </c>
      <c r="C157" s="7">
        <v>0</v>
      </c>
      <c r="D157" s="7">
        <v>0</v>
      </c>
      <c r="E157" s="7">
        <v>0</v>
      </c>
      <c r="F157" s="16">
        <v>0</v>
      </c>
      <c r="G157" s="16">
        <v>0</v>
      </c>
      <c r="H157" s="16">
        <v>2</v>
      </c>
      <c r="I157" s="16">
        <v>0</v>
      </c>
      <c r="J157" s="1">
        <v>0</v>
      </c>
      <c r="K157" s="1">
        <v>2</v>
      </c>
      <c r="L157" s="16">
        <v>2</v>
      </c>
      <c r="M157" s="16">
        <v>0</v>
      </c>
      <c r="N157" s="16">
        <v>2</v>
      </c>
      <c r="O157" s="1">
        <v>0</v>
      </c>
      <c r="P157" s="32">
        <v>0</v>
      </c>
      <c r="Q157" s="1">
        <v>0</v>
      </c>
      <c r="R157" s="1">
        <v>0</v>
      </c>
      <c r="S157" s="1">
        <v>0</v>
      </c>
      <c r="T157" s="1">
        <v>0</v>
      </c>
      <c r="U157" s="1">
        <v>0</v>
      </c>
      <c r="V157" s="1">
        <v>0</v>
      </c>
      <c r="W157" s="1">
        <v>0</v>
      </c>
      <c r="X157" s="1">
        <v>0</v>
      </c>
      <c r="Y157" s="1">
        <v>0</v>
      </c>
      <c r="Z157" s="1">
        <v>1</v>
      </c>
    </row>
    <row r="158" spans="1:26" x14ac:dyDescent="0.3">
      <c r="A158" s="38" t="s">
        <v>86</v>
      </c>
      <c r="B158" s="7">
        <v>4</v>
      </c>
      <c r="C158" s="7">
        <v>3</v>
      </c>
      <c r="D158" s="7">
        <v>2</v>
      </c>
      <c r="E158" s="7">
        <v>3</v>
      </c>
      <c r="F158" s="16">
        <v>4</v>
      </c>
      <c r="G158" s="16">
        <v>3</v>
      </c>
      <c r="H158" s="16">
        <v>5</v>
      </c>
      <c r="I158" s="16">
        <v>3</v>
      </c>
      <c r="J158" s="1">
        <v>8</v>
      </c>
      <c r="K158" s="1">
        <v>7</v>
      </c>
      <c r="L158" s="16">
        <v>3</v>
      </c>
      <c r="M158" s="16">
        <v>4</v>
      </c>
      <c r="N158" s="16">
        <v>5</v>
      </c>
      <c r="O158" s="16">
        <v>4</v>
      </c>
      <c r="P158" s="43">
        <v>1</v>
      </c>
      <c r="Q158" s="1">
        <v>2</v>
      </c>
      <c r="R158" s="16">
        <v>1</v>
      </c>
      <c r="S158" s="16">
        <v>4</v>
      </c>
      <c r="T158" s="16">
        <v>3</v>
      </c>
      <c r="U158" s="16">
        <v>8</v>
      </c>
      <c r="V158" s="16">
        <v>5</v>
      </c>
      <c r="W158" s="16">
        <v>3</v>
      </c>
      <c r="X158" s="16">
        <v>2</v>
      </c>
      <c r="Y158" s="16">
        <v>1</v>
      </c>
      <c r="Z158" s="16">
        <v>2</v>
      </c>
    </row>
    <row r="159" spans="1:26" x14ac:dyDescent="0.3">
      <c r="A159" s="38" t="s">
        <v>182</v>
      </c>
      <c r="B159" s="7">
        <v>0</v>
      </c>
      <c r="C159" s="7">
        <v>0</v>
      </c>
      <c r="D159" s="7">
        <v>0</v>
      </c>
      <c r="E159" s="7">
        <v>0</v>
      </c>
      <c r="F159" s="16">
        <v>0</v>
      </c>
      <c r="G159" s="16">
        <v>0</v>
      </c>
      <c r="H159" s="16">
        <v>0</v>
      </c>
      <c r="I159" s="16">
        <v>0</v>
      </c>
      <c r="J159" s="1">
        <v>0</v>
      </c>
      <c r="K159" s="1">
        <v>0</v>
      </c>
      <c r="L159" s="16">
        <v>0</v>
      </c>
      <c r="M159" s="16">
        <v>0</v>
      </c>
      <c r="N159" s="16">
        <v>0</v>
      </c>
      <c r="O159" s="16">
        <v>0</v>
      </c>
      <c r="P159" s="43">
        <v>1</v>
      </c>
      <c r="Q159" s="1">
        <v>1</v>
      </c>
      <c r="R159" s="1">
        <v>0</v>
      </c>
      <c r="S159" s="1">
        <v>0</v>
      </c>
      <c r="T159" s="1">
        <v>0</v>
      </c>
      <c r="U159" s="1">
        <v>0</v>
      </c>
      <c r="V159" s="1">
        <v>0</v>
      </c>
      <c r="W159" s="1">
        <v>0</v>
      </c>
      <c r="X159" s="1">
        <v>0</v>
      </c>
      <c r="Y159" s="1">
        <v>0</v>
      </c>
      <c r="Z159" s="1">
        <v>0</v>
      </c>
    </row>
    <row r="160" spans="1:26" x14ac:dyDescent="0.3">
      <c r="A160" s="38" t="s">
        <v>91</v>
      </c>
      <c r="B160" s="7">
        <v>2</v>
      </c>
      <c r="C160" s="7">
        <v>0</v>
      </c>
      <c r="D160" s="7">
        <v>0</v>
      </c>
      <c r="E160" s="7">
        <v>0</v>
      </c>
      <c r="F160" s="16">
        <v>1</v>
      </c>
      <c r="G160" s="16">
        <v>0</v>
      </c>
      <c r="H160" s="16">
        <v>0</v>
      </c>
      <c r="I160" s="16">
        <v>0</v>
      </c>
      <c r="J160" s="1">
        <v>0</v>
      </c>
      <c r="K160" s="1">
        <v>0</v>
      </c>
      <c r="L160" s="1">
        <v>0</v>
      </c>
      <c r="M160" s="1">
        <v>0</v>
      </c>
      <c r="N160" s="1">
        <v>0</v>
      </c>
      <c r="O160" s="1">
        <v>0</v>
      </c>
      <c r="P160" s="32">
        <v>0</v>
      </c>
      <c r="Q160" s="1">
        <v>0</v>
      </c>
      <c r="R160" s="1">
        <v>0</v>
      </c>
      <c r="S160" s="1">
        <v>0</v>
      </c>
      <c r="T160" s="1">
        <v>0</v>
      </c>
      <c r="U160" s="1">
        <v>0</v>
      </c>
      <c r="V160" s="1">
        <v>0</v>
      </c>
      <c r="W160" s="1">
        <v>0</v>
      </c>
      <c r="X160" s="1">
        <v>0</v>
      </c>
      <c r="Y160" s="1">
        <v>0</v>
      </c>
      <c r="Z160" s="1">
        <v>0</v>
      </c>
    </row>
    <row r="161" spans="1:26" x14ac:dyDescent="0.3">
      <c r="A161" s="38" t="s">
        <v>60</v>
      </c>
      <c r="B161" s="7">
        <v>0</v>
      </c>
      <c r="C161" s="7">
        <v>3</v>
      </c>
      <c r="D161" s="7">
        <v>1</v>
      </c>
      <c r="E161" s="7">
        <v>2</v>
      </c>
      <c r="F161" s="16">
        <v>2</v>
      </c>
      <c r="G161" s="16">
        <v>3</v>
      </c>
      <c r="H161" s="16">
        <v>0</v>
      </c>
      <c r="I161" s="16">
        <v>0</v>
      </c>
      <c r="J161" s="1">
        <v>1</v>
      </c>
      <c r="K161" s="1">
        <v>1</v>
      </c>
      <c r="L161" s="16">
        <v>1</v>
      </c>
      <c r="M161" s="16">
        <v>4</v>
      </c>
      <c r="N161" s="16">
        <v>2</v>
      </c>
      <c r="O161" s="16">
        <v>1</v>
      </c>
      <c r="P161" s="43">
        <v>0</v>
      </c>
      <c r="Q161" s="1">
        <v>1</v>
      </c>
      <c r="R161" s="16">
        <v>1</v>
      </c>
      <c r="S161" s="16">
        <v>1</v>
      </c>
      <c r="T161" s="16">
        <v>3</v>
      </c>
      <c r="U161" s="16">
        <v>1</v>
      </c>
      <c r="V161" s="16">
        <v>1</v>
      </c>
      <c r="W161" s="16">
        <v>1</v>
      </c>
      <c r="X161" s="16">
        <v>1</v>
      </c>
      <c r="Y161" s="16">
        <v>1</v>
      </c>
      <c r="Z161" s="16">
        <v>1</v>
      </c>
    </row>
    <row r="162" spans="1:26" x14ac:dyDescent="0.3">
      <c r="A162" s="38" t="s">
        <v>92</v>
      </c>
      <c r="B162" s="7">
        <v>1</v>
      </c>
      <c r="C162" s="7">
        <v>0</v>
      </c>
      <c r="D162" s="7">
        <v>0</v>
      </c>
      <c r="E162" s="7">
        <v>0</v>
      </c>
      <c r="F162" s="1">
        <v>0</v>
      </c>
      <c r="G162" s="1">
        <v>0</v>
      </c>
      <c r="H162" s="1">
        <v>0</v>
      </c>
      <c r="I162" s="1">
        <v>0</v>
      </c>
      <c r="J162" s="1">
        <v>0</v>
      </c>
      <c r="K162" s="1">
        <v>0</v>
      </c>
      <c r="L162" s="1">
        <v>0</v>
      </c>
      <c r="M162" s="1">
        <v>0</v>
      </c>
      <c r="N162" s="1">
        <v>0</v>
      </c>
      <c r="O162" s="1">
        <v>0</v>
      </c>
      <c r="P162" s="32">
        <v>0</v>
      </c>
      <c r="Q162" s="1">
        <v>0</v>
      </c>
      <c r="R162" s="1">
        <v>0</v>
      </c>
      <c r="S162" s="1">
        <v>0</v>
      </c>
      <c r="T162" s="1">
        <v>0</v>
      </c>
      <c r="U162" s="1">
        <v>0</v>
      </c>
      <c r="V162" s="1">
        <v>0</v>
      </c>
      <c r="W162" s="1">
        <v>0</v>
      </c>
      <c r="X162" s="1">
        <v>0</v>
      </c>
      <c r="Y162" s="1">
        <v>0</v>
      </c>
      <c r="Z162" s="1">
        <v>0</v>
      </c>
    </row>
    <row r="163" spans="1:26" x14ac:dyDescent="0.3">
      <c r="A163" s="38" t="s">
        <v>93</v>
      </c>
      <c r="B163" s="7">
        <v>0</v>
      </c>
      <c r="C163" s="7">
        <v>2</v>
      </c>
      <c r="D163" s="7">
        <v>0</v>
      </c>
      <c r="E163" s="7">
        <v>0</v>
      </c>
      <c r="F163" s="16">
        <v>1</v>
      </c>
      <c r="G163" s="16">
        <v>0</v>
      </c>
      <c r="H163" s="16">
        <v>2</v>
      </c>
      <c r="I163" s="16">
        <v>1</v>
      </c>
      <c r="J163" s="1">
        <v>1</v>
      </c>
      <c r="K163" s="1">
        <v>2</v>
      </c>
      <c r="L163" s="16">
        <v>2</v>
      </c>
      <c r="M163" s="16">
        <v>3</v>
      </c>
      <c r="N163" s="16">
        <v>4</v>
      </c>
      <c r="O163" s="16">
        <v>1</v>
      </c>
      <c r="P163" s="43">
        <v>1</v>
      </c>
      <c r="Q163" s="1">
        <v>5</v>
      </c>
      <c r="R163" s="16">
        <v>5</v>
      </c>
      <c r="S163" s="16">
        <v>3</v>
      </c>
      <c r="T163" s="1">
        <v>0</v>
      </c>
      <c r="U163" s="1">
        <v>0</v>
      </c>
      <c r="V163" s="16">
        <v>1</v>
      </c>
      <c r="W163" s="16">
        <v>1</v>
      </c>
      <c r="X163" s="16">
        <v>2</v>
      </c>
      <c r="Y163" s="16">
        <v>1</v>
      </c>
      <c r="Z163" s="16">
        <v>5</v>
      </c>
    </row>
    <row r="164" spans="1:26" x14ac:dyDescent="0.3">
      <c r="A164" s="38" t="s">
        <v>69</v>
      </c>
      <c r="B164" s="7">
        <v>0</v>
      </c>
      <c r="C164" s="7">
        <v>0</v>
      </c>
      <c r="D164" s="7">
        <v>0</v>
      </c>
      <c r="E164" s="7">
        <v>0</v>
      </c>
      <c r="F164" s="7">
        <v>0</v>
      </c>
      <c r="G164" s="7">
        <v>0</v>
      </c>
      <c r="H164" s="7">
        <v>0</v>
      </c>
      <c r="I164" s="7">
        <v>0</v>
      </c>
      <c r="J164" s="7">
        <v>0</v>
      </c>
      <c r="K164" s="7">
        <v>0</v>
      </c>
      <c r="L164" s="16">
        <v>1</v>
      </c>
      <c r="M164" s="16">
        <v>0</v>
      </c>
      <c r="N164" s="16">
        <v>0</v>
      </c>
      <c r="O164" s="1">
        <v>0</v>
      </c>
      <c r="P164" s="32">
        <v>0</v>
      </c>
      <c r="Q164" s="1">
        <v>0</v>
      </c>
      <c r="R164" s="1">
        <v>0</v>
      </c>
      <c r="S164" s="1">
        <v>0</v>
      </c>
      <c r="T164" s="1">
        <v>0</v>
      </c>
      <c r="U164" s="1">
        <v>0</v>
      </c>
      <c r="V164" s="1">
        <v>0</v>
      </c>
      <c r="W164" s="1">
        <v>0</v>
      </c>
      <c r="X164" s="1">
        <v>0</v>
      </c>
      <c r="Y164" s="1">
        <v>0</v>
      </c>
      <c r="Z164" s="1">
        <v>0</v>
      </c>
    </row>
    <row r="165" spans="1:26" x14ac:dyDescent="0.3">
      <c r="A165" s="38" t="s">
        <v>117</v>
      </c>
      <c r="B165" s="7">
        <v>0</v>
      </c>
      <c r="C165" s="7">
        <v>0</v>
      </c>
      <c r="D165" s="7">
        <v>0</v>
      </c>
      <c r="E165" s="7">
        <v>0</v>
      </c>
      <c r="F165" s="7">
        <v>0</v>
      </c>
      <c r="G165" s="7">
        <v>0</v>
      </c>
      <c r="H165" s="7">
        <v>0</v>
      </c>
      <c r="I165" s="7">
        <v>0</v>
      </c>
      <c r="J165" s="7">
        <v>0</v>
      </c>
      <c r="K165" s="7">
        <v>0</v>
      </c>
      <c r="L165" s="16">
        <v>1</v>
      </c>
      <c r="M165" s="16">
        <v>0</v>
      </c>
      <c r="N165" s="16">
        <v>1</v>
      </c>
      <c r="O165" s="16">
        <v>1</v>
      </c>
      <c r="P165" s="43">
        <v>1</v>
      </c>
      <c r="Q165" s="1">
        <v>0</v>
      </c>
      <c r="R165" s="1">
        <v>0</v>
      </c>
      <c r="S165" s="1">
        <v>0</v>
      </c>
      <c r="T165" s="1">
        <v>0</v>
      </c>
      <c r="U165" s="1">
        <v>0</v>
      </c>
      <c r="V165" s="1">
        <v>0</v>
      </c>
      <c r="W165" s="1">
        <v>0</v>
      </c>
      <c r="X165" s="1">
        <v>0</v>
      </c>
      <c r="Y165" s="1">
        <v>0</v>
      </c>
      <c r="Z165" s="1">
        <v>0</v>
      </c>
    </row>
    <row r="166" spans="1:26" x14ac:dyDescent="0.3">
      <c r="A166" s="38" t="s">
        <v>94</v>
      </c>
      <c r="B166" s="7">
        <v>0</v>
      </c>
      <c r="C166" s="7">
        <v>1</v>
      </c>
      <c r="D166" s="7">
        <v>2</v>
      </c>
      <c r="E166" s="7">
        <v>2</v>
      </c>
      <c r="F166" s="16">
        <v>3</v>
      </c>
      <c r="G166" s="16">
        <v>1</v>
      </c>
      <c r="H166" s="16">
        <v>3</v>
      </c>
      <c r="I166" s="16">
        <v>2</v>
      </c>
      <c r="J166" s="1">
        <v>2</v>
      </c>
      <c r="K166" s="1">
        <v>2</v>
      </c>
      <c r="L166" s="16">
        <v>2</v>
      </c>
      <c r="M166" s="16">
        <v>2</v>
      </c>
      <c r="N166" s="16">
        <v>2</v>
      </c>
      <c r="O166" s="16">
        <v>2</v>
      </c>
      <c r="P166" s="43">
        <v>3</v>
      </c>
      <c r="Q166" s="1">
        <v>2</v>
      </c>
      <c r="R166" s="1">
        <v>0</v>
      </c>
      <c r="S166" s="16">
        <v>1</v>
      </c>
      <c r="T166" s="16">
        <v>2</v>
      </c>
      <c r="U166" s="16">
        <v>1</v>
      </c>
      <c r="V166" s="16">
        <v>1</v>
      </c>
      <c r="W166" s="16">
        <v>1</v>
      </c>
      <c r="X166" s="1">
        <v>0</v>
      </c>
      <c r="Y166" s="16">
        <v>1</v>
      </c>
      <c r="Z166" s="16">
        <v>1</v>
      </c>
    </row>
    <row r="167" spans="1:26" x14ac:dyDescent="0.3">
      <c r="A167" s="7" t="s">
        <v>328</v>
      </c>
      <c r="B167" s="1">
        <v>0</v>
      </c>
      <c r="C167" s="1">
        <v>0</v>
      </c>
      <c r="D167" s="1">
        <v>0</v>
      </c>
      <c r="E167" s="1">
        <v>0</v>
      </c>
      <c r="F167" s="1">
        <v>0</v>
      </c>
      <c r="G167" s="1">
        <v>0</v>
      </c>
      <c r="H167" s="1">
        <v>0</v>
      </c>
      <c r="I167" s="1">
        <v>0</v>
      </c>
      <c r="J167" s="1">
        <v>0</v>
      </c>
      <c r="K167" s="1">
        <v>0</v>
      </c>
      <c r="L167" s="1">
        <v>0</v>
      </c>
      <c r="M167" s="1">
        <v>0</v>
      </c>
      <c r="N167" s="1">
        <v>0</v>
      </c>
      <c r="O167" s="1">
        <v>0</v>
      </c>
      <c r="P167" s="1">
        <v>0</v>
      </c>
      <c r="Q167" s="1">
        <v>0</v>
      </c>
      <c r="R167" s="1">
        <v>0</v>
      </c>
      <c r="S167" s="1">
        <v>0</v>
      </c>
      <c r="T167" s="1">
        <v>0</v>
      </c>
      <c r="U167" s="1">
        <v>0</v>
      </c>
      <c r="V167" s="1">
        <v>0</v>
      </c>
      <c r="W167" s="16">
        <v>1</v>
      </c>
      <c r="X167" s="1">
        <v>0</v>
      </c>
      <c r="Y167" s="1">
        <v>0</v>
      </c>
      <c r="Z167" s="1">
        <v>0</v>
      </c>
    </row>
    <row r="168" spans="1:26" x14ac:dyDescent="0.3">
      <c r="A168" s="38" t="s">
        <v>88</v>
      </c>
      <c r="B168" s="7">
        <v>1</v>
      </c>
      <c r="C168" s="7">
        <v>2</v>
      </c>
      <c r="D168" s="7">
        <v>2</v>
      </c>
      <c r="E168" s="7">
        <v>0</v>
      </c>
      <c r="F168" s="1">
        <v>0</v>
      </c>
      <c r="G168" s="1">
        <v>0</v>
      </c>
      <c r="H168" s="1">
        <v>0</v>
      </c>
      <c r="I168" s="1">
        <v>0</v>
      </c>
      <c r="J168" s="1">
        <v>0</v>
      </c>
      <c r="K168" s="1">
        <v>0</v>
      </c>
      <c r="L168" s="1">
        <v>0</v>
      </c>
      <c r="M168" s="1">
        <v>0</v>
      </c>
      <c r="N168" s="1">
        <v>0</v>
      </c>
      <c r="O168" s="1">
        <v>0</v>
      </c>
      <c r="P168" s="32">
        <v>0</v>
      </c>
      <c r="Q168" s="1">
        <v>1</v>
      </c>
      <c r="R168" s="16">
        <v>1</v>
      </c>
      <c r="S168" s="16">
        <v>0</v>
      </c>
      <c r="T168" s="1">
        <v>0</v>
      </c>
      <c r="U168" s="1">
        <v>0</v>
      </c>
      <c r="V168" s="1">
        <v>0</v>
      </c>
      <c r="W168" s="1">
        <v>0</v>
      </c>
      <c r="X168" s="1">
        <v>0</v>
      </c>
      <c r="Y168" s="16">
        <v>1</v>
      </c>
      <c r="Z168" s="1">
        <v>0</v>
      </c>
    </row>
    <row r="169" spans="1:26" x14ac:dyDescent="0.3">
      <c r="A169" s="38" t="s">
        <v>62</v>
      </c>
      <c r="B169" s="7">
        <v>0</v>
      </c>
      <c r="C169" s="7">
        <v>0</v>
      </c>
      <c r="D169" s="7">
        <v>0</v>
      </c>
      <c r="E169" s="7">
        <v>0</v>
      </c>
      <c r="F169" s="1">
        <v>0</v>
      </c>
      <c r="G169" s="1">
        <v>0</v>
      </c>
      <c r="H169" s="1">
        <v>0</v>
      </c>
      <c r="I169" s="1">
        <v>0</v>
      </c>
      <c r="J169" s="1">
        <v>1</v>
      </c>
      <c r="K169" s="1">
        <v>1</v>
      </c>
      <c r="L169" s="16">
        <v>1</v>
      </c>
      <c r="M169" s="16">
        <v>0</v>
      </c>
      <c r="N169" s="16">
        <v>0</v>
      </c>
      <c r="O169" s="16">
        <v>1</v>
      </c>
      <c r="P169" s="43">
        <v>0</v>
      </c>
      <c r="Q169" s="1">
        <v>0</v>
      </c>
      <c r="R169" s="1">
        <v>0</v>
      </c>
      <c r="S169" s="1">
        <v>0</v>
      </c>
      <c r="T169" s="16">
        <v>1</v>
      </c>
      <c r="U169" s="16">
        <v>2</v>
      </c>
      <c r="V169" s="16">
        <v>1</v>
      </c>
      <c r="W169" s="16">
        <v>4</v>
      </c>
      <c r="X169" s="16">
        <v>3</v>
      </c>
      <c r="Y169" s="16">
        <v>2</v>
      </c>
      <c r="Z169" s="1">
        <v>0</v>
      </c>
    </row>
    <row r="170" spans="1:26" x14ac:dyDescent="0.3">
      <c r="A170" s="38" t="s">
        <v>95</v>
      </c>
      <c r="B170" s="7">
        <v>10</v>
      </c>
      <c r="C170" s="7">
        <v>6</v>
      </c>
      <c r="D170" s="7">
        <v>3</v>
      </c>
      <c r="E170" s="7">
        <v>2</v>
      </c>
      <c r="F170" s="1">
        <v>0</v>
      </c>
      <c r="G170" s="1">
        <v>2</v>
      </c>
      <c r="H170" s="16">
        <v>2</v>
      </c>
      <c r="I170" s="16">
        <v>1</v>
      </c>
      <c r="J170" s="1">
        <v>1</v>
      </c>
      <c r="K170" s="1">
        <v>1</v>
      </c>
      <c r="L170" s="1">
        <v>0</v>
      </c>
      <c r="M170" s="1">
        <v>0</v>
      </c>
      <c r="N170" s="1">
        <v>0</v>
      </c>
      <c r="O170" s="1">
        <v>0</v>
      </c>
      <c r="P170" s="43">
        <v>1</v>
      </c>
      <c r="Q170" s="1">
        <v>0</v>
      </c>
      <c r="R170" s="16">
        <v>2</v>
      </c>
      <c r="S170" s="16">
        <v>2</v>
      </c>
      <c r="T170" s="16">
        <v>1</v>
      </c>
      <c r="U170" s="16">
        <v>1</v>
      </c>
      <c r="V170" s="1">
        <v>0</v>
      </c>
      <c r="W170" s="1">
        <v>0</v>
      </c>
      <c r="X170" s="1">
        <v>0</v>
      </c>
      <c r="Y170" s="1">
        <v>0</v>
      </c>
      <c r="Z170" s="1">
        <v>0</v>
      </c>
    </row>
    <row r="171" spans="1:26" x14ac:dyDescent="0.3">
      <c r="A171" s="38" t="s">
        <v>96</v>
      </c>
      <c r="B171" s="7">
        <v>1</v>
      </c>
      <c r="C171" s="7">
        <v>1</v>
      </c>
      <c r="D171" s="7">
        <v>0</v>
      </c>
      <c r="E171" s="7">
        <v>1</v>
      </c>
      <c r="F171" s="1">
        <v>0</v>
      </c>
      <c r="G171" s="1">
        <v>1</v>
      </c>
      <c r="H171" s="16">
        <v>1</v>
      </c>
      <c r="I171" s="16">
        <v>0</v>
      </c>
      <c r="J171" s="1">
        <v>1</v>
      </c>
      <c r="K171" s="1">
        <v>0</v>
      </c>
      <c r="L171" s="1">
        <v>0</v>
      </c>
      <c r="M171" s="16">
        <v>1</v>
      </c>
      <c r="N171" s="16">
        <v>1</v>
      </c>
      <c r="O171" s="16">
        <v>1</v>
      </c>
      <c r="P171" s="43">
        <v>1</v>
      </c>
      <c r="Q171" s="1">
        <v>1</v>
      </c>
      <c r="R171" s="1">
        <v>0</v>
      </c>
      <c r="S171" s="1">
        <v>0</v>
      </c>
      <c r="T171" s="16">
        <v>2</v>
      </c>
      <c r="U171" s="16">
        <v>1</v>
      </c>
      <c r="V171" s="1">
        <v>0</v>
      </c>
      <c r="W171" s="16">
        <v>2</v>
      </c>
      <c r="X171" s="16">
        <v>1</v>
      </c>
      <c r="Y171" s="16">
        <v>1</v>
      </c>
      <c r="Z171" s="16">
        <v>1</v>
      </c>
    </row>
    <row r="172" spans="1:26" x14ac:dyDescent="0.3">
      <c r="A172" s="38" t="s">
        <v>149</v>
      </c>
      <c r="B172" s="7">
        <v>0</v>
      </c>
      <c r="C172" s="7">
        <v>0</v>
      </c>
      <c r="D172" s="7">
        <v>0</v>
      </c>
      <c r="E172" s="7">
        <v>0</v>
      </c>
      <c r="F172" s="1">
        <v>0</v>
      </c>
      <c r="G172" s="1">
        <v>0</v>
      </c>
      <c r="H172" s="16">
        <v>0</v>
      </c>
      <c r="I172" s="16">
        <v>0</v>
      </c>
      <c r="J172" s="1">
        <v>0</v>
      </c>
      <c r="K172" s="1">
        <v>0</v>
      </c>
      <c r="L172" s="1">
        <v>4</v>
      </c>
      <c r="M172" s="16">
        <v>3</v>
      </c>
      <c r="N172" s="16">
        <v>0</v>
      </c>
      <c r="O172" s="16">
        <v>2</v>
      </c>
      <c r="P172" s="43">
        <v>3</v>
      </c>
      <c r="Q172" s="1">
        <v>3</v>
      </c>
      <c r="R172" s="16">
        <v>2</v>
      </c>
      <c r="S172" s="16">
        <v>0</v>
      </c>
      <c r="T172" s="16">
        <v>2</v>
      </c>
      <c r="U172" s="1">
        <v>0</v>
      </c>
      <c r="V172" s="16">
        <v>1</v>
      </c>
      <c r="W172" s="1">
        <v>0</v>
      </c>
      <c r="X172" s="1">
        <v>0</v>
      </c>
      <c r="Y172" s="1">
        <v>0</v>
      </c>
      <c r="Z172" s="1">
        <v>0</v>
      </c>
    </row>
    <row r="173" spans="1:26" x14ac:dyDescent="0.3">
      <c r="A173" s="38" t="s">
        <v>63</v>
      </c>
      <c r="B173" s="7">
        <v>1</v>
      </c>
      <c r="C173" s="7">
        <v>3</v>
      </c>
      <c r="D173" s="7">
        <v>3</v>
      </c>
      <c r="E173" s="7">
        <v>0</v>
      </c>
      <c r="F173" s="16">
        <v>3</v>
      </c>
      <c r="G173" s="16">
        <v>8</v>
      </c>
      <c r="H173" s="16">
        <v>1</v>
      </c>
      <c r="I173" s="16">
        <v>1</v>
      </c>
      <c r="J173" s="1">
        <v>3</v>
      </c>
      <c r="K173" s="1">
        <v>1</v>
      </c>
      <c r="L173" s="16">
        <v>1</v>
      </c>
      <c r="M173" s="16">
        <v>2</v>
      </c>
      <c r="N173" s="16">
        <v>6</v>
      </c>
      <c r="O173" s="16">
        <v>2</v>
      </c>
      <c r="P173" s="43">
        <v>5</v>
      </c>
      <c r="Q173" s="1">
        <v>10</v>
      </c>
      <c r="R173" s="16">
        <v>8</v>
      </c>
      <c r="S173" s="16">
        <v>10</v>
      </c>
      <c r="T173" s="16">
        <v>13</v>
      </c>
      <c r="U173" s="16">
        <v>16</v>
      </c>
      <c r="V173" s="16">
        <v>16</v>
      </c>
      <c r="W173" s="16">
        <v>15</v>
      </c>
      <c r="X173" s="16">
        <v>8</v>
      </c>
      <c r="Y173" s="16">
        <v>2</v>
      </c>
      <c r="Z173" s="16">
        <v>22</v>
      </c>
    </row>
    <row r="174" spans="1:26" x14ac:dyDescent="0.3">
      <c r="A174" s="38" t="s">
        <v>64</v>
      </c>
      <c r="B174" s="7">
        <v>0</v>
      </c>
      <c r="C174" s="7">
        <v>0</v>
      </c>
      <c r="D174" s="7">
        <v>1</v>
      </c>
      <c r="E174" s="7">
        <v>1</v>
      </c>
      <c r="F174" s="16">
        <v>2</v>
      </c>
      <c r="G174" s="16">
        <v>4</v>
      </c>
      <c r="H174" s="16">
        <v>4</v>
      </c>
      <c r="I174" s="16">
        <v>3</v>
      </c>
      <c r="J174" s="1">
        <v>3</v>
      </c>
      <c r="K174" s="1">
        <v>2</v>
      </c>
      <c r="L174" s="16">
        <v>1</v>
      </c>
      <c r="M174" s="16">
        <v>0</v>
      </c>
      <c r="N174" s="16">
        <v>1</v>
      </c>
      <c r="O174" s="16">
        <v>1</v>
      </c>
      <c r="P174" s="43">
        <v>1</v>
      </c>
      <c r="Q174" s="1">
        <v>1</v>
      </c>
      <c r="R174" s="1">
        <v>0</v>
      </c>
      <c r="S174" s="1">
        <v>0</v>
      </c>
      <c r="T174" s="1">
        <v>0</v>
      </c>
      <c r="U174" s="16">
        <v>1</v>
      </c>
      <c r="V174" s="16">
        <v>2</v>
      </c>
      <c r="W174" s="16">
        <v>2</v>
      </c>
      <c r="X174" s="16">
        <v>2</v>
      </c>
      <c r="Y174" s="16">
        <v>1</v>
      </c>
      <c r="Z174" s="1">
        <v>0</v>
      </c>
    </row>
    <row r="175" spans="1:26" x14ac:dyDescent="0.3">
      <c r="A175" s="38" t="s">
        <v>128</v>
      </c>
      <c r="B175" s="7">
        <v>0</v>
      </c>
      <c r="C175" s="7">
        <v>0</v>
      </c>
      <c r="D175" s="7">
        <v>0</v>
      </c>
      <c r="E175" s="7">
        <v>0</v>
      </c>
      <c r="F175" s="16">
        <v>0</v>
      </c>
      <c r="G175" s="16">
        <v>2</v>
      </c>
      <c r="H175" s="16">
        <v>3</v>
      </c>
      <c r="I175" s="16">
        <v>3</v>
      </c>
      <c r="J175" s="1">
        <v>3</v>
      </c>
      <c r="K175" s="1">
        <v>1</v>
      </c>
      <c r="L175" s="1">
        <v>0</v>
      </c>
      <c r="M175" s="16">
        <v>1</v>
      </c>
      <c r="N175" s="16">
        <v>1</v>
      </c>
      <c r="O175" s="16">
        <v>2</v>
      </c>
      <c r="P175" s="43">
        <v>0</v>
      </c>
      <c r="Q175" s="1">
        <v>0</v>
      </c>
      <c r="R175" s="16">
        <v>1</v>
      </c>
      <c r="S175" s="16">
        <v>1</v>
      </c>
      <c r="T175" s="16">
        <v>1</v>
      </c>
      <c r="U175" s="16">
        <v>2</v>
      </c>
      <c r="V175" s="16">
        <v>1</v>
      </c>
      <c r="W175" s="1">
        <v>0</v>
      </c>
      <c r="X175" s="1">
        <v>0</v>
      </c>
      <c r="Y175" s="1">
        <v>0</v>
      </c>
      <c r="Z175" s="1">
        <v>0</v>
      </c>
    </row>
    <row r="176" spans="1:26" x14ac:dyDescent="0.3">
      <c r="A176" s="38" t="s">
        <v>97</v>
      </c>
      <c r="B176" s="7">
        <v>4</v>
      </c>
      <c r="C176" s="7">
        <v>1</v>
      </c>
      <c r="D176" s="7">
        <v>0</v>
      </c>
      <c r="E176" s="7">
        <v>3</v>
      </c>
      <c r="F176" s="16">
        <v>1</v>
      </c>
      <c r="G176" s="16">
        <v>2</v>
      </c>
      <c r="H176" s="16">
        <v>0</v>
      </c>
      <c r="I176" s="16">
        <v>0</v>
      </c>
      <c r="J176" s="1">
        <v>0</v>
      </c>
      <c r="K176" s="1">
        <v>0</v>
      </c>
      <c r="L176" s="1">
        <v>0</v>
      </c>
      <c r="M176" s="1">
        <v>0</v>
      </c>
      <c r="N176" s="1">
        <v>0</v>
      </c>
      <c r="O176" s="1">
        <v>0</v>
      </c>
      <c r="P176" s="32">
        <v>0</v>
      </c>
      <c r="Q176" s="1">
        <v>0</v>
      </c>
      <c r="R176" s="1">
        <v>1</v>
      </c>
      <c r="S176" s="1">
        <v>0</v>
      </c>
      <c r="T176" s="1">
        <v>0</v>
      </c>
      <c r="U176" s="16">
        <v>2</v>
      </c>
      <c r="V176" s="16">
        <v>2</v>
      </c>
      <c r="W176" s="16">
        <v>2</v>
      </c>
      <c r="X176" s="16">
        <v>2</v>
      </c>
      <c r="Y176" s="16">
        <v>0</v>
      </c>
      <c r="Z176" s="16">
        <v>1</v>
      </c>
    </row>
    <row r="177" spans="1:26" x14ac:dyDescent="0.3">
      <c r="A177" s="38" t="s">
        <v>133</v>
      </c>
      <c r="B177" s="7">
        <v>0</v>
      </c>
      <c r="C177" s="7">
        <v>0</v>
      </c>
      <c r="D177" s="7">
        <v>0</v>
      </c>
      <c r="E177" s="7">
        <v>0</v>
      </c>
      <c r="F177" s="16">
        <v>0</v>
      </c>
      <c r="G177" s="16">
        <v>0</v>
      </c>
      <c r="H177" s="16">
        <v>1</v>
      </c>
      <c r="I177" s="16">
        <v>0</v>
      </c>
      <c r="J177" s="1">
        <v>0</v>
      </c>
      <c r="K177" s="1">
        <v>0</v>
      </c>
      <c r="L177" s="1">
        <v>0</v>
      </c>
      <c r="M177" s="1">
        <v>0</v>
      </c>
      <c r="N177" s="1">
        <v>0</v>
      </c>
      <c r="O177" s="1">
        <v>0</v>
      </c>
      <c r="P177" s="32">
        <v>0</v>
      </c>
      <c r="Q177" s="1">
        <v>0</v>
      </c>
      <c r="R177" s="1">
        <v>0</v>
      </c>
      <c r="S177" s="1">
        <v>0</v>
      </c>
      <c r="T177" s="1">
        <v>0</v>
      </c>
      <c r="U177" s="1">
        <v>0</v>
      </c>
      <c r="V177" s="1">
        <v>0</v>
      </c>
      <c r="W177" s="1">
        <v>0</v>
      </c>
      <c r="X177" s="1">
        <v>0</v>
      </c>
      <c r="Y177" s="1">
        <v>0</v>
      </c>
      <c r="Z177" s="1">
        <v>0</v>
      </c>
    </row>
    <row r="178" spans="1:26" x14ac:dyDescent="0.3">
      <c r="A178" s="38" t="s">
        <v>116</v>
      </c>
      <c r="B178" s="7">
        <v>0</v>
      </c>
      <c r="C178" s="7">
        <v>0</v>
      </c>
      <c r="D178" s="7">
        <v>0</v>
      </c>
      <c r="E178" s="7">
        <v>0</v>
      </c>
      <c r="F178" s="16">
        <v>0</v>
      </c>
      <c r="G178" s="16">
        <v>0</v>
      </c>
      <c r="H178" s="16">
        <v>0</v>
      </c>
      <c r="I178" s="16">
        <v>0</v>
      </c>
      <c r="J178" s="1">
        <v>0</v>
      </c>
      <c r="K178" s="1">
        <v>0</v>
      </c>
      <c r="L178" s="1">
        <v>0</v>
      </c>
      <c r="M178" s="1">
        <v>0</v>
      </c>
      <c r="N178" s="1">
        <v>0</v>
      </c>
      <c r="O178" s="1">
        <v>1</v>
      </c>
      <c r="P178" s="32">
        <v>0</v>
      </c>
      <c r="Q178" s="1">
        <v>0</v>
      </c>
      <c r="R178" s="1">
        <v>0</v>
      </c>
      <c r="S178" s="1">
        <v>0</v>
      </c>
      <c r="T178" s="16">
        <v>1</v>
      </c>
      <c r="U178" s="1">
        <v>0</v>
      </c>
      <c r="V178" s="1">
        <v>0</v>
      </c>
      <c r="W178" s="16">
        <v>1</v>
      </c>
      <c r="X178" s="16">
        <v>1</v>
      </c>
      <c r="Y178" s="16">
        <v>0</v>
      </c>
      <c r="Z178" s="1">
        <v>0</v>
      </c>
    </row>
    <row r="179" spans="1:26" x14ac:dyDescent="0.3">
      <c r="A179" s="38" t="s">
        <v>305</v>
      </c>
      <c r="B179" s="7">
        <v>0</v>
      </c>
      <c r="C179" s="7">
        <v>0</v>
      </c>
      <c r="D179" s="7">
        <v>0</v>
      </c>
      <c r="E179" s="7">
        <v>0</v>
      </c>
      <c r="F179" s="16">
        <v>0</v>
      </c>
      <c r="G179" s="16">
        <v>0</v>
      </c>
      <c r="H179" s="16">
        <v>0</v>
      </c>
      <c r="I179" s="16">
        <v>0</v>
      </c>
      <c r="J179" s="1">
        <v>0</v>
      </c>
      <c r="K179" s="1">
        <v>0</v>
      </c>
      <c r="L179" s="1">
        <v>0</v>
      </c>
      <c r="M179" s="16">
        <v>0</v>
      </c>
      <c r="N179" s="16">
        <v>0</v>
      </c>
      <c r="O179" s="1">
        <v>0</v>
      </c>
      <c r="P179" s="32">
        <v>0</v>
      </c>
      <c r="Q179" s="1">
        <v>0</v>
      </c>
      <c r="R179" s="1">
        <v>0</v>
      </c>
      <c r="S179" s="1">
        <v>0</v>
      </c>
      <c r="T179" s="16">
        <v>0</v>
      </c>
      <c r="U179" s="1">
        <v>1</v>
      </c>
      <c r="V179" s="1">
        <v>0</v>
      </c>
      <c r="W179" s="16">
        <v>1</v>
      </c>
      <c r="X179" s="1">
        <v>0</v>
      </c>
      <c r="Y179" s="1">
        <v>0</v>
      </c>
      <c r="Z179" s="1">
        <v>0</v>
      </c>
    </row>
    <row r="180" spans="1:26" x14ac:dyDescent="0.3">
      <c r="A180" s="39" t="s">
        <v>134</v>
      </c>
      <c r="B180" s="7">
        <v>0</v>
      </c>
      <c r="C180" s="7">
        <v>0</v>
      </c>
      <c r="D180" s="7">
        <v>1</v>
      </c>
      <c r="E180" s="7">
        <v>0</v>
      </c>
      <c r="F180" s="1">
        <v>1</v>
      </c>
      <c r="G180" s="1">
        <v>0</v>
      </c>
      <c r="H180" s="16">
        <v>1</v>
      </c>
      <c r="I180" s="16">
        <v>3</v>
      </c>
      <c r="J180" s="1">
        <v>3</v>
      </c>
      <c r="K180" s="1">
        <v>1</v>
      </c>
      <c r="L180" s="16">
        <v>1</v>
      </c>
      <c r="M180" s="16">
        <v>1</v>
      </c>
      <c r="N180" s="16">
        <v>1</v>
      </c>
      <c r="O180" s="16">
        <v>1</v>
      </c>
      <c r="P180" s="43">
        <v>0</v>
      </c>
      <c r="Q180" s="1">
        <v>0</v>
      </c>
      <c r="R180" s="1">
        <v>0</v>
      </c>
      <c r="S180" s="16">
        <v>1</v>
      </c>
      <c r="T180" s="1">
        <v>0</v>
      </c>
      <c r="U180" s="16">
        <v>1</v>
      </c>
      <c r="V180" s="16">
        <v>2</v>
      </c>
      <c r="W180" s="16">
        <v>1</v>
      </c>
      <c r="X180" s="16">
        <v>1</v>
      </c>
      <c r="Y180" s="16">
        <v>0</v>
      </c>
      <c r="Z180" s="1">
        <v>0</v>
      </c>
    </row>
    <row r="181" spans="1:26" x14ac:dyDescent="0.3">
      <c r="A181" s="38" t="s">
        <v>67</v>
      </c>
      <c r="B181" s="7">
        <v>1</v>
      </c>
      <c r="C181" s="7">
        <v>1</v>
      </c>
      <c r="D181" s="7">
        <v>0</v>
      </c>
      <c r="E181" s="7">
        <v>1</v>
      </c>
      <c r="F181" s="16">
        <v>3</v>
      </c>
      <c r="G181" s="16">
        <v>3</v>
      </c>
      <c r="H181" s="16">
        <v>2</v>
      </c>
      <c r="I181" s="16">
        <v>2</v>
      </c>
      <c r="J181" s="1">
        <v>3</v>
      </c>
      <c r="K181" s="1">
        <v>0</v>
      </c>
      <c r="L181" s="16">
        <v>1</v>
      </c>
      <c r="M181" s="16">
        <v>3</v>
      </c>
      <c r="N181" s="16">
        <v>4</v>
      </c>
      <c r="O181" s="16">
        <v>2</v>
      </c>
      <c r="P181" s="43">
        <v>3</v>
      </c>
      <c r="Q181" s="1">
        <v>4</v>
      </c>
      <c r="R181" s="16">
        <v>2</v>
      </c>
      <c r="S181" s="16">
        <v>2</v>
      </c>
      <c r="T181" s="1">
        <v>0</v>
      </c>
      <c r="U181" s="16">
        <v>2</v>
      </c>
      <c r="V181" s="1">
        <v>2</v>
      </c>
      <c r="W181" s="16">
        <v>3</v>
      </c>
      <c r="X181" s="16">
        <v>2</v>
      </c>
      <c r="Y181" s="16">
        <v>1</v>
      </c>
      <c r="Z181" s="16">
        <v>1</v>
      </c>
    </row>
    <row r="182" spans="1:26" x14ac:dyDescent="0.3">
      <c r="A182" s="38" t="s">
        <v>333</v>
      </c>
      <c r="B182" s="7">
        <v>0</v>
      </c>
      <c r="C182" s="7">
        <v>0</v>
      </c>
      <c r="D182" s="7">
        <v>0</v>
      </c>
      <c r="E182" s="7">
        <v>0</v>
      </c>
      <c r="F182" s="7">
        <v>0</v>
      </c>
      <c r="G182" s="7">
        <v>0</v>
      </c>
      <c r="H182" s="7">
        <v>0</v>
      </c>
      <c r="I182" s="7">
        <v>0</v>
      </c>
      <c r="J182" s="7">
        <v>0</v>
      </c>
      <c r="K182" s="7">
        <v>0</v>
      </c>
      <c r="L182" s="7">
        <v>0</v>
      </c>
      <c r="M182" s="7">
        <v>0</v>
      </c>
      <c r="N182" s="7">
        <v>0</v>
      </c>
      <c r="O182" s="7">
        <v>0</v>
      </c>
      <c r="P182" s="7">
        <v>0</v>
      </c>
      <c r="Q182" s="7">
        <v>0</v>
      </c>
      <c r="R182" s="7">
        <v>0</v>
      </c>
      <c r="S182" s="7">
        <v>0</v>
      </c>
      <c r="T182" s="7">
        <v>0</v>
      </c>
      <c r="U182" s="7">
        <v>0</v>
      </c>
      <c r="V182" s="7">
        <v>0</v>
      </c>
      <c r="W182" s="7">
        <v>0</v>
      </c>
      <c r="X182" s="16">
        <v>11</v>
      </c>
      <c r="Y182" s="16">
        <v>0</v>
      </c>
      <c r="Z182" s="16">
        <v>1</v>
      </c>
    </row>
    <row r="183" spans="1:26" x14ac:dyDescent="0.3">
      <c r="A183" s="38" t="s">
        <v>151</v>
      </c>
      <c r="B183" s="7">
        <v>0</v>
      </c>
      <c r="C183" s="7">
        <v>0</v>
      </c>
      <c r="D183" s="7">
        <v>0</v>
      </c>
      <c r="E183" s="7">
        <v>0</v>
      </c>
      <c r="F183" s="16">
        <v>0</v>
      </c>
      <c r="G183" s="16">
        <v>0</v>
      </c>
      <c r="H183" s="16">
        <v>0</v>
      </c>
      <c r="I183" s="16">
        <v>0</v>
      </c>
      <c r="J183" s="1">
        <v>0</v>
      </c>
      <c r="K183" s="1">
        <v>0</v>
      </c>
      <c r="L183" s="16">
        <v>1</v>
      </c>
      <c r="M183" s="16">
        <v>0</v>
      </c>
      <c r="N183" s="16">
        <v>0</v>
      </c>
      <c r="O183" s="1">
        <v>0</v>
      </c>
      <c r="P183" s="32">
        <v>0</v>
      </c>
      <c r="Q183" s="1">
        <v>0</v>
      </c>
      <c r="R183" s="1">
        <v>0</v>
      </c>
      <c r="S183" s="1">
        <v>0</v>
      </c>
      <c r="T183" s="1">
        <v>0</v>
      </c>
      <c r="U183" s="1">
        <v>0</v>
      </c>
      <c r="V183" s="16">
        <v>1</v>
      </c>
      <c r="W183" s="1">
        <v>0</v>
      </c>
      <c r="X183" s="1">
        <v>0</v>
      </c>
      <c r="Y183" s="1">
        <v>0</v>
      </c>
      <c r="Z183" s="1">
        <v>0</v>
      </c>
    </row>
    <row r="184" spans="1:26" x14ac:dyDescent="0.3">
      <c r="A184" s="38" t="s">
        <v>71</v>
      </c>
      <c r="B184" s="7">
        <v>0</v>
      </c>
      <c r="C184" s="7">
        <v>0</v>
      </c>
      <c r="D184" s="7">
        <v>0</v>
      </c>
      <c r="E184" s="7">
        <v>0</v>
      </c>
      <c r="F184" s="16">
        <v>0</v>
      </c>
      <c r="G184" s="16">
        <v>0</v>
      </c>
      <c r="H184" s="16">
        <v>0</v>
      </c>
      <c r="I184" s="16">
        <v>0</v>
      </c>
      <c r="J184" s="1">
        <v>1</v>
      </c>
      <c r="K184" s="1">
        <v>0</v>
      </c>
      <c r="L184" s="1">
        <v>0</v>
      </c>
      <c r="M184" s="1">
        <v>0</v>
      </c>
      <c r="N184" s="1">
        <v>0</v>
      </c>
      <c r="O184" s="1">
        <v>0</v>
      </c>
      <c r="P184" s="32">
        <v>0</v>
      </c>
      <c r="Q184" s="1">
        <v>0</v>
      </c>
      <c r="R184" s="1">
        <v>0</v>
      </c>
      <c r="S184" s="1">
        <v>0</v>
      </c>
      <c r="T184" s="1">
        <v>0</v>
      </c>
      <c r="U184" s="1">
        <v>0</v>
      </c>
      <c r="V184" s="1">
        <v>0</v>
      </c>
      <c r="W184" s="1">
        <v>0</v>
      </c>
      <c r="X184" s="1">
        <v>0</v>
      </c>
      <c r="Y184" s="1">
        <v>0</v>
      </c>
      <c r="Z184" s="1">
        <v>0</v>
      </c>
    </row>
    <row r="185" spans="1:26" x14ac:dyDescent="0.3">
      <c r="A185" s="38" t="s">
        <v>120</v>
      </c>
      <c r="B185" s="7">
        <v>0</v>
      </c>
      <c r="C185" s="7">
        <v>0</v>
      </c>
      <c r="D185" s="7">
        <v>0</v>
      </c>
      <c r="E185" s="7">
        <v>0</v>
      </c>
      <c r="F185" s="16">
        <v>0</v>
      </c>
      <c r="G185" s="16">
        <v>0</v>
      </c>
      <c r="H185" s="16">
        <v>1</v>
      </c>
      <c r="I185" s="16">
        <v>0</v>
      </c>
      <c r="J185" s="1">
        <v>1</v>
      </c>
      <c r="K185" s="1">
        <v>0</v>
      </c>
      <c r="L185" s="1">
        <v>0</v>
      </c>
      <c r="M185" s="1">
        <v>0</v>
      </c>
      <c r="N185" s="1">
        <v>0</v>
      </c>
      <c r="O185" s="1">
        <v>0</v>
      </c>
      <c r="P185" s="32">
        <v>0</v>
      </c>
      <c r="Q185" s="1">
        <v>0</v>
      </c>
      <c r="R185" s="1">
        <v>0</v>
      </c>
      <c r="S185" s="1">
        <v>0</v>
      </c>
      <c r="T185" s="1">
        <v>0</v>
      </c>
      <c r="U185" s="1">
        <v>0</v>
      </c>
      <c r="V185" s="1">
        <v>0</v>
      </c>
      <c r="W185" s="1">
        <v>0</v>
      </c>
      <c r="X185" s="1">
        <v>0</v>
      </c>
      <c r="Y185" s="1">
        <v>0</v>
      </c>
      <c r="Z185" s="1">
        <v>0</v>
      </c>
    </row>
    <row r="186" spans="1:26" x14ac:dyDescent="0.3">
      <c r="A186" s="38" t="s">
        <v>147</v>
      </c>
      <c r="B186" s="7">
        <v>0</v>
      </c>
      <c r="C186" s="7">
        <v>0</v>
      </c>
      <c r="D186" s="7">
        <v>0</v>
      </c>
      <c r="E186" s="7">
        <v>0</v>
      </c>
      <c r="F186" s="16">
        <v>0</v>
      </c>
      <c r="G186" s="16">
        <v>0</v>
      </c>
      <c r="H186" s="16">
        <v>0</v>
      </c>
      <c r="I186" s="16">
        <v>0</v>
      </c>
      <c r="J186" s="1">
        <v>0</v>
      </c>
      <c r="K186" s="1">
        <v>1</v>
      </c>
      <c r="L186" s="1">
        <v>0</v>
      </c>
      <c r="M186" s="1">
        <v>0</v>
      </c>
      <c r="N186" s="1">
        <v>0</v>
      </c>
      <c r="O186" s="1">
        <v>0</v>
      </c>
      <c r="P186" s="32">
        <v>0</v>
      </c>
      <c r="Q186" s="1">
        <v>0</v>
      </c>
      <c r="R186" s="1">
        <v>0</v>
      </c>
      <c r="S186" s="1">
        <v>0</v>
      </c>
      <c r="T186" s="1">
        <v>1</v>
      </c>
      <c r="U186" s="1">
        <v>0</v>
      </c>
      <c r="V186" s="1">
        <v>0</v>
      </c>
      <c r="W186" s="1">
        <v>0</v>
      </c>
      <c r="X186" s="1">
        <v>0</v>
      </c>
      <c r="Y186" s="1">
        <v>0</v>
      </c>
      <c r="Z186" s="1">
        <v>0</v>
      </c>
    </row>
    <row r="187" spans="1:26" x14ac:dyDescent="0.3">
      <c r="A187" s="38" t="s">
        <v>296</v>
      </c>
      <c r="B187" s="7">
        <v>0</v>
      </c>
      <c r="C187" s="7">
        <v>0</v>
      </c>
      <c r="D187" s="7">
        <v>0</v>
      </c>
      <c r="E187" s="7">
        <v>0</v>
      </c>
      <c r="F187" s="16">
        <v>0</v>
      </c>
      <c r="G187" s="16">
        <v>0</v>
      </c>
      <c r="H187" s="16">
        <v>0</v>
      </c>
      <c r="I187" s="16">
        <v>0</v>
      </c>
      <c r="J187" s="1">
        <v>0</v>
      </c>
      <c r="K187" s="1">
        <v>0</v>
      </c>
      <c r="L187" s="1">
        <v>0</v>
      </c>
      <c r="M187" s="16">
        <v>0</v>
      </c>
      <c r="N187" s="16">
        <v>0</v>
      </c>
      <c r="O187" s="1">
        <v>0</v>
      </c>
      <c r="P187" s="32">
        <v>0</v>
      </c>
      <c r="Q187" s="1">
        <v>0</v>
      </c>
      <c r="R187" s="1">
        <v>0</v>
      </c>
      <c r="S187" s="16">
        <v>1</v>
      </c>
      <c r="T187" s="1">
        <v>0</v>
      </c>
      <c r="U187" s="1">
        <v>0</v>
      </c>
      <c r="V187" s="1">
        <v>0</v>
      </c>
      <c r="W187" s="1">
        <v>0</v>
      </c>
      <c r="X187" s="1">
        <v>0</v>
      </c>
      <c r="Y187" s="1">
        <v>0</v>
      </c>
      <c r="Z187" s="1">
        <v>0</v>
      </c>
    </row>
    <row r="188" spans="1:26" x14ac:dyDescent="0.3">
      <c r="A188" s="38" t="s">
        <v>72</v>
      </c>
      <c r="B188" s="7">
        <v>0</v>
      </c>
      <c r="C188" s="7">
        <v>0</v>
      </c>
      <c r="D188" s="7">
        <v>0</v>
      </c>
      <c r="E188" s="7">
        <v>1</v>
      </c>
      <c r="F188" s="1">
        <v>0</v>
      </c>
      <c r="G188" s="1">
        <v>0</v>
      </c>
      <c r="H188" s="16">
        <v>1</v>
      </c>
      <c r="I188" s="16">
        <v>0</v>
      </c>
      <c r="J188" s="1">
        <v>1</v>
      </c>
      <c r="K188" s="1">
        <v>1</v>
      </c>
      <c r="L188" s="16">
        <v>2</v>
      </c>
      <c r="M188" s="16">
        <v>3</v>
      </c>
      <c r="N188" s="16">
        <v>1</v>
      </c>
      <c r="O188" s="1">
        <v>0</v>
      </c>
      <c r="P188" s="32">
        <v>0</v>
      </c>
      <c r="Q188" s="1">
        <v>0</v>
      </c>
      <c r="R188" s="1">
        <v>0</v>
      </c>
      <c r="S188" s="16">
        <v>1</v>
      </c>
      <c r="T188" s="16">
        <v>1</v>
      </c>
      <c r="U188" s="16">
        <v>1</v>
      </c>
      <c r="V188" s="16">
        <v>1</v>
      </c>
      <c r="W188" s="16">
        <v>1</v>
      </c>
      <c r="X188" s="1">
        <v>0</v>
      </c>
      <c r="Y188" s="1">
        <v>0</v>
      </c>
      <c r="Z188" s="1">
        <v>0</v>
      </c>
    </row>
    <row r="189" spans="1:26" x14ac:dyDescent="0.3">
      <c r="A189" s="38" t="s">
        <v>129</v>
      </c>
      <c r="B189" s="7">
        <v>0</v>
      </c>
      <c r="C189" s="7">
        <v>0</v>
      </c>
      <c r="D189" s="7">
        <v>0</v>
      </c>
      <c r="E189" s="7">
        <v>0</v>
      </c>
      <c r="F189" s="1">
        <v>0</v>
      </c>
      <c r="G189" s="1">
        <v>1</v>
      </c>
      <c r="H189" s="1">
        <v>0</v>
      </c>
      <c r="I189" s="1">
        <v>0</v>
      </c>
      <c r="J189" s="1">
        <v>0</v>
      </c>
      <c r="K189" s="1">
        <v>0</v>
      </c>
      <c r="L189" s="1">
        <v>0</v>
      </c>
      <c r="M189" s="1">
        <v>0</v>
      </c>
      <c r="N189" s="1">
        <v>0</v>
      </c>
      <c r="O189" s="1">
        <v>0</v>
      </c>
      <c r="P189" s="32">
        <v>0</v>
      </c>
      <c r="Q189" s="1">
        <v>0</v>
      </c>
      <c r="R189" s="1">
        <v>0</v>
      </c>
      <c r="S189" s="1">
        <v>0</v>
      </c>
      <c r="T189" s="1">
        <v>0</v>
      </c>
      <c r="U189" s="1">
        <v>0</v>
      </c>
      <c r="V189" s="1">
        <v>0</v>
      </c>
      <c r="W189" s="1">
        <v>0</v>
      </c>
      <c r="X189" s="1">
        <v>0</v>
      </c>
      <c r="Y189" s="1">
        <v>0</v>
      </c>
      <c r="Z189" s="1">
        <v>0</v>
      </c>
    </row>
    <row r="190" spans="1:26" x14ac:dyDescent="0.3">
      <c r="A190" s="38" t="s">
        <v>74</v>
      </c>
      <c r="B190" s="7">
        <v>1</v>
      </c>
      <c r="C190" s="7">
        <v>1</v>
      </c>
      <c r="D190" s="7">
        <v>0</v>
      </c>
      <c r="E190" s="7">
        <v>0</v>
      </c>
      <c r="F190" s="1">
        <v>0</v>
      </c>
      <c r="G190" s="1">
        <v>0</v>
      </c>
      <c r="H190" s="1">
        <v>0</v>
      </c>
      <c r="I190" s="1">
        <v>0</v>
      </c>
      <c r="J190" s="1">
        <v>0</v>
      </c>
      <c r="K190" s="1">
        <v>0</v>
      </c>
      <c r="L190" s="1">
        <v>0</v>
      </c>
      <c r="M190" s="16">
        <v>1</v>
      </c>
      <c r="N190" s="16">
        <v>1</v>
      </c>
      <c r="O190" s="16">
        <v>1</v>
      </c>
      <c r="P190" s="43">
        <v>0</v>
      </c>
      <c r="Q190" s="1">
        <v>1</v>
      </c>
      <c r="R190" s="1">
        <v>1</v>
      </c>
      <c r="S190" s="1">
        <v>0</v>
      </c>
      <c r="T190" s="1">
        <v>0</v>
      </c>
      <c r="U190" s="1">
        <v>0</v>
      </c>
      <c r="V190" s="1">
        <v>0</v>
      </c>
      <c r="W190" s="1">
        <v>0</v>
      </c>
      <c r="X190" s="16">
        <v>2</v>
      </c>
      <c r="Y190" s="16">
        <v>2</v>
      </c>
      <c r="Z190" s="1">
        <v>0</v>
      </c>
    </row>
    <row r="191" spans="1:26" x14ac:dyDescent="0.3">
      <c r="A191" s="38" t="s">
        <v>75</v>
      </c>
      <c r="B191" s="7">
        <v>2</v>
      </c>
      <c r="C191" s="7">
        <v>1</v>
      </c>
      <c r="D191" s="7">
        <v>0</v>
      </c>
      <c r="E191" s="7">
        <v>0</v>
      </c>
      <c r="F191" s="1">
        <v>0</v>
      </c>
      <c r="G191" s="1">
        <v>0</v>
      </c>
      <c r="H191" s="16">
        <v>4</v>
      </c>
      <c r="I191" s="16">
        <v>1</v>
      </c>
      <c r="J191" s="1">
        <v>2</v>
      </c>
      <c r="K191" s="1">
        <v>0</v>
      </c>
      <c r="L191" s="1">
        <v>0</v>
      </c>
      <c r="M191" s="1">
        <v>0</v>
      </c>
      <c r="N191" s="1">
        <v>0</v>
      </c>
      <c r="O191" s="1">
        <v>0</v>
      </c>
      <c r="P191" s="32">
        <v>0</v>
      </c>
      <c r="Q191" s="1">
        <v>1</v>
      </c>
      <c r="R191" s="16">
        <v>1</v>
      </c>
      <c r="S191" s="16">
        <v>1</v>
      </c>
      <c r="T191" s="1">
        <v>0</v>
      </c>
      <c r="U191" s="16">
        <v>1</v>
      </c>
      <c r="V191" s="16">
        <v>1</v>
      </c>
      <c r="W191" s="16">
        <v>1</v>
      </c>
      <c r="X191" s="16">
        <v>1</v>
      </c>
      <c r="Y191" s="16">
        <v>0</v>
      </c>
      <c r="Z191" s="16">
        <v>3</v>
      </c>
    </row>
    <row r="192" spans="1:26" x14ac:dyDescent="0.3">
      <c r="A192" s="38" t="s">
        <v>297</v>
      </c>
      <c r="B192" s="7">
        <v>0</v>
      </c>
      <c r="C192" s="7">
        <v>0</v>
      </c>
      <c r="D192" s="7">
        <v>0</v>
      </c>
      <c r="E192" s="7">
        <v>0</v>
      </c>
      <c r="F192" s="1">
        <v>0</v>
      </c>
      <c r="G192" s="1">
        <v>0</v>
      </c>
      <c r="H192" s="16">
        <v>0</v>
      </c>
      <c r="I192" s="16">
        <v>0</v>
      </c>
      <c r="J192" s="1">
        <v>0</v>
      </c>
      <c r="K192" s="1">
        <v>0</v>
      </c>
      <c r="L192" s="1">
        <v>0</v>
      </c>
      <c r="M192" s="16">
        <v>0</v>
      </c>
      <c r="N192" s="16">
        <v>0</v>
      </c>
      <c r="O192" s="1">
        <v>0</v>
      </c>
      <c r="P192" s="32">
        <v>0</v>
      </c>
      <c r="Q192" s="1">
        <v>0</v>
      </c>
      <c r="R192" s="16">
        <v>0</v>
      </c>
      <c r="S192" s="16">
        <v>1</v>
      </c>
      <c r="T192" s="1">
        <v>0</v>
      </c>
      <c r="U192" s="1">
        <v>0</v>
      </c>
      <c r="V192" s="1">
        <v>0</v>
      </c>
      <c r="W192" s="1">
        <v>0</v>
      </c>
      <c r="X192" s="1">
        <v>0</v>
      </c>
      <c r="Y192" s="1">
        <v>0</v>
      </c>
      <c r="Z192" s="1">
        <v>0</v>
      </c>
    </row>
    <row r="193" spans="1:26" x14ac:dyDescent="0.3">
      <c r="A193" s="38" t="s">
        <v>77</v>
      </c>
      <c r="B193" s="7">
        <v>1</v>
      </c>
      <c r="C193" s="7">
        <v>0</v>
      </c>
      <c r="D193" s="7">
        <v>4</v>
      </c>
      <c r="E193" s="7">
        <v>2</v>
      </c>
      <c r="F193" s="1">
        <v>0</v>
      </c>
      <c r="G193" s="1">
        <v>0</v>
      </c>
      <c r="H193" s="1">
        <v>0</v>
      </c>
      <c r="I193" s="16">
        <v>2</v>
      </c>
      <c r="J193" s="1">
        <v>2</v>
      </c>
      <c r="K193" s="1">
        <v>7</v>
      </c>
      <c r="L193" s="16">
        <v>8</v>
      </c>
      <c r="M193" s="16">
        <v>5</v>
      </c>
      <c r="N193" s="16">
        <v>5</v>
      </c>
      <c r="O193" s="16">
        <v>6</v>
      </c>
      <c r="P193" s="43">
        <v>2</v>
      </c>
      <c r="Q193" s="1">
        <v>0</v>
      </c>
      <c r="R193" s="1">
        <v>0</v>
      </c>
      <c r="S193" s="1">
        <v>0</v>
      </c>
      <c r="T193" s="16">
        <v>1</v>
      </c>
      <c r="U193" s="16">
        <v>1</v>
      </c>
      <c r="V193" s="16">
        <v>2</v>
      </c>
      <c r="W193" s="16">
        <v>1</v>
      </c>
      <c r="X193" s="16">
        <v>1</v>
      </c>
      <c r="Y193" s="16">
        <v>3</v>
      </c>
      <c r="Z193" s="16">
        <v>3</v>
      </c>
    </row>
    <row r="194" spans="1:26" x14ac:dyDescent="0.3">
      <c r="A194" s="38" t="s">
        <v>130</v>
      </c>
      <c r="B194" s="7">
        <v>0</v>
      </c>
      <c r="C194" s="7">
        <v>0</v>
      </c>
      <c r="D194" s="7">
        <v>0</v>
      </c>
      <c r="E194" s="7">
        <v>0</v>
      </c>
      <c r="F194" s="1">
        <v>0</v>
      </c>
      <c r="G194" s="1">
        <v>1</v>
      </c>
      <c r="H194" s="16">
        <v>2</v>
      </c>
      <c r="I194" s="16">
        <v>1</v>
      </c>
      <c r="J194" s="1">
        <v>1</v>
      </c>
      <c r="K194" s="1">
        <v>0</v>
      </c>
      <c r="L194" s="16">
        <v>1</v>
      </c>
      <c r="M194" s="16">
        <v>1</v>
      </c>
      <c r="N194" s="16">
        <v>0</v>
      </c>
      <c r="O194" s="1">
        <v>0</v>
      </c>
      <c r="P194" s="43">
        <v>2</v>
      </c>
      <c r="Q194" s="1">
        <v>2</v>
      </c>
      <c r="R194" s="16">
        <v>1</v>
      </c>
      <c r="S194" s="16">
        <v>0</v>
      </c>
      <c r="T194" s="16">
        <v>1</v>
      </c>
      <c r="U194" s="1">
        <v>0</v>
      </c>
      <c r="V194" s="1">
        <v>0</v>
      </c>
      <c r="W194" s="1">
        <v>0</v>
      </c>
      <c r="X194" s="16">
        <v>2</v>
      </c>
      <c r="Y194" s="16">
        <v>0</v>
      </c>
      <c r="Z194" s="1">
        <v>0</v>
      </c>
    </row>
    <row r="195" spans="1:26" x14ac:dyDescent="0.3">
      <c r="A195" s="38" t="s">
        <v>98</v>
      </c>
      <c r="B195" s="7">
        <v>2</v>
      </c>
      <c r="C195" s="7">
        <v>0</v>
      </c>
      <c r="D195" s="7">
        <v>1</v>
      </c>
      <c r="E195" s="7">
        <v>0</v>
      </c>
      <c r="F195" s="16">
        <v>2</v>
      </c>
      <c r="G195" s="16">
        <v>0</v>
      </c>
      <c r="H195" s="16">
        <v>1</v>
      </c>
      <c r="I195" s="16">
        <v>1</v>
      </c>
      <c r="J195" s="1">
        <v>3</v>
      </c>
      <c r="K195" s="1">
        <v>3</v>
      </c>
      <c r="L195" s="16">
        <v>3</v>
      </c>
      <c r="M195" s="16">
        <v>4</v>
      </c>
      <c r="N195" s="16">
        <v>5</v>
      </c>
      <c r="O195" s="16">
        <v>2</v>
      </c>
      <c r="P195" s="43">
        <v>3</v>
      </c>
      <c r="Q195" s="1">
        <v>1</v>
      </c>
      <c r="R195" s="1">
        <v>0</v>
      </c>
      <c r="S195" s="16">
        <v>1</v>
      </c>
      <c r="T195" s="16">
        <v>2</v>
      </c>
      <c r="U195" s="16">
        <v>2</v>
      </c>
      <c r="V195" s="16">
        <v>3</v>
      </c>
      <c r="W195" s="16">
        <v>5</v>
      </c>
      <c r="X195" s="16">
        <v>1</v>
      </c>
      <c r="Y195" s="16">
        <v>1</v>
      </c>
      <c r="Z195" s="16">
        <v>1</v>
      </c>
    </row>
    <row r="196" spans="1:26" x14ac:dyDescent="0.3">
      <c r="A196" s="38" t="s">
        <v>110</v>
      </c>
      <c r="B196" s="7">
        <v>0</v>
      </c>
      <c r="C196" s="7">
        <v>0</v>
      </c>
      <c r="D196" s="7">
        <v>1</v>
      </c>
      <c r="E196" s="7">
        <v>0</v>
      </c>
      <c r="F196" s="1">
        <v>0</v>
      </c>
      <c r="G196" s="1">
        <v>0</v>
      </c>
      <c r="H196" s="1">
        <v>0</v>
      </c>
      <c r="I196" s="1">
        <v>0</v>
      </c>
      <c r="J196" s="1">
        <v>0</v>
      </c>
      <c r="K196" s="1">
        <v>0</v>
      </c>
      <c r="L196" s="1">
        <v>0</v>
      </c>
      <c r="M196" s="1">
        <v>0</v>
      </c>
      <c r="N196" s="1">
        <v>0</v>
      </c>
      <c r="O196" s="1">
        <v>0</v>
      </c>
      <c r="P196" s="32">
        <v>0</v>
      </c>
      <c r="Q196" s="1">
        <v>0</v>
      </c>
      <c r="R196" s="1">
        <v>0</v>
      </c>
      <c r="S196" s="1">
        <v>0</v>
      </c>
      <c r="T196" s="1">
        <v>0</v>
      </c>
      <c r="U196" s="1">
        <v>2</v>
      </c>
      <c r="V196" s="16">
        <v>3</v>
      </c>
      <c r="W196" s="16">
        <v>2</v>
      </c>
      <c r="X196" s="16">
        <v>1</v>
      </c>
      <c r="Y196" s="16">
        <v>1</v>
      </c>
      <c r="Z196" s="16">
        <v>1</v>
      </c>
    </row>
    <row r="197" spans="1:26" x14ac:dyDescent="0.3">
      <c r="A197" s="17" t="s">
        <v>326</v>
      </c>
      <c r="B197" s="1">
        <v>0</v>
      </c>
      <c r="C197" s="1">
        <v>0</v>
      </c>
      <c r="D197" s="1">
        <v>0</v>
      </c>
      <c r="E197" s="1">
        <v>0</v>
      </c>
      <c r="F197" s="1">
        <v>0</v>
      </c>
      <c r="G197" s="1">
        <v>0</v>
      </c>
      <c r="H197" s="1">
        <v>0</v>
      </c>
      <c r="I197" s="1">
        <v>0</v>
      </c>
      <c r="J197" s="1">
        <v>0</v>
      </c>
      <c r="K197" s="1">
        <v>0</v>
      </c>
      <c r="L197" s="1">
        <v>0</v>
      </c>
      <c r="M197" s="1">
        <v>0</v>
      </c>
      <c r="N197" s="1">
        <v>0</v>
      </c>
      <c r="O197" s="1">
        <v>0</v>
      </c>
      <c r="P197" s="1">
        <v>0</v>
      </c>
      <c r="Q197" s="1">
        <v>0</v>
      </c>
      <c r="R197" s="1">
        <v>0</v>
      </c>
      <c r="S197" s="1">
        <v>0</v>
      </c>
      <c r="T197" s="1">
        <v>0</v>
      </c>
      <c r="U197" s="1">
        <v>0</v>
      </c>
      <c r="V197" s="1">
        <v>0</v>
      </c>
      <c r="W197" s="16">
        <v>1</v>
      </c>
      <c r="X197" s="16">
        <v>1</v>
      </c>
      <c r="Y197" s="16">
        <v>1</v>
      </c>
      <c r="Z197" s="1">
        <v>0</v>
      </c>
    </row>
    <row r="198" spans="1:26" x14ac:dyDescent="0.3">
      <c r="A198" s="38" t="s">
        <v>169</v>
      </c>
      <c r="B198" s="7">
        <v>0</v>
      </c>
      <c r="C198" s="7">
        <v>0</v>
      </c>
      <c r="D198" s="7">
        <v>0</v>
      </c>
      <c r="E198" s="7">
        <v>0</v>
      </c>
      <c r="F198" s="1">
        <v>0</v>
      </c>
      <c r="G198" s="1">
        <v>0</v>
      </c>
      <c r="H198" s="1">
        <v>0</v>
      </c>
      <c r="I198" s="1">
        <v>0</v>
      </c>
      <c r="J198" s="1">
        <v>0</v>
      </c>
      <c r="K198" s="1">
        <v>0</v>
      </c>
      <c r="L198" s="1">
        <v>0</v>
      </c>
      <c r="M198" s="1">
        <v>0</v>
      </c>
      <c r="N198" s="16">
        <v>1</v>
      </c>
      <c r="O198" s="16">
        <v>1</v>
      </c>
      <c r="P198" s="43">
        <v>0</v>
      </c>
      <c r="Q198" s="1">
        <v>0</v>
      </c>
      <c r="R198" s="1">
        <v>0</v>
      </c>
      <c r="S198" s="1">
        <v>0</v>
      </c>
      <c r="T198" s="1">
        <v>0</v>
      </c>
      <c r="U198" s="1">
        <v>0</v>
      </c>
      <c r="V198" s="1">
        <v>0</v>
      </c>
      <c r="W198" s="1">
        <v>0</v>
      </c>
      <c r="X198" s="1">
        <v>0</v>
      </c>
      <c r="Y198" s="1">
        <v>0</v>
      </c>
      <c r="Z198" s="1">
        <v>0</v>
      </c>
    </row>
    <row r="199" spans="1:26" x14ac:dyDescent="0.3">
      <c r="A199" s="38" t="s">
        <v>124</v>
      </c>
      <c r="B199" s="7">
        <v>0</v>
      </c>
      <c r="C199" s="7">
        <v>0</v>
      </c>
      <c r="D199" s="7">
        <v>0</v>
      </c>
      <c r="E199" s="7">
        <v>0</v>
      </c>
      <c r="F199" s="1">
        <v>0</v>
      </c>
      <c r="G199" s="1">
        <v>0</v>
      </c>
      <c r="H199" s="1">
        <v>0</v>
      </c>
      <c r="I199" s="1">
        <v>1</v>
      </c>
      <c r="J199" s="1">
        <v>0</v>
      </c>
      <c r="K199" s="1">
        <v>0</v>
      </c>
      <c r="L199" s="1">
        <v>0</v>
      </c>
      <c r="M199" s="1">
        <v>0</v>
      </c>
      <c r="N199" s="1">
        <v>0</v>
      </c>
      <c r="O199" s="1">
        <v>0</v>
      </c>
      <c r="P199" s="32">
        <v>0</v>
      </c>
      <c r="Q199" s="1">
        <v>0</v>
      </c>
      <c r="R199" s="1">
        <v>0</v>
      </c>
      <c r="S199" s="1">
        <v>0</v>
      </c>
      <c r="T199" s="1">
        <v>0</v>
      </c>
      <c r="U199" s="1">
        <v>0</v>
      </c>
      <c r="V199" s="1">
        <v>0</v>
      </c>
      <c r="W199" s="1">
        <v>0</v>
      </c>
      <c r="X199" s="16">
        <v>1</v>
      </c>
      <c r="Y199" s="16">
        <v>0</v>
      </c>
      <c r="Z199" s="1">
        <v>0</v>
      </c>
    </row>
    <row r="200" spans="1:26" x14ac:dyDescent="0.3">
      <c r="A200" s="38" t="s">
        <v>79</v>
      </c>
      <c r="B200" s="7">
        <v>11</v>
      </c>
      <c r="C200" s="7">
        <v>4</v>
      </c>
      <c r="D200" s="7">
        <v>5</v>
      </c>
      <c r="E200" s="7">
        <v>6</v>
      </c>
      <c r="F200" s="16">
        <v>3</v>
      </c>
      <c r="G200" s="16">
        <v>3</v>
      </c>
      <c r="H200" s="16">
        <v>8</v>
      </c>
      <c r="I200" s="16">
        <v>6</v>
      </c>
      <c r="J200" s="1">
        <v>9</v>
      </c>
      <c r="K200" s="1">
        <v>12</v>
      </c>
      <c r="L200" s="16">
        <v>10</v>
      </c>
      <c r="M200" s="16">
        <v>7</v>
      </c>
      <c r="N200" s="16">
        <v>7</v>
      </c>
      <c r="O200" s="16">
        <v>4</v>
      </c>
      <c r="P200" s="43">
        <v>7</v>
      </c>
      <c r="Q200" s="1">
        <v>3</v>
      </c>
      <c r="R200" s="1">
        <v>4</v>
      </c>
      <c r="S200" s="16">
        <v>3</v>
      </c>
      <c r="T200" s="16">
        <v>2</v>
      </c>
      <c r="U200" s="16">
        <v>4</v>
      </c>
      <c r="V200" s="16">
        <v>4</v>
      </c>
      <c r="W200" s="16">
        <v>2</v>
      </c>
      <c r="X200" s="16">
        <v>3</v>
      </c>
      <c r="Y200" s="16">
        <v>1</v>
      </c>
      <c r="Z200" s="16">
        <v>1</v>
      </c>
    </row>
    <row r="201" spans="1:26" x14ac:dyDescent="0.3">
      <c r="A201" s="7" t="s">
        <v>329</v>
      </c>
      <c r="B201" s="1">
        <v>0</v>
      </c>
      <c r="C201" s="1">
        <v>0</v>
      </c>
      <c r="D201" s="1">
        <v>0</v>
      </c>
      <c r="E201" s="1">
        <v>0</v>
      </c>
      <c r="F201" s="1">
        <v>0</v>
      </c>
      <c r="G201" s="1">
        <v>0</v>
      </c>
      <c r="H201" s="1">
        <v>0</v>
      </c>
      <c r="I201" s="1">
        <v>0</v>
      </c>
      <c r="J201" s="1">
        <v>0</v>
      </c>
      <c r="K201" s="1">
        <v>0</v>
      </c>
      <c r="L201" s="1">
        <v>0</v>
      </c>
      <c r="M201" s="1">
        <v>0</v>
      </c>
      <c r="N201" s="1">
        <v>0</v>
      </c>
      <c r="O201" s="1">
        <v>0</v>
      </c>
      <c r="P201" s="1">
        <v>0</v>
      </c>
      <c r="Q201" s="1">
        <v>0</v>
      </c>
      <c r="R201" s="1">
        <v>0</v>
      </c>
      <c r="S201" s="1">
        <v>0</v>
      </c>
      <c r="T201" s="1">
        <v>0</v>
      </c>
      <c r="U201" s="1">
        <v>0</v>
      </c>
      <c r="V201" s="1">
        <v>0</v>
      </c>
      <c r="W201" s="16">
        <v>1</v>
      </c>
      <c r="X201" s="1">
        <v>0</v>
      </c>
      <c r="Y201" s="1">
        <v>0</v>
      </c>
      <c r="Z201" s="1">
        <v>0</v>
      </c>
    </row>
    <row r="202" spans="1:26" x14ac:dyDescent="0.3">
      <c r="A202" s="38" t="s">
        <v>80</v>
      </c>
      <c r="B202" s="7">
        <v>0</v>
      </c>
      <c r="C202" s="7">
        <v>0</v>
      </c>
      <c r="D202" s="7">
        <v>1</v>
      </c>
      <c r="E202" s="7">
        <v>1</v>
      </c>
      <c r="F202" s="16">
        <v>1</v>
      </c>
      <c r="G202" s="16">
        <v>0</v>
      </c>
      <c r="H202" s="16">
        <v>0</v>
      </c>
      <c r="I202" s="16">
        <v>1</v>
      </c>
      <c r="J202" s="1">
        <v>0</v>
      </c>
      <c r="K202" s="1">
        <v>0</v>
      </c>
      <c r="L202" s="1">
        <v>0</v>
      </c>
      <c r="M202" s="1">
        <v>0</v>
      </c>
      <c r="N202" s="1">
        <v>0</v>
      </c>
      <c r="O202" s="1">
        <v>0</v>
      </c>
      <c r="P202" s="32">
        <v>0</v>
      </c>
      <c r="Q202" s="1">
        <v>0</v>
      </c>
      <c r="R202" s="1">
        <v>0</v>
      </c>
      <c r="S202" s="16">
        <v>2</v>
      </c>
      <c r="T202" s="16">
        <v>3</v>
      </c>
      <c r="U202" s="16">
        <v>3</v>
      </c>
      <c r="V202" s="16">
        <v>1</v>
      </c>
      <c r="W202" s="1">
        <v>0</v>
      </c>
      <c r="X202" s="1">
        <v>0</v>
      </c>
      <c r="Y202" s="1">
        <v>0</v>
      </c>
      <c r="Z202" s="1">
        <v>0</v>
      </c>
    </row>
    <row r="203" spans="1:26" x14ac:dyDescent="0.3">
      <c r="A203" s="38" t="s">
        <v>99</v>
      </c>
      <c r="B203" s="7">
        <v>0</v>
      </c>
      <c r="C203" s="7">
        <v>2</v>
      </c>
      <c r="D203" s="7">
        <v>0</v>
      </c>
      <c r="E203" s="7">
        <v>1</v>
      </c>
      <c r="F203" s="1">
        <v>0</v>
      </c>
      <c r="G203" s="1">
        <v>0</v>
      </c>
      <c r="H203" s="1">
        <v>0</v>
      </c>
      <c r="I203" s="1">
        <v>0</v>
      </c>
      <c r="J203" s="1">
        <v>0</v>
      </c>
      <c r="K203" s="1">
        <v>0</v>
      </c>
      <c r="L203" s="1">
        <v>0</v>
      </c>
      <c r="M203" s="1">
        <v>0</v>
      </c>
      <c r="N203" s="1">
        <v>0</v>
      </c>
      <c r="O203" s="1">
        <v>0</v>
      </c>
      <c r="P203" s="32">
        <v>0</v>
      </c>
      <c r="Q203" s="1">
        <v>0</v>
      </c>
      <c r="R203" s="1">
        <v>0</v>
      </c>
      <c r="S203" s="1">
        <v>0</v>
      </c>
      <c r="T203" s="1">
        <v>0</v>
      </c>
      <c r="U203" s="1">
        <v>0</v>
      </c>
      <c r="V203" s="1">
        <v>0</v>
      </c>
      <c r="W203" s="1">
        <v>0</v>
      </c>
      <c r="X203" s="1">
        <v>0</v>
      </c>
      <c r="Y203" s="1">
        <v>0</v>
      </c>
      <c r="Z203" s="1">
        <v>0</v>
      </c>
    </row>
    <row r="204" spans="1:26" x14ac:dyDescent="0.3">
      <c r="A204" s="38" t="s">
        <v>81</v>
      </c>
      <c r="B204" s="7">
        <v>6</v>
      </c>
      <c r="C204" s="7">
        <v>5</v>
      </c>
      <c r="D204" s="7">
        <v>6</v>
      </c>
      <c r="E204" s="7">
        <v>2</v>
      </c>
      <c r="F204" s="16">
        <v>4</v>
      </c>
      <c r="G204" s="16">
        <v>3</v>
      </c>
      <c r="H204" s="16">
        <v>0</v>
      </c>
      <c r="I204" s="16">
        <v>4</v>
      </c>
      <c r="J204" s="1">
        <v>7</v>
      </c>
      <c r="K204" s="1">
        <v>9</v>
      </c>
      <c r="L204" s="16">
        <v>7</v>
      </c>
      <c r="M204" s="16">
        <v>11</v>
      </c>
      <c r="N204" s="16">
        <v>11</v>
      </c>
      <c r="O204" s="16">
        <v>11</v>
      </c>
      <c r="P204" s="43">
        <v>8</v>
      </c>
      <c r="Q204" s="1">
        <v>7</v>
      </c>
      <c r="R204" s="16">
        <v>10</v>
      </c>
      <c r="S204" s="16">
        <v>7</v>
      </c>
      <c r="T204" s="16">
        <v>5</v>
      </c>
      <c r="U204" s="16">
        <v>5</v>
      </c>
      <c r="V204" s="16">
        <v>10</v>
      </c>
      <c r="W204" s="16">
        <v>7</v>
      </c>
      <c r="X204" s="16">
        <v>4</v>
      </c>
      <c r="Y204" s="16">
        <v>4</v>
      </c>
      <c r="Z204" s="16">
        <v>2</v>
      </c>
    </row>
    <row r="205" spans="1:26" x14ac:dyDescent="0.3">
      <c r="A205" s="38" t="s">
        <v>334</v>
      </c>
      <c r="B205" s="7">
        <v>0</v>
      </c>
      <c r="C205" s="7">
        <v>0</v>
      </c>
      <c r="D205" s="7">
        <v>0</v>
      </c>
      <c r="E205" s="7">
        <v>0</v>
      </c>
      <c r="F205" s="7">
        <v>0</v>
      </c>
      <c r="G205" s="7">
        <v>0</v>
      </c>
      <c r="H205" s="7">
        <v>0</v>
      </c>
      <c r="I205" s="7">
        <v>0</v>
      </c>
      <c r="J205" s="7">
        <v>0</v>
      </c>
      <c r="K205" s="7">
        <v>0</v>
      </c>
      <c r="L205" s="7">
        <v>0</v>
      </c>
      <c r="M205" s="7">
        <v>0</v>
      </c>
      <c r="N205" s="7">
        <v>0</v>
      </c>
      <c r="O205" s="7">
        <v>0</v>
      </c>
      <c r="P205" s="7">
        <v>0</v>
      </c>
      <c r="Q205" s="7">
        <v>0</v>
      </c>
      <c r="R205" s="7">
        <v>0</v>
      </c>
      <c r="S205" s="7">
        <v>0</v>
      </c>
      <c r="T205" s="7">
        <v>0</v>
      </c>
      <c r="U205" s="7">
        <v>0</v>
      </c>
      <c r="V205" s="7">
        <v>0</v>
      </c>
      <c r="W205" s="7">
        <v>0</v>
      </c>
      <c r="X205" s="16">
        <v>1</v>
      </c>
      <c r="Y205" s="16">
        <v>0</v>
      </c>
      <c r="Z205" s="1">
        <v>0</v>
      </c>
    </row>
    <row r="206" spans="1:26" x14ac:dyDescent="0.3">
      <c r="A206" s="38" t="s">
        <v>82</v>
      </c>
      <c r="B206" s="7">
        <v>0</v>
      </c>
      <c r="C206" s="7">
        <v>0</v>
      </c>
      <c r="D206" s="7">
        <v>0</v>
      </c>
      <c r="E206" s="7">
        <v>0</v>
      </c>
      <c r="F206" s="7">
        <v>0</v>
      </c>
      <c r="G206" s="7">
        <v>0</v>
      </c>
      <c r="H206" s="7">
        <v>0</v>
      </c>
      <c r="I206" s="7">
        <v>0</v>
      </c>
      <c r="J206" s="7">
        <v>0</v>
      </c>
      <c r="K206" s="7">
        <v>0</v>
      </c>
      <c r="L206" s="7">
        <v>0</v>
      </c>
      <c r="M206" s="155">
        <v>0</v>
      </c>
      <c r="N206" s="155">
        <v>0</v>
      </c>
      <c r="O206" s="7"/>
      <c r="P206" s="156">
        <v>0</v>
      </c>
      <c r="Q206" s="7">
        <v>0</v>
      </c>
      <c r="R206" s="7">
        <v>0</v>
      </c>
      <c r="S206" s="7">
        <v>0</v>
      </c>
      <c r="T206" s="7">
        <v>0</v>
      </c>
      <c r="U206" s="7">
        <v>0</v>
      </c>
      <c r="V206" s="7">
        <v>0</v>
      </c>
      <c r="W206" s="7">
        <v>0</v>
      </c>
      <c r="X206" s="16">
        <v>0</v>
      </c>
      <c r="Y206" s="16">
        <v>0</v>
      </c>
      <c r="Z206" s="16">
        <v>1</v>
      </c>
    </row>
    <row r="207" spans="1:26" x14ac:dyDescent="0.3">
      <c r="A207" s="7" t="s">
        <v>148</v>
      </c>
      <c r="B207" s="7">
        <v>0</v>
      </c>
      <c r="C207" s="7">
        <v>0</v>
      </c>
      <c r="D207" s="7">
        <v>0</v>
      </c>
      <c r="E207" s="7">
        <v>0</v>
      </c>
      <c r="F207" s="16">
        <v>0</v>
      </c>
      <c r="G207" s="16">
        <v>0</v>
      </c>
      <c r="H207" s="16">
        <v>0</v>
      </c>
      <c r="I207" s="16">
        <v>0</v>
      </c>
      <c r="J207" s="1">
        <v>0</v>
      </c>
      <c r="K207" s="1">
        <v>0</v>
      </c>
      <c r="L207" s="16">
        <v>0</v>
      </c>
      <c r="M207" s="16">
        <v>0</v>
      </c>
      <c r="N207" s="16">
        <v>0</v>
      </c>
      <c r="O207" s="16">
        <v>0</v>
      </c>
      <c r="P207" s="43">
        <v>0</v>
      </c>
      <c r="Q207" s="1">
        <v>0</v>
      </c>
      <c r="R207" s="16">
        <v>0</v>
      </c>
      <c r="S207" s="16">
        <v>1</v>
      </c>
      <c r="T207" s="16">
        <v>1</v>
      </c>
      <c r="U207" s="16">
        <v>1</v>
      </c>
      <c r="V207" s="16">
        <v>2</v>
      </c>
      <c r="W207" s="16">
        <v>2</v>
      </c>
      <c r="X207" s="16">
        <v>1</v>
      </c>
      <c r="Y207" s="16">
        <v>1</v>
      </c>
      <c r="Z207" s="1">
        <v>0</v>
      </c>
    </row>
    <row r="208" spans="1:26" x14ac:dyDescent="0.3">
      <c r="A208" s="38" t="s">
        <v>100</v>
      </c>
      <c r="B208" s="7">
        <v>0</v>
      </c>
      <c r="C208" s="7">
        <v>1</v>
      </c>
      <c r="D208" s="7">
        <v>0</v>
      </c>
      <c r="E208" s="7">
        <v>0</v>
      </c>
      <c r="F208" s="1">
        <v>0</v>
      </c>
      <c r="G208" s="1">
        <v>0</v>
      </c>
      <c r="H208" s="1">
        <v>0</v>
      </c>
      <c r="I208" s="1">
        <v>0</v>
      </c>
      <c r="J208" s="1">
        <v>0</v>
      </c>
      <c r="K208" s="1">
        <v>0</v>
      </c>
      <c r="L208" s="1">
        <v>0</v>
      </c>
      <c r="M208" s="1">
        <v>0</v>
      </c>
      <c r="N208" s="1">
        <v>0</v>
      </c>
      <c r="O208" s="1">
        <v>0</v>
      </c>
      <c r="P208" s="32">
        <v>0</v>
      </c>
      <c r="Q208" s="1">
        <v>0</v>
      </c>
      <c r="R208" s="1">
        <v>0</v>
      </c>
      <c r="S208" s="16">
        <v>1</v>
      </c>
      <c r="T208" s="1">
        <v>0</v>
      </c>
      <c r="U208" s="1">
        <v>0</v>
      </c>
      <c r="V208" s="1">
        <v>0</v>
      </c>
      <c r="W208" s="1">
        <v>0</v>
      </c>
      <c r="X208" s="1">
        <v>0</v>
      </c>
      <c r="Y208" s="1">
        <v>0</v>
      </c>
      <c r="Z208" s="1">
        <v>0</v>
      </c>
    </row>
    <row r="209" spans="1:26" x14ac:dyDescent="0.3">
      <c r="A209" s="38" t="s">
        <v>101</v>
      </c>
      <c r="B209" s="7">
        <v>1</v>
      </c>
      <c r="C209" s="7">
        <v>1</v>
      </c>
      <c r="D209" s="7">
        <v>0</v>
      </c>
      <c r="E209" s="7">
        <v>1</v>
      </c>
      <c r="F209" s="16">
        <v>3</v>
      </c>
      <c r="G209" s="16">
        <v>4</v>
      </c>
      <c r="H209" s="16">
        <v>2</v>
      </c>
      <c r="I209" s="16">
        <v>2</v>
      </c>
      <c r="J209" s="1">
        <v>3</v>
      </c>
      <c r="K209" s="1">
        <v>2</v>
      </c>
      <c r="L209" s="16">
        <v>2</v>
      </c>
      <c r="M209" s="16">
        <v>1</v>
      </c>
      <c r="N209" s="16">
        <v>3</v>
      </c>
      <c r="O209" s="1">
        <v>3</v>
      </c>
      <c r="P209" s="43">
        <v>1</v>
      </c>
      <c r="Q209" s="1">
        <v>1</v>
      </c>
      <c r="R209" s="1">
        <v>0</v>
      </c>
      <c r="S209" s="16">
        <v>2</v>
      </c>
      <c r="T209" s="16">
        <v>1</v>
      </c>
      <c r="U209" s="16">
        <v>1</v>
      </c>
      <c r="V209" s="16">
        <v>2</v>
      </c>
      <c r="W209" s="16">
        <v>2</v>
      </c>
      <c r="X209" s="16">
        <v>1</v>
      </c>
      <c r="Y209" s="16">
        <v>0</v>
      </c>
      <c r="Z209" s="16">
        <v>2</v>
      </c>
    </row>
    <row r="210" spans="1:26" x14ac:dyDescent="0.3">
      <c r="A210" s="39" t="s">
        <v>111</v>
      </c>
      <c r="B210" s="7">
        <v>0</v>
      </c>
      <c r="C210" s="7">
        <v>0</v>
      </c>
      <c r="D210" s="7">
        <v>1</v>
      </c>
      <c r="E210" s="7">
        <v>0</v>
      </c>
      <c r="F210" s="16">
        <v>2</v>
      </c>
      <c r="G210" s="16">
        <v>1</v>
      </c>
      <c r="H210" s="16">
        <v>0</v>
      </c>
      <c r="I210" s="16">
        <v>0</v>
      </c>
      <c r="J210" s="1">
        <v>0</v>
      </c>
      <c r="K210" s="1">
        <v>0</v>
      </c>
      <c r="L210" s="1">
        <v>0</v>
      </c>
      <c r="M210" s="1">
        <v>0</v>
      </c>
      <c r="N210" s="1">
        <v>0</v>
      </c>
      <c r="O210" s="1">
        <v>0</v>
      </c>
      <c r="P210" s="32">
        <v>0</v>
      </c>
      <c r="Q210" s="1">
        <v>0</v>
      </c>
      <c r="R210" s="1">
        <v>0</v>
      </c>
      <c r="S210" s="1">
        <v>0</v>
      </c>
      <c r="T210" s="1">
        <v>0</v>
      </c>
      <c r="U210" s="1">
        <v>0</v>
      </c>
      <c r="V210" s="1">
        <v>0</v>
      </c>
      <c r="W210" s="1">
        <v>0</v>
      </c>
      <c r="X210" s="1">
        <v>0</v>
      </c>
      <c r="Y210" s="1">
        <v>0</v>
      </c>
      <c r="Z210" s="1">
        <v>0</v>
      </c>
    </row>
    <row r="211" spans="1:26" x14ac:dyDescent="0.3">
      <c r="A211" s="38" t="s">
        <v>83</v>
      </c>
      <c r="B211" s="7">
        <v>0</v>
      </c>
      <c r="C211" s="7">
        <v>1</v>
      </c>
      <c r="D211" s="7">
        <v>1</v>
      </c>
      <c r="E211" s="7">
        <v>0</v>
      </c>
      <c r="F211" s="1">
        <v>0</v>
      </c>
      <c r="G211" s="1">
        <v>1</v>
      </c>
      <c r="H211" s="16">
        <v>2</v>
      </c>
      <c r="I211" s="16">
        <v>0</v>
      </c>
      <c r="J211" s="1">
        <v>1</v>
      </c>
      <c r="K211" s="1">
        <v>1</v>
      </c>
      <c r="L211" s="16">
        <v>2</v>
      </c>
      <c r="M211" s="16">
        <v>0</v>
      </c>
      <c r="N211" s="16">
        <v>0</v>
      </c>
      <c r="O211" s="1">
        <v>0</v>
      </c>
      <c r="P211" s="43">
        <v>1</v>
      </c>
      <c r="Q211" s="1">
        <v>0</v>
      </c>
      <c r="R211" s="16">
        <v>1</v>
      </c>
      <c r="S211" s="16">
        <v>2</v>
      </c>
      <c r="T211" s="16">
        <v>3</v>
      </c>
      <c r="U211" s="16">
        <v>2</v>
      </c>
      <c r="V211" s="16">
        <v>3</v>
      </c>
      <c r="W211" s="16">
        <v>1</v>
      </c>
      <c r="X211" s="1">
        <v>0</v>
      </c>
      <c r="Y211" s="1">
        <v>0</v>
      </c>
      <c r="Z211" s="16">
        <v>1</v>
      </c>
    </row>
    <row r="212" spans="1:26" x14ac:dyDescent="0.3">
      <c r="A212" s="38" t="s">
        <v>336</v>
      </c>
      <c r="B212" s="7">
        <v>0</v>
      </c>
      <c r="C212" s="7">
        <v>0</v>
      </c>
      <c r="D212" s="7">
        <v>0</v>
      </c>
      <c r="E212" s="7">
        <v>0</v>
      </c>
      <c r="F212" s="1">
        <v>0</v>
      </c>
      <c r="G212" s="1">
        <v>0</v>
      </c>
      <c r="H212" s="16">
        <v>0</v>
      </c>
      <c r="I212" s="16">
        <v>0</v>
      </c>
      <c r="J212" s="1">
        <v>0</v>
      </c>
      <c r="K212" s="1">
        <v>0</v>
      </c>
      <c r="L212" s="16">
        <v>0</v>
      </c>
      <c r="M212" s="16">
        <v>0</v>
      </c>
      <c r="N212" s="16">
        <v>0</v>
      </c>
      <c r="O212" s="1">
        <v>0</v>
      </c>
      <c r="P212" s="43">
        <v>0</v>
      </c>
      <c r="Q212" s="1">
        <v>0</v>
      </c>
      <c r="R212" s="16">
        <v>0</v>
      </c>
      <c r="S212" s="16">
        <v>0</v>
      </c>
      <c r="T212" s="16">
        <v>0</v>
      </c>
      <c r="U212" s="16">
        <v>0</v>
      </c>
      <c r="V212" s="16">
        <v>0</v>
      </c>
      <c r="W212" s="16">
        <v>0</v>
      </c>
      <c r="X212" s="1">
        <v>0</v>
      </c>
      <c r="Y212" s="1">
        <v>2</v>
      </c>
      <c r="Z212" s="16">
        <v>2</v>
      </c>
    </row>
    <row r="213" spans="1:26" x14ac:dyDescent="0.3">
      <c r="A213" s="38" t="s">
        <v>176</v>
      </c>
      <c r="B213" s="7">
        <v>0</v>
      </c>
      <c r="C213" s="7">
        <v>0</v>
      </c>
      <c r="D213" s="7">
        <v>0</v>
      </c>
      <c r="E213" s="7">
        <v>0</v>
      </c>
      <c r="F213" s="1">
        <v>0</v>
      </c>
      <c r="G213" s="1">
        <v>0</v>
      </c>
      <c r="H213" s="16">
        <v>0</v>
      </c>
      <c r="I213" s="16">
        <v>0</v>
      </c>
      <c r="J213" s="1">
        <v>0</v>
      </c>
      <c r="K213" s="1">
        <v>0</v>
      </c>
      <c r="L213" s="16">
        <v>0</v>
      </c>
      <c r="M213" s="16">
        <v>0</v>
      </c>
      <c r="N213" s="16">
        <v>0</v>
      </c>
      <c r="O213" s="16">
        <v>1</v>
      </c>
      <c r="P213" s="43">
        <v>1</v>
      </c>
      <c r="Q213" s="1">
        <v>0</v>
      </c>
      <c r="R213" s="1">
        <v>0</v>
      </c>
      <c r="S213" s="1">
        <v>0</v>
      </c>
      <c r="T213" s="1">
        <v>0</v>
      </c>
      <c r="U213" s="1">
        <v>0</v>
      </c>
      <c r="V213" s="1">
        <v>0</v>
      </c>
      <c r="W213" s="1">
        <v>0</v>
      </c>
      <c r="X213" s="1">
        <v>0</v>
      </c>
      <c r="Y213" s="1">
        <v>0</v>
      </c>
      <c r="Z213" s="1">
        <v>0</v>
      </c>
    </row>
    <row r="214" spans="1:26" x14ac:dyDescent="0.3">
      <c r="A214" s="38" t="s">
        <v>112</v>
      </c>
      <c r="B214" s="7">
        <v>0</v>
      </c>
      <c r="C214" s="7">
        <v>0</v>
      </c>
      <c r="D214" s="7">
        <v>1</v>
      </c>
      <c r="E214" s="7">
        <v>0</v>
      </c>
      <c r="F214" s="1">
        <v>0</v>
      </c>
      <c r="G214" s="1">
        <v>0</v>
      </c>
      <c r="H214" s="1">
        <v>0</v>
      </c>
      <c r="I214" s="1">
        <v>0</v>
      </c>
      <c r="J214" s="1">
        <v>0</v>
      </c>
      <c r="K214" s="1">
        <v>0</v>
      </c>
      <c r="L214" s="1">
        <v>0</v>
      </c>
      <c r="M214" s="16">
        <v>1</v>
      </c>
      <c r="N214" s="16">
        <v>1</v>
      </c>
      <c r="O214" s="16">
        <v>2</v>
      </c>
      <c r="P214" s="43">
        <v>1</v>
      </c>
      <c r="Q214" s="1">
        <v>1</v>
      </c>
      <c r="R214" s="16">
        <v>3</v>
      </c>
      <c r="S214" s="16">
        <v>0</v>
      </c>
      <c r="T214" s="16">
        <v>1</v>
      </c>
      <c r="U214" s="16">
        <v>3</v>
      </c>
      <c r="V214" s="16">
        <v>2</v>
      </c>
      <c r="W214" s="16">
        <v>1</v>
      </c>
      <c r="X214" s="16">
        <v>1</v>
      </c>
      <c r="Y214" s="16">
        <v>1</v>
      </c>
      <c r="Z214" s="16">
        <v>2</v>
      </c>
    </row>
    <row r="215" spans="1:26" x14ac:dyDescent="0.3">
      <c r="A215" s="38" t="s">
        <v>102</v>
      </c>
      <c r="B215" s="7">
        <v>0</v>
      </c>
      <c r="C215" s="7">
        <v>1</v>
      </c>
      <c r="D215" s="7">
        <v>1</v>
      </c>
      <c r="E215" s="7">
        <v>1</v>
      </c>
      <c r="F215" s="1">
        <v>1</v>
      </c>
      <c r="G215" s="1">
        <v>0</v>
      </c>
      <c r="H215" s="16">
        <v>1</v>
      </c>
      <c r="I215" s="16">
        <v>0</v>
      </c>
      <c r="J215" s="16">
        <v>1</v>
      </c>
      <c r="K215" s="16">
        <v>0</v>
      </c>
      <c r="L215" s="16">
        <v>1</v>
      </c>
      <c r="M215" s="16">
        <v>0</v>
      </c>
      <c r="N215" s="16">
        <v>0</v>
      </c>
      <c r="O215" s="1">
        <v>0</v>
      </c>
      <c r="P215" s="32">
        <v>0</v>
      </c>
      <c r="Q215" s="1">
        <v>0</v>
      </c>
      <c r="R215" s="1">
        <v>0</v>
      </c>
      <c r="S215" s="1">
        <v>0</v>
      </c>
      <c r="T215" s="1">
        <v>0</v>
      </c>
      <c r="U215" s="1">
        <v>0</v>
      </c>
      <c r="V215" s="1">
        <v>0</v>
      </c>
      <c r="W215" s="16">
        <v>3</v>
      </c>
      <c r="X215" s="16">
        <v>1</v>
      </c>
      <c r="Y215" s="16">
        <v>1</v>
      </c>
      <c r="Z215" s="1">
        <v>1</v>
      </c>
    </row>
    <row r="216" spans="1:26" x14ac:dyDescent="0.3">
      <c r="A216" s="38" t="s">
        <v>85</v>
      </c>
      <c r="B216" s="7">
        <v>2</v>
      </c>
      <c r="C216" s="7">
        <v>1</v>
      </c>
      <c r="D216" s="7">
        <v>3</v>
      </c>
      <c r="E216" s="7">
        <v>1</v>
      </c>
      <c r="F216" s="1">
        <v>0</v>
      </c>
      <c r="G216" s="1">
        <v>1</v>
      </c>
      <c r="H216" s="16">
        <v>1</v>
      </c>
      <c r="I216" s="16">
        <v>1</v>
      </c>
      <c r="J216" s="1">
        <v>2</v>
      </c>
      <c r="K216" s="1">
        <v>1</v>
      </c>
      <c r="L216" s="16">
        <v>2</v>
      </c>
      <c r="M216" s="16">
        <v>7</v>
      </c>
      <c r="N216" s="16">
        <v>2</v>
      </c>
      <c r="O216" s="1">
        <v>4</v>
      </c>
      <c r="P216" s="43">
        <v>2</v>
      </c>
      <c r="Q216" s="1">
        <v>2</v>
      </c>
      <c r="R216" s="1">
        <v>2</v>
      </c>
      <c r="S216" s="16">
        <v>2</v>
      </c>
      <c r="T216" s="16">
        <v>4</v>
      </c>
      <c r="U216" s="16">
        <v>4</v>
      </c>
      <c r="V216" s="16">
        <v>2</v>
      </c>
      <c r="W216" s="16">
        <v>1</v>
      </c>
      <c r="X216" s="16">
        <v>6</v>
      </c>
      <c r="Y216" s="16">
        <v>7</v>
      </c>
      <c r="Z216" s="16">
        <v>3</v>
      </c>
    </row>
    <row r="217" spans="1:26" x14ac:dyDescent="0.3">
      <c r="A217" s="38" t="s">
        <v>106</v>
      </c>
      <c r="B217" s="7">
        <v>0</v>
      </c>
      <c r="C217" s="7">
        <v>0</v>
      </c>
      <c r="D217" s="7">
        <v>0</v>
      </c>
      <c r="E217" s="7">
        <v>0</v>
      </c>
      <c r="F217" s="1">
        <v>0</v>
      </c>
      <c r="G217" s="1">
        <v>0</v>
      </c>
      <c r="H217" s="16">
        <v>0</v>
      </c>
      <c r="I217" s="16">
        <v>0</v>
      </c>
      <c r="J217" s="1">
        <v>1</v>
      </c>
      <c r="K217" s="1">
        <v>3</v>
      </c>
      <c r="L217" s="16">
        <v>3</v>
      </c>
      <c r="M217" s="16">
        <v>2</v>
      </c>
      <c r="N217" s="16">
        <v>0</v>
      </c>
      <c r="O217" s="1">
        <v>0</v>
      </c>
      <c r="P217" s="32">
        <v>0</v>
      </c>
      <c r="Q217" s="1">
        <v>0</v>
      </c>
      <c r="R217" s="1">
        <v>0</v>
      </c>
      <c r="S217" s="16">
        <v>1</v>
      </c>
      <c r="T217" s="1">
        <v>0</v>
      </c>
      <c r="U217" s="1">
        <v>0</v>
      </c>
      <c r="V217" s="16">
        <v>2</v>
      </c>
      <c r="W217" s="16">
        <v>2</v>
      </c>
      <c r="X217" s="16">
        <v>3</v>
      </c>
      <c r="Y217" s="16">
        <v>0</v>
      </c>
      <c r="Z217" s="1">
        <v>0</v>
      </c>
    </row>
    <row r="218" spans="1:26" x14ac:dyDescent="0.3">
      <c r="A218" s="38" t="s">
        <v>131</v>
      </c>
      <c r="B218" s="7">
        <v>0</v>
      </c>
      <c r="C218" s="7">
        <v>0</v>
      </c>
      <c r="D218" s="7">
        <v>0</v>
      </c>
      <c r="E218" s="7">
        <v>0</v>
      </c>
      <c r="F218" s="1">
        <v>0</v>
      </c>
      <c r="G218" s="1">
        <v>2</v>
      </c>
      <c r="H218" s="1">
        <v>0</v>
      </c>
      <c r="I218" s="1">
        <v>0</v>
      </c>
      <c r="J218" s="1">
        <v>0</v>
      </c>
      <c r="K218" s="1">
        <v>0</v>
      </c>
      <c r="L218" s="1">
        <v>0</v>
      </c>
      <c r="M218" s="1">
        <v>0</v>
      </c>
      <c r="N218" s="1">
        <v>0</v>
      </c>
      <c r="O218" s="1">
        <v>0</v>
      </c>
      <c r="P218" s="32">
        <v>0</v>
      </c>
      <c r="Q218" s="1">
        <v>0</v>
      </c>
      <c r="R218" s="1">
        <v>0</v>
      </c>
      <c r="S218" s="1">
        <v>0</v>
      </c>
      <c r="T218" s="1">
        <v>0</v>
      </c>
      <c r="U218" s="1">
        <v>0</v>
      </c>
      <c r="V218" s="1">
        <v>0</v>
      </c>
      <c r="W218" s="1">
        <v>0</v>
      </c>
      <c r="X218" s="1">
        <v>0</v>
      </c>
      <c r="Y218" s="1">
        <v>0</v>
      </c>
      <c r="Z218" s="1">
        <v>0</v>
      </c>
    </row>
    <row r="219" spans="1:26" x14ac:dyDescent="0.3">
      <c r="A219" s="38" t="s">
        <v>103</v>
      </c>
      <c r="B219" s="7">
        <v>1</v>
      </c>
      <c r="C219" s="7">
        <v>0</v>
      </c>
      <c r="D219" s="7">
        <v>0</v>
      </c>
      <c r="E219" s="7">
        <v>0</v>
      </c>
      <c r="F219" s="1">
        <v>0</v>
      </c>
      <c r="G219" s="1">
        <v>1</v>
      </c>
      <c r="H219" s="1">
        <v>0</v>
      </c>
      <c r="I219" s="1">
        <v>0</v>
      </c>
      <c r="J219" s="1">
        <v>0</v>
      </c>
      <c r="K219" s="1">
        <v>0</v>
      </c>
      <c r="L219" s="1">
        <v>0</v>
      </c>
      <c r="M219" s="16">
        <v>2</v>
      </c>
      <c r="N219" s="16">
        <v>2</v>
      </c>
      <c r="O219" s="16">
        <v>4</v>
      </c>
      <c r="P219" s="43">
        <v>0</v>
      </c>
      <c r="Q219" s="1">
        <v>0</v>
      </c>
      <c r="R219" s="16">
        <v>1</v>
      </c>
      <c r="S219" s="16">
        <v>1</v>
      </c>
      <c r="T219" s="1">
        <v>0</v>
      </c>
      <c r="U219" s="16">
        <v>1</v>
      </c>
      <c r="V219" s="1">
        <v>0</v>
      </c>
      <c r="W219" s="1">
        <v>0</v>
      </c>
      <c r="X219" s="1">
        <v>0</v>
      </c>
      <c r="Y219" s="1">
        <v>0</v>
      </c>
      <c r="Z219" s="1">
        <v>0</v>
      </c>
    </row>
    <row r="220" spans="1:26" x14ac:dyDescent="0.3">
      <c r="A220" s="41" t="s">
        <v>12</v>
      </c>
      <c r="B220" s="33">
        <v>53</v>
      </c>
      <c r="C220" s="33">
        <v>42</v>
      </c>
      <c r="D220" s="33">
        <v>40</v>
      </c>
      <c r="E220" s="33">
        <v>36</v>
      </c>
      <c r="F220" s="36">
        <v>40</v>
      </c>
      <c r="G220" s="36">
        <v>52</v>
      </c>
      <c r="H220" s="36">
        <v>53</v>
      </c>
      <c r="I220" s="36">
        <v>46</v>
      </c>
      <c r="J220" s="36">
        <v>72</v>
      </c>
      <c r="K220" s="36">
        <v>65</v>
      </c>
      <c r="L220" s="44">
        <v>72</v>
      </c>
      <c r="M220" s="44">
        <v>75</v>
      </c>
      <c r="N220" s="44">
        <v>75</v>
      </c>
      <c r="O220" s="36">
        <v>69</v>
      </c>
      <c r="P220" s="37">
        <v>56</v>
      </c>
      <c r="Q220" s="101">
        <v>58</v>
      </c>
      <c r="R220" s="101">
        <v>55</v>
      </c>
      <c r="S220" s="101">
        <v>58</v>
      </c>
      <c r="T220" s="36">
        <v>60</v>
      </c>
      <c r="U220" s="36">
        <v>76</v>
      </c>
      <c r="V220" s="36">
        <v>80</v>
      </c>
      <c r="W220" s="36">
        <v>78</v>
      </c>
      <c r="X220" s="36">
        <v>72</v>
      </c>
      <c r="Y220" s="36">
        <v>45</v>
      </c>
      <c r="Z220" s="36">
        <v>66</v>
      </c>
    </row>
  </sheetData>
  <phoneticPr fontId="24" type="noConversion"/>
  <pageMargins left="0.7" right="0.7" top="0.75" bottom="0.75" header="0.3" footer="0.3"/>
  <pageSetup orientation="portrait" horizontalDpi="90" verticalDpi="90"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FE6DD-067D-4830-B7FE-1A8A69E1DDC7}">
  <dimension ref="A1:B9"/>
  <sheetViews>
    <sheetView showGridLines="0" workbookViewId="0"/>
  </sheetViews>
  <sheetFormatPr defaultRowHeight="14.4" x14ac:dyDescent="0.3"/>
  <cols>
    <col min="1" max="1" width="18.88671875" style="78" customWidth="1"/>
    <col min="2" max="2" width="133.21875" style="78" customWidth="1"/>
  </cols>
  <sheetData>
    <row r="1" spans="1:2" ht="24" customHeight="1" x14ac:dyDescent="0.3">
      <c r="A1" s="89" t="s">
        <v>225</v>
      </c>
    </row>
    <row r="2" spans="1:2" x14ac:dyDescent="0.3">
      <c r="A2" s="90" t="s">
        <v>183</v>
      </c>
      <c r="B2" s="91" t="s">
        <v>184</v>
      </c>
    </row>
    <row r="3" spans="1:2" ht="43.2" x14ac:dyDescent="0.3">
      <c r="A3" s="123" t="s">
        <v>185</v>
      </c>
      <c r="B3" s="125" t="s">
        <v>277</v>
      </c>
    </row>
    <row r="4" spans="1:2" x14ac:dyDescent="0.3">
      <c r="A4" s="38" t="s">
        <v>186</v>
      </c>
      <c r="B4" s="92" t="s">
        <v>246</v>
      </c>
    </row>
    <row r="5" spans="1:2" ht="28.8" x14ac:dyDescent="0.3">
      <c r="A5" s="38" t="s">
        <v>187</v>
      </c>
      <c r="B5" s="92" t="s">
        <v>189</v>
      </c>
    </row>
    <row r="6" spans="1:2" x14ac:dyDescent="0.3">
      <c r="A6" s="38" t="s">
        <v>188</v>
      </c>
      <c r="B6" s="92" t="s">
        <v>290</v>
      </c>
    </row>
    <row r="7" spans="1:2" x14ac:dyDescent="0.3">
      <c r="A7" s="38" t="s">
        <v>224</v>
      </c>
      <c r="B7" s="125" t="s">
        <v>275</v>
      </c>
    </row>
    <row r="8" spans="1:2" ht="28.8" x14ac:dyDescent="0.3">
      <c r="A8" s="123" t="s">
        <v>261</v>
      </c>
      <c r="B8" s="92" t="s">
        <v>253</v>
      </c>
    </row>
    <row r="9" spans="1:2" x14ac:dyDescent="0.3">
      <c r="A9" s="124" t="s">
        <v>274</v>
      </c>
      <c r="B9" s="93" t="s">
        <v>226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showGridLines="0" zoomScale="85" zoomScaleNormal="85" workbookViewId="0"/>
  </sheetViews>
  <sheetFormatPr defaultRowHeight="14.4" x14ac:dyDescent="0.3"/>
  <cols>
    <col min="1" max="1" width="45.109375" customWidth="1"/>
    <col min="2" max="4" width="16.5546875" customWidth="1"/>
    <col min="5" max="5" width="17.33203125" customWidth="1"/>
    <col min="6" max="8" width="16.5546875" customWidth="1"/>
  </cols>
  <sheetData>
    <row r="1" spans="1:8" ht="30.6" customHeight="1" x14ac:dyDescent="0.3">
      <c r="A1" s="73" t="s">
        <v>347</v>
      </c>
    </row>
    <row r="2" spans="1:8" ht="14.4" customHeight="1" x14ac:dyDescent="0.3">
      <c r="A2" s="59" t="s">
        <v>0</v>
      </c>
      <c r="B2" s="60" t="s">
        <v>170</v>
      </c>
      <c r="C2" s="60" t="s">
        <v>262</v>
      </c>
      <c r="D2" s="60" t="s">
        <v>306</v>
      </c>
      <c r="E2" s="60" t="s">
        <v>307</v>
      </c>
      <c r="F2" s="61" t="s">
        <v>22</v>
      </c>
      <c r="G2" s="61" t="s">
        <v>48</v>
      </c>
      <c r="H2" s="60" t="s">
        <v>49</v>
      </c>
    </row>
    <row r="3" spans="1:8" x14ac:dyDescent="0.3">
      <c r="A3" s="52" t="s">
        <v>232</v>
      </c>
      <c r="B3" s="49">
        <f>'[1]Total by Staff Group'!B4</f>
        <v>566</v>
      </c>
      <c r="C3" s="49">
        <f>'[1]Total by Staff Group'!C4</f>
        <v>77</v>
      </c>
      <c r="D3" s="49">
        <f>'[1]Total by Staff Group'!D4</f>
        <v>73</v>
      </c>
      <c r="E3" s="49">
        <f>'[1]Total by Staff Group'!E4</f>
        <v>64</v>
      </c>
      <c r="F3" s="49">
        <f>'[1]Total by Staff Group'!F4</f>
        <v>76</v>
      </c>
      <c r="G3" s="49" t="s">
        <v>220</v>
      </c>
      <c r="H3" s="126">
        <v>856</v>
      </c>
    </row>
    <row r="4" spans="1:8" x14ac:dyDescent="0.3">
      <c r="A4" s="52" t="s">
        <v>257</v>
      </c>
      <c r="B4" s="49">
        <f>SUM('[1]Total by Staff Group'!B39:B44)</f>
        <v>29</v>
      </c>
      <c r="C4" s="49">
        <f>SUM('[1]Total by Staff Group'!C39:C44)</f>
        <v>6</v>
      </c>
      <c r="D4" s="49">
        <f>SUM('[1]Total by Staff Group'!D39:D44)</f>
        <v>14</v>
      </c>
      <c r="E4" s="49">
        <f>SUM('[1]Total by Staff Group'!E39:E44)</f>
        <v>3</v>
      </c>
      <c r="F4" s="49">
        <f>SUM('[1]Total by Staff Group'!F39:F44)</f>
        <v>3</v>
      </c>
      <c r="G4" s="49" t="s">
        <v>220</v>
      </c>
      <c r="H4" s="126">
        <v>55</v>
      </c>
    </row>
    <row r="5" spans="1:8" x14ac:dyDescent="0.3">
      <c r="A5" s="52" t="s">
        <v>258</v>
      </c>
      <c r="B5" s="49">
        <f>'[1]Total by Staff Group'!B5</f>
        <v>29</v>
      </c>
      <c r="C5" s="49">
        <f>'[1]Total by Staff Group'!C5</f>
        <v>17</v>
      </c>
      <c r="D5" s="49">
        <f>'[1]Total by Staff Group'!D5</f>
        <v>9</v>
      </c>
      <c r="E5" s="49">
        <f>'[1]Total by Staff Group'!E5</f>
        <v>4</v>
      </c>
      <c r="F5" s="49">
        <f>'[1]Total by Staff Group'!F5</f>
        <v>2</v>
      </c>
      <c r="G5" s="49" t="s">
        <v>220</v>
      </c>
      <c r="H5" s="126">
        <v>61</v>
      </c>
    </row>
    <row r="6" spans="1:8" x14ac:dyDescent="0.3">
      <c r="A6" s="52" t="s">
        <v>1</v>
      </c>
      <c r="B6" s="49">
        <f>'[1]Total by Staff Group'!B3</f>
        <v>1</v>
      </c>
      <c r="C6" s="49">
        <f>'[1]Total by Staff Group'!C3</f>
        <v>20</v>
      </c>
      <c r="D6" s="49">
        <f>'[1]Total by Staff Group'!D3</f>
        <v>24</v>
      </c>
      <c r="E6" s="49">
        <f>'[1]Total by Staff Group'!E3</f>
        <v>26</v>
      </c>
      <c r="F6" s="49">
        <f>'[1]Total by Staff Group'!F3</f>
        <v>5</v>
      </c>
      <c r="G6" s="126" t="s">
        <v>220</v>
      </c>
      <c r="H6" s="126">
        <v>76</v>
      </c>
    </row>
    <row r="7" spans="1:8" x14ac:dyDescent="0.3">
      <c r="A7" s="38" t="s">
        <v>256</v>
      </c>
      <c r="B7" s="49" t="s">
        <v>220</v>
      </c>
      <c r="C7" s="49" t="s">
        <v>220</v>
      </c>
      <c r="D7" s="49" t="s">
        <v>220</v>
      </c>
      <c r="E7" s="49" t="s">
        <v>220</v>
      </c>
      <c r="F7" s="49" t="s">
        <v>220</v>
      </c>
      <c r="G7" s="49">
        <f>SUM('[1]Total by Staff Group'!G33:G38)</f>
        <v>364</v>
      </c>
      <c r="H7" s="126">
        <v>364</v>
      </c>
    </row>
    <row r="8" spans="1:8" x14ac:dyDescent="0.3">
      <c r="A8" s="38" t="s">
        <v>51</v>
      </c>
      <c r="B8" s="49">
        <f>SUM('[1]Total by Staff Group'!B14:B15)</f>
        <v>742</v>
      </c>
      <c r="C8" s="49" t="s">
        <v>220</v>
      </c>
      <c r="D8" s="49" t="s">
        <v>220</v>
      </c>
      <c r="E8" s="49" t="s">
        <v>220</v>
      </c>
      <c r="F8" s="49" t="s">
        <v>220</v>
      </c>
      <c r="G8" s="49" t="s">
        <v>220</v>
      </c>
      <c r="H8" s="126">
        <v>742</v>
      </c>
    </row>
    <row r="9" spans="1:8" x14ac:dyDescent="0.3">
      <c r="A9" s="38" t="s">
        <v>255</v>
      </c>
      <c r="B9" s="49">
        <f>SUM('[1]Total by Staff Group'!B20:B32)</f>
        <v>191</v>
      </c>
      <c r="C9" s="49">
        <f>SUM('[1]Total by Staff Group'!C20:C32)</f>
        <v>169</v>
      </c>
      <c r="D9" s="49">
        <f>SUM('[1]Total by Staff Group'!D20:D32)</f>
        <v>221</v>
      </c>
      <c r="E9" s="49">
        <f>SUM('[1]Total by Staff Group'!E20:E32)</f>
        <v>150</v>
      </c>
      <c r="F9" s="49">
        <f>SUM('[1]Total by Staff Group'!F20:F32)</f>
        <v>98</v>
      </c>
      <c r="G9" s="49" t="s">
        <v>220</v>
      </c>
      <c r="H9" s="126">
        <v>829</v>
      </c>
    </row>
    <row r="10" spans="1:8" x14ac:dyDescent="0.3">
      <c r="A10" s="38" t="s">
        <v>52</v>
      </c>
      <c r="B10" s="49" t="s">
        <v>220</v>
      </c>
      <c r="C10" s="49">
        <f>SUM('[1]Total by Staff Group'!C7:C13)</f>
        <v>773</v>
      </c>
      <c r="D10" s="49">
        <f>SUM('[1]Total by Staff Group'!D7:D13)</f>
        <v>290</v>
      </c>
      <c r="E10" s="49">
        <f>SUM('[1]Total by Staff Group'!E7:E13)</f>
        <v>124</v>
      </c>
      <c r="F10" s="49">
        <f>SUM('[1]Total by Staff Group'!F7:F13)</f>
        <v>31</v>
      </c>
      <c r="G10" s="49" t="s">
        <v>220</v>
      </c>
      <c r="H10" s="126">
        <v>1218</v>
      </c>
    </row>
    <row r="11" spans="1:8" x14ac:dyDescent="0.3">
      <c r="A11" s="38" t="s">
        <v>254</v>
      </c>
      <c r="B11" s="49">
        <f>SUM('[1]Total by Staff Group'!B16:B19)</f>
        <v>1035</v>
      </c>
      <c r="C11" s="49">
        <f>SUM('[1]Total by Staff Group'!C16:C19)</f>
        <v>153</v>
      </c>
      <c r="D11" s="49">
        <f>SUM('[1]Total by Staff Group'!D16:D19)</f>
        <v>276</v>
      </c>
      <c r="E11" s="49">
        <f>SUM('[1]Total by Staff Group'!E16:E19)</f>
        <v>118</v>
      </c>
      <c r="F11" s="49">
        <f>SUM('[1]Total by Staff Group'!F16:F19)</f>
        <v>17</v>
      </c>
      <c r="G11" s="49" t="s">
        <v>220</v>
      </c>
      <c r="H11" s="126">
        <v>1599</v>
      </c>
    </row>
    <row r="12" spans="1:8" x14ac:dyDescent="0.3">
      <c r="A12" s="52" t="s">
        <v>3</v>
      </c>
      <c r="B12" s="49">
        <f>'[1]Total by Staff Group'!B6</f>
        <v>435</v>
      </c>
      <c r="C12" s="49">
        <f>'[1]Total by Staff Group'!C6</f>
        <v>1</v>
      </c>
      <c r="D12" s="49">
        <f>'[1]Total by Staff Group'!D6</f>
        <v>0</v>
      </c>
      <c r="E12" s="49">
        <f>'[1]Total by Staff Group'!E6</f>
        <v>0</v>
      </c>
      <c r="F12" s="49">
        <f>'[1]Total by Staff Group'!F6</f>
        <v>0</v>
      </c>
      <c r="G12" s="49" t="s">
        <v>220</v>
      </c>
      <c r="H12" s="126">
        <v>436</v>
      </c>
    </row>
    <row r="13" spans="1:8" x14ac:dyDescent="0.3">
      <c r="A13" s="106" t="s">
        <v>12</v>
      </c>
      <c r="B13" s="105">
        <f>SUM(B3:B12)</f>
        <v>3028</v>
      </c>
      <c r="C13" s="105">
        <f t="shared" ref="C13:G13" si="0">SUM(C3:C12)</f>
        <v>1216</v>
      </c>
      <c r="D13" s="105">
        <f t="shared" si="0"/>
        <v>907</v>
      </c>
      <c r="E13" s="105">
        <f t="shared" si="0"/>
        <v>489</v>
      </c>
      <c r="F13" s="105">
        <f t="shared" si="0"/>
        <v>232</v>
      </c>
      <c r="G13" s="105">
        <f t="shared" si="0"/>
        <v>364</v>
      </c>
      <c r="H13" s="136">
        <v>6236</v>
      </c>
    </row>
    <row r="14" spans="1:8" ht="31.2" customHeight="1" x14ac:dyDescent="0.3"/>
    <row r="15" spans="1:8" ht="30.6" customHeight="1" x14ac:dyDescent="0.3">
      <c r="A15" s="73" t="s">
        <v>348</v>
      </c>
    </row>
    <row r="16" spans="1:8" ht="14.4" customHeight="1" x14ac:dyDescent="0.3">
      <c r="A16" s="104" t="s">
        <v>276</v>
      </c>
      <c r="B16" s="138" t="s">
        <v>170</v>
      </c>
      <c r="C16" s="138" t="s">
        <v>262</v>
      </c>
      <c r="D16" s="138" t="s">
        <v>306</v>
      </c>
      <c r="E16" s="138" t="s">
        <v>307</v>
      </c>
      <c r="F16" s="139" t="s">
        <v>22</v>
      </c>
      <c r="G16" s="139" t="s">
        <v>48</v>
      </c>
      <c r="H16" s="138" t="s">
        <v>49</v>
      </c>
    </row>
    <row r="17" spans="1:8" x14ac:dyDescent="0.3">
      <c r="A17" s="1" t="s">
        <v>316</v>
      </c>
      <c r="B17" s="2" t="s">
        <v>220</v>
      </c>
      <c r="C17" s="2">
        <v>82</v>
      </c>
      <c r="D17" s="2">
        <v>180</v>
      </c>
      <c r="E17" s="2">
        <v>73</v>
      </c>
      <c r="F17" s="2">
        <v>34</v>
      </c>
      <c r="G17" s="2" t="s">
        <v>220</v>
      </c>
      <c r="H17" s="2">
        <v>369</v>
      </c>
    </row>
    <row r="18" spans="1:8" x14ac:dyDescent="0.3">
      <c r="A18" s="1" t="s">
        <v>303</v>
      </c>
      <c r="B18" s="49" t="s">
        <v>220</v>
      </c>
      <c r="C18" s="49" t="s">
        <v>220</v>
      </c>
      <c r="D18" s="49" t="s">
        <v>220</v>
      </c>
      <c r="E18" s="49" t="s">
        <v>220</v>
      </c>
      <c r="F18" s="49" t="s">
        <v>220</v>
      </c>
      <c r="G18" s="3">
        <v>172</v>
      </c>
      <c r="H18" s="3">
        <v>172</v>
      </c>
    </row>
    <row r="19" spans="1:8" x14ac:dyDescent="0.3">
      <c r="A19" s="38" t="s">
        <v>51</v>
      </c>
      <c r="B19" s="49">
        <v>742</v>
      </c>
      <c r="C19" s="8" t="s">
        <v>220</v>
      </c>
      <c r="D19" s="8" t="s">
        <v>220</v>
      </c>
      <c r="E19" s="8" t="s">
        <v>220</v>
      </c>
      <c r="F19" s="8" t="s">
        <v>220</v>
      </c>
      <c r="G19" s="8" t="s">
        <v>220</v>
      </c>
      <c r="H19" s="126">
        <v>742</v>
      </c>
    </row>
    <row r="20" spans="1:8" x14ac:dyDescent="0.3">
      <c r="A20" s="1" t="s">
        <v>4</v>
      </c>
      <c r="B20" s="49" t="s">
        <v>220</v>
      </c>
      <c r="C20" s="49">
        <v>6</v>
      </c>
      <c r="D20" s="49">
        <v>55</v>
      </c>
      <c r="E20" s="49">
        <v>10</v>
      </c>
      <c r="F20" s="49">
        <v>2</v>
      </c>
      <c r="G20" s="49" t="s">
        <v>220</v>
      </c>
      <c r="H20" s="140">
        <v>73</v>
      </c>
    </row>
    <row r="21" spans="1:8" x14ac:dyDescent="0.3">
      <c r="A21" s="1" t="s">
        <v>265</v>
      </c>
      <c r="B21" s="2" t="s">
        <v>220</v>
      </c>
      <c r="C21" s="2">
        <v>767</v>
      </c>
      <c r="D21" s="2">
        <v>235</v>
      </c>
      <c r="E21" s="2">
        <v>114</v>
      </c>
      <c r="F21" s="2">
        <v>29</v>
      </c>
      <c r="G21" s="2" t="s">
        <v>220</v>
      </c>
      <c r="H21" s="2">
        <v>1145</v>
      </c>
    </row>
    <row r="22" spans="1:8" x14ac:dyDescent="0.3">
      <c r="A22" s="53" t="s">
        <v>314</v>
      </c>
      <c r="B22" s="49" t="s">
        <v>220</v>
      </c>
      <c r="C22" s="49" t="s">
        <v>220</v>
      </c>
      <c r="D22" s="49" t="s">
        <v>220</v>
      </c>
      <c r="E22" s="49" t="s">
        <v>220</v>
      </c>
      <c r="F22" s="49" t="s">
        <v>220</v>
      </c>
      <c r="G22" s="49">
        <v>66</v>
      </c>
      <c r="H22" s="140">
        <v>66</v>
      </c>
    </row>
    <row r="23" spans="1:8" x14ac:dyDescent="0.3">
      <c r="A23" s="1" t="s">
        <v>315</v>
      </c>
      <c r="B23" s="3">
        <v>1035</v>
      </c>
      <c r="C23" s="3">
        <v>150</v>
      </c>
      <c r="D23" s="3">
        <v>46</v>
      </c>
      <c r="E23" s="3">
        <v>12</v>
      </c>
      <c r="F23" s="3">
        <v>7</v>
      </c>
      <c r="G23" s="49" t="s">
        <v>220</v>
      </c>
      <c r="H23" s="3">
        <v>1250</v>
      </c>
    </row>
    <row r="24" spans="1:8" x14ac:dyDescent="0.3">
      <c r="A24" s="1" t="s">
        <v>7</v>
      </c>
      <c r="B24" s="49" t="s">
        <v>220</v>
      </c>
      <c r="C24" s="49">
        <v>3</v>
      </c>
      <c r="D24" s="49">
        <v>230</v>
      </c>
      <c r="E24" s="49">
        <v>106</v>
      </c>
      <c r="F24" s="49">
        <v>10</v>
      </c>
      <c r="G24" s="49" t="s">
        <v>220</v>
      </c>
      <c r="H24" s="140">
        <v>349</v>
      </c>
    </row>
  </sheetData>
  <phoneticPr fontId="24" type="noConversion"/>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50AA-2EB4-4BA9-A604-75435590EA6B}">
  <dimension ref="A1:I52"/>
  <sheetViews>
    <sheetView showGridLines="0" zoomScale="85" zoomScaleNormal="85" workbookViewId="0"/>
  </sheetViews>
  <sheetFormatPr defaultRowHeight="14.4" x14ac:dyDescent="0.3"/>
  <cols>
    <col min="1" max="1" width="43.109375" customWidth="1"/>
    <col min="2" max="2" width="77.109375" customWidth="1"/>
    <col min="3" max="5" width="16.5546875" customWidth="1"/>
    <col min="6" max="6" width="17.33203125" customWidth="1"/>
    <col min="7" max="9" width="16.5546875" customWidth="1"/>
  </cols>
  <sheetData>
    <row r="1" spans="1:9" ht="30.6" customHeight="1" x14ac:dyDescent="0.3">
      <c r="A1" s="73" t="s">
        <v>349</v>
      </c>
      <c r="B1" s="73"/>
    </row>
    <row r="2" spans="1:9" ht="14.4" customHeight="1" x14ac:dyDescent="0.3">
      <c r="A2" s="50" t="s">
        <v>0</v>
      </c>
      <c r="B2" s="59" t="s">
        <v>259</v>
      </c>
      <c r="C2" s="60" t="s">
        <v>170</v>
      </c>
      <c r="D2" s="60" t="s">
        <v>262</v>
      </c>
      <c r="E2" s="60" t="s">
        <v>306</v>
      </c>
      <c r="F2" s="60" t="s">
        <v>307</v>
      </c>
      <c r="G2" s="61" t="s">
        <v>22</v>
      </c>
      <c r="H2" s="61" t="s">
        <v>48</v>
      </c>
      <c r="I2" s="60" t="s">
        <v>49</v>
      </c>
    </row>
    <row r="3" spans="1:9" x14ac:dyDescent="0.3">
      <c r="A3" s="1" t="s">
        <v>1</v>
      </c>
      <c r="B3" s="52" t="s">
        <v>1</v>
      </c>
      <c r="C3" s="49">
        <v>1</v>
      </c>
      <c r="D3" s="126">
        <v>20</v>
      </c>
      <c r="E3" s="126">
        <v>24</v>
      </c>
      <c r="F3" s="126">
        <v>26</v>
      </c>
      <c r="G3" s="126">
        <v>5</v>
      </c>
      <c r="H3" s="126" t="s">
        <v>220</v>
      </c>
      <c r="I3" s="126">
        <v>76</v>
      </c>
    </row>
    <row r="4" spans="1:9" x14ac:dyDescent="0.3">
      <c r="A4" s="13" t="s">
        <v>232</v>
      </c>
      <c r="B4" s="52" t="s">
        <v>232</v>
      </c>
      <c r="C4" s="49">
        <v>566</v>
      </c>
      <c r="D4" s="49">
        <v>77</v>
      </c>
      <c r="E4" s="49">
        <v>73</v>
      </c>
      <c r="F4" s="49">
        <v>64</v>
      </c>
      <c r="G4" s="49">
        <v>76</v>
      </c>
      <c r="H4" s="49" t="s">
        <v>220</v>
      </c>
      <c r="I4" s="49">
        <v>856</v>
      </c>
    </row>
    <row r="5" spans="1:9" x14ac:dyDescent="0.3">
      <c r="A5" s="132" t="s">
        <v>2</v>
      </c>
      <c r="B5" s="52" t="s">
        <v>2</v>
      </c>
      <c r="C5" s="49">
        <v>29</v>
      </c>
      <c r="D5" s="49">
        <v>17</v>
      </c>
      <c r="E5" s="49">
        <v>9</v>
      </c>
      <c r="F5" s="49">
        <v>4</v>
      </c>
      <c r="G5" s="49">
        <v>2</v>
      </c>
      <c r="H5" s="49" t="s">
        <v>220</v>
      </c>
      <c r="I5" s="49">
        <v>61</v>
      </c>
    </row>
    <row r="6" spans="1:9" x14ac:dyDescent="0.3">
      <c r="A6" s="132" t="s">
        <v>3</v>
      </c>
      <c r="B6" s="52" t="s">
        <v>3</v>
      </c>
      <c r="C6" s="49">
        <v>435</v>
      </c>
      <c r="D6" s="49">
        <v>1</v>
      </c>
      <c r="E6" s="49">
        <v>0</v>
      </c>
      <c r="F6" s="49">
        <v>0</v>
      </c>
      <c r="G6" s="49">
        <v>0</v>
      </c>
      <c r="H6" s="49" t="s">
        <v>220</v>
      </c>
      <c r="I6" s="49">
        <v>436</v>
      </c>
    </row>
    <row r="7" spans="1:9" x14ac:dyDescent="0.3">
      <c r="A7" s="1" t="s">
        <v>52</v>
      </c>
      <c r="B7" s="38" t="s">
        <v>23</v>
      </c>
      <c r="C7" s="49" t="s">
        <v>220</v>
      </c>
      <c r="D7" s="49">
        <v>32</v>
      </c>
      <c r="E7" s="49">
        <v>14</v>
      </c>
      <c r="F7" s="49">
        <v>1</v>
      </c>
      <c r="G7" s="49">
        <v>1</v>
      </c>
      <c r="H7" s="49" t="s">
        <v>220</v>
      </c>
      <c r="I7" s="49">
        <v>48</v>
      </c>
    </row>
    <row r="8" spans="1:9" x14ac:dyDescent="0.3">
      <c r="A8" s="1" t="s">
        <v>52</v>
      </c>
      <c r="B8" s="38" t="s">
        <v>24</v>
      </c>
      <c r="C8" s="49" t="s">
        <v>220</v>
      </c>
      <c r="D8" s="49">
        <v>0</v>
      </c>
      <c r="E8" s="49">
        <v>2</v>
      </c>
      <c r="F8" s="49">
        <v>7</v>
      </c>
      <c r="G8" s="49">
        <v>0</v>
      </c>
      <c r="H8" s="49" t="s">
        <v>220</v>
      </c>
      <c r="I8" s="49">
        <v>9</v>
      </c>
    </row>
    <row r="9" spans="1:9" x14ac:dyDescent="0.3">
      <c r="A9" s="1" t="s">
        <v>52</v>
      </c>
      <c r="B9" s="38" t="s">
        <v>25</v>
      </c>
      <c r="C9" s="49" t="s">
        <v>220</v>
      </c>
      <c r="D9" s="49">
        <v>47</v>
      </c>
      <c r="E9" s="49">
        <v>3</v>
      </c>
      <c r="F9" s="49">
        <v>3</v>
      </c>
      <c r="G9" s="49">
        <v>4</v>
      </c>
      <c r="H9" s="49" t="s">
        <v>220</v>
      </c>
      <c r="I9" s="49">
        <v>57</v>
      </c>
    </row>
    <row r="10" spans="1:9" x14ac:dyDescent="0.3">
      <c r="A10" s="1" t="s">
        <v>52</v>
      </c>
      <c r="B10" s="38" t="s">
        <v>55</v>
      </c>
      <c r="C10" s="49" t="s">
        <v>220</v>
      </c>
      <c r="D10" s="49">
        <v>104</v>
      </c>
      <c r="E10" s="49">
        <v>43</v>
      </c>
      <c r="F10" s="49">
        <v>7</v>
      </c>
      <c r="G10" s="49">
        <v>4</v>
      </c>
      <c r="H10" s="49" t="s">
        <v>220</v>
      </c>
      <c r="I10" s="49">
        <v>158</v>
      </c>
    </row>
    <row r="11" spans="1:9" x14ac:dyDescent="0.3">
      <c r="A11" s="1" t="s">
        <v>52</v>
      </c>
      <c r="B11" s="38" t="s">
        <v>54</v>
      </c>
      <c r="C11" s="49" t="s">
        <v>220</v>
      </c>
      <c r="D11" s="49">
        <v>27</v>
      </c>
      <c r="E11" s="49">
        <v>9</v>
      </c>
      <c r="F11" s="49">
        <v>1</v>
      </c>
      <c r="G11" s="49">
        <v>1</v>
      </c>
      <c r="H11" s="49" t="s">
        <v>220</v>
      </c>
      <c r="I11" s="49">
        <v>38</v>
      </c>
    </row>
    <row r="12" spans="1:9" x14ac:dyDescent="0.3">
      <c r="A12" s="1" t="s">
        <v>52</v>
      </c>
      <c r="B12" s="52" t="s">
        <v>26</v>
      </c>
      <c r="C12" s="49" t="s">
        <v>220</v>
      </c>
      <c r="D12" s="49">
        <v>557</v>
      </c>
      <c r="E12" s="49">
        <v>164</v>
      </c>
      <c r="F12" s="49">
        <v>95</v>
      </c>
      <c r="G12" s="49">
        <v>19</v>
      </c>
      <c r="H12" s="49" t="s">
        <v>220</v>
      </c>
      <c r="I12" s="49">
        <v>835</v>
      </c>
    </row>
    <row r="13" spans="1:9" x14ac:dyDescent="0.3">
      <c r="A13" s="1" t="s">
        <v>52</v>
      </c>
      <c r="B13" s="52" t="s">
        <v>4</v>
      </c>
      <c r="C13" s="49" t="s">
        <v>220</v>
      </c>
      <c r="D13" s="49">
        <v>6</v>
      </c>
      <c r="E13" s="49">
        <v>55</v>
      </c>
      <c r="F13" s="49">
        <v>10</v>
      </c>
      <c r="G13" s="49">
        <v>2</v>
      </c>
      <c r="H13" s="49" t="s">
        <v>220</v>
      </c>
      <c r="I13" s="49">
        <v>73</v>
      </c>
    </row>
    <row r="14" spans="1:9" x14ac:dyDescent="0.3">
      <c r="A14" s="1" t="s">
        <v>52</v>
      </c>
      <c r="B14" s="106" t="s">
        <v>283</v>
      </c>
      <c r="C14" s="105" t="s">
        <v>220</v>
      </c>
      <c r="D14" s="105">
        <v>773</v>
      </c>
      <c r="E14" s="105">
        <v>290</v>
      </c>
      <c r="F14" s="105">
        <v>124</v>
      </c>
      <c r="G14" s="105">
        <v>31</v>
      </c>
      <c r="H14" s="105" t="s">
        <v>220</v>
      </c>
      <c r="I14" s="105">
        <v>1218</v>
      </c>
    </row>
    <row r="15" spans="1:9" x14ac:dyDescent="0.3">
      <c r="A15" s="53" t="s">
        <v>51</v>
      </c>
      <c r="B15" s="52" t="s">
        <v>5</v>
      </c>
      <c r="C15" s="49">
        <v>730</v>
      </c>
      <c r="D15" s="49" t="s">
        <v>220</v>
      </c>
      <c r="E15" s="49" t="s">
        <v>220</v>
      </c>
      <c r="F15" s="49" t="s">
        <v>220</v>
      </c>
      <c r="G15" s="49" t="s">
        <v>220</v>
      </c>
      <c r="H15" s="49" t="s">
        <v>220</v>
      </c>
      <c r="I15" s="49">
        <v>730</v>
      </c>
    </row>
    <row r="16" spans="1:9" x14ac:dyDescent="0.3">
      <c r="A16" s="53" t="s">
        <v>51</v>
      </c>
      <c r="B16" s="52" t="s">
        <v>6</v>
      </c>
      <c r="C16" s="49">
        <v>12</v>
      </c>
      <c r="D16" s="49" t="s">
        <v>220</v>
      </c>
      <c r="E16" s="49" t="s">
        <v>220</v>
      </c>
      <c r="F16" s="49" t="s">
        <v>220</v>
      </c>
      <c r="G16" s="49" t="s">
        <v>220</v>
      </c>
      <c r="H16" s="49" t="s">
        <v>220</v>
      </c>
      <c r="I16" s="49">
        <v>12</v>
      </c>
    </row>
    <row r="17" spans="1:9" x14ac:dyDescent="0.3">
      <c r="A17" s="53" t="s">
        <v>51</v>
      </c>
      <c r="B17" s="106" t="s">
        <v>284</v>
      </c>
      <c r="C17" s="105">
        <v>742</v>
      </c>
      <c r="D17" s="105" t="s">
        <v>220</v>
      </c>
      <c r="E17" s="105" t="s">
        <v>220</v>
      </c>
      <c r="F17" s="105" t="s">
        <v>220</v>
      </c>
      <c r="G17" s="105" t="s">
        <v>220</v>
      </c>
      <c r="H17" s="105" t="s">
        <v>220</v>
      </c>
      <c r="I17" s="105">
        <v>742</v>
      </c>
    </row>
    <row r="18" spans="1:9" x14ac:dyDescent="0.3">
      <c r="A18" s="38" t="s">
        <v>254</v>
      </c>
      <c r="B18" s="52" t="s">
        <v>7</v>
      </c>
      <c r="C18" s="49" t="s">
        <v>220</v>
      </c>
      <c r="D18" s="49">
        <v>3</v>
      </c>
      <c r="E18" s="49">
        <v>230</v>
      </c>
      <c r="F18" s="49">
        <v>106</v>
      </c>
      <c r="G18" s="49">
        <v>10</v>
      </c>
      <c r="H18" s="49" t="s">
        <v>220</v>
      </c>
      <c r="I18" s="49">
        <v>349</v>
      </c>
    </row>
    <row r="19" spans="1:9" x14ac:dyDescent="0.3">
      <c r="A19" s="38" t="s">
        <v>254</v>
      </c>
      <c r="B19" s="52" t="s">
        <v>27</v>
      </c>
      <c r="C19" s="49">
        <v>682</v>
      </c>
      <c r="D19" s="49">
        <v>120</v>
      </c>
      <c r="E19" s="49">
        <v>33</v>
      </c>
      <c r="F19" s="49">
        <v>0</v>
      </c>
      <c r="G19" s="49">
        <v>0</v>
      </c>
      <c r="H19" s="49" t="s">
        <v>220</v>
      </c>
      <c r="I19" s="49">
        <v>835</v>
      </c>
    </row>
    <row r="20" spans="1:9" x14ac:dyDescent="0.3">
      <c r="A20" s="38" t="s">
        <v>254</v>
      </c>
      <c r="B20" s="52" t="s">
        <v>28</v>
      </c>
      <c r="C20" s="49">
        <v>261</v>
      </c>
      <c r="D20" s="49">
        <v>2</v>
      </c>
      <c r="E20" s="49">
        <v>0</v>
      </c>
      <c r="F20" s="49">
        <v>0</v>
      </c>
      <c r="G20" s="49">
        <v>0</v>
      </c>
      <c r="H20" s="49" t="s">
        <v>220</v>
      </c>
      <c r="I20" s="49">
        <v>263</v>
      </c>
    </row>
    <row r="21" spans="1:9" x14ac:dyDescent="0.3">
      <c r="A21" s="38" t="s">
        <v>254</v>
      </c>
      <c r="B21" s="52" t="s">
        <v>8</v>
      </c>
      <c r="C21" s="49">
        <v>92</v>
      </c>
      <c r="D21" s="49">
        <v>28</v>
      </c>
      <c r="E21" s="49">
        <v>13</v>
      </c>
      <c r="F21" s="49">
        <v>12</v>
      </c>
      <c r="G21" s="49">
        <v>7</v>
      </c>
      <c r="H21" s="49" t="s">
        <v>220</v>
      </c>
      <c r="I21" s="49">
        <v>152</v>
      </c>
    </row>
    <row r="22" spans="1:9" x14ac:dyDescent="0.3">
      <c r="A22" s="38" t="s">
        <v>254</v>
      </c>
      <c r="B22" s="106" t="s">
        <v>285</v>
      </c>
      <c r="C22" s="105">
        <v>1035</v>
      </c>
      <c r="D22" s="105">
        <v>153</v>
      </c>
      <c r="E22" s="105">
        <v>276</v>
      </c>
      <c r="F22" s="105">
        <v>118</v>
      </c>
      <c r="G22" s="105">
        <v>17</v>
      </c>
      <c r="H22" s="105" t="s">
        <v>220</v>
      </c>
      <c r="I22" s="105">
        <v>1599</v>
      </c>
    </row>
    <row r="23" spans="1:9" x14ac:dyDescent="0.3">
      <c r="A23" s="38" t="s">
        <v>255</v>
      </c>
      <c r="B23" s="38" t="s">
        <v>29</v>
      </c>
      <c r="C23" s="49" t="s">
        <v>220</v>
      </c>
      <c r="D23" s="49">
        <v>14</v>
      </c>
      <c r="E23" s="49">
        <v>54</v>
      </c>
      <c r="F23" s="49">
        <v>15</v>
      </c>
      <c r="G23" s="49">
        <v>14</v>
      </c>
      <c r="H23" s="49" t="s">
        <v>220</v>
      </c>
      <c r="I23" s="49">
        <v>97</v>
      </c>
    </row>
    <row r="24" spans="1:9" x14ac:dyDescent="0.3">
      <c r="A24" s="38" t="s">
        <v>255</v>
      </c>
      <c r="B24" s="38" t="s">
        <v>30</v>
      </c>
      <c r="C24" s="49" t="s">
        <v>220</v>
      </c>
      <c r="D24" s="49">
        <v>25</v>
      </c>
      <c r="E24" s="49">
        <v>46</v>
      </c>
      <c r="F24" s="49">
        <v>22</v>
      </c>
      <c r="G24" s="49">
        <v>6</v>
      </c>
      <c r="H24" s="49" t="s">
        <v>220</v>
      </c>
      <c r="I24" s="49">
        <v>99</v>
      </c>
    </row>
    <row r="25" spans="1:9" x14ac:dyDescent="0.3">
      <c r="A25" s="38" t="s">
        <v>255</v>
      </c>
      <c r="B25" s="38" t="s">
        <v>31</v>
      </c>
      <c r="C25" s="49" t="s">
        <v>220</v>
      </c>
      <c r="D25" s="49">
        <v>8</v>
      </c>
      <c r="E25" s="49">
        <v>22</v>
      </c>
      <c r="F25" s="49">
        <v>17</v>
      </c>
      <c r="G25" s="49">
        <v>12</v>
      </c>
      <c r="H25" s="49" t="s">
        <v>220</v>
      </c>
      <c r="I25" s="49">
        <v>59</v>
      </c>
    </row>
    <row r="26" spans="1:9" x14ac:dyDescent="0.3">
      <c r="A26" s="38" t="s">
        <v>255</v>
      </c>
      <c r="B26" s="38" t="s">
        <v>32</v>
      </c>
      <c r="C26" s="49" t="s">
        <v>220</v>
      </c>
      <c r="D26" s="49">
        <v>18</v>
      </c>
      <c r="E26" s="49">
        <v>9</v>
      </c>
      <c r="F26" s="49">
        <v>4</v>
      </c>
      <c r="G26" s="49">
        <v>1</v>
      </c>
      <c r="H26" s="49" t="s">
        <v>220</v>
      </c>
      <c r="I26" s="49">
        <v>32</v>
      </c>
    </row>
    <row r="27" spans="1:9" x14ac:dyDescent="0.3">
      <c r="A27" s="38" t="s">
        <v>255</v>
      </c>
      <c r="B27" s="38" t="s">
        <v>33</v>
      </c>
      <c r="C27" s="49" t="s">
        <v>220</v>
      </c>
      <c r="D27" s="49">
        <v>2</v>
      </c>
      <c r="E27" s="49">
        <v>8</v>
      </c>
      <c r="F27" s="49">
        <v>3</v>
      </c>
      <c r="G27" s="49">
        <v>0</v>
      </c>
      <c r="H27" s="49" t="s">
        <v>220</v>
      </c>
      <c r="I27" s="49">
        <v>13</v>
      </c>
    </row>
    <row r="28" spans="1:9" x14ac:dyDescent="0.3">
      <c r="A28" s="38" t="s">
        <v>255</v>
      </c>
      <c r="B28" s="38" t="s">
        <v>34</v>
      </c>
      <c r="C28" s="49" t="s">
        <v>220</v>
      </c>
      <c r="D28" s="49">
        <v>1</v>
      </c>
      <c r="E28" s="49">
        <v>2</v>
      </c>
      <c r="F28" s="49">
        <v>1</v>
      </c>
      <c r="G28" s="49">
        <v>0</v>
      </c>
      <c r="H28" s="49" t="s">
        <v>220</v>
      </c>
      <c r="I28" s="49">
        <v>4</v>
      </c>
    </row>
    <row r="29" spans="1:9" x14ac:dyDescent="0.3">
      <c r="A29" s="38" t="s">
        <v>255</v>
      </c>
      <c r="B29" s="38" t="s">
        <v>35</v>
      </c>
      <c r="C29" s="49" t="s">
        <v>220</v>
      </c>
      <c r="D29" s="49">
        <v>12</v>
      </c>
      <c r="E29" s="49">
        <v>26</v>
      </c>
      <c r="F29" s="49">
        <v>11</v>
      </c>
      <c r="G29" s="49">
        <v>1</v>
      </c>
      <c r="H29" s="49" t="s">
        <v>220</v>
      </c>
      <c r="I29" s="49">
        <v>50</v>
      </c>
    </row>
    <row r="30" spans="1:9" x14ac:dyDescent="0.3">
      <c r="A30" s="38" t="s">
        <v>255</v>
      </c>
      <c r="B30" s="52" t="s">
        <v>9</v>
      </c>
      <c r="C30" s="49" t="s">
        <v>220</v>
      </c>
      <c r="D30" s="49">
        <v>60</v>
      </c>
      <c r="E30" s="49">
        <v>29</v>
      </c>
      <c r="F30" s="49">
        <v>35</v>
      </c>
      <c r="G30" s="49">
        <v>18</v>
      </c>
      <c r="H30" s="49" t="s">
        <v>220</v>
      </c>
      <c r="I30" s="49">
        <v>142</v>
      </c>
    </row>
    <row r="31" spans="1:9" x14ac:dyDescent="0.3">
      <c r="A31" s="38" t="s">
        <v>255</v>
      </c>
      <c r="B31" s="52" t="s">
        <v>50</v>
      </c>
      <c r="C31" s="49">
        <v>2</v>
      </c>
      <c r="D31" s="49">
        <v>7</v>
      </c>
      <c r="E31" s="49">
        <v>0</v>
      </c>
      <c r="F31" s="49">
        <v>12</v>
      </c>
      <c r="G31" s="49">
        <v>25</v>
      </c>
      <c r="H31" s="49" t="s">
        <v>220</v>
      </c>
      <c r="I31" s="49">
        <v>46</v>
      </c>
    </row>
    <row r="32" spans="1:9" x14ac:dyDescent="0.3">
      <c r="A32" s="38" t="s">
        <v>255</v>
      </c>
      <c r="B32" s="52" t="s">
        <v>165</v>
      </c>
      <c r="C32" s="49">
        <v>72</v>
      </c>
      <c r="D32" s="49">
        <v>2</v>
      </c>
      <c r="E32" s="49">
        <v>1</v>
      </c>
      <c r="F32" s="49">
        <v>1</v>
      </c>
      <c r="G32" s="49">
        <v>0</v>
      </c>
      <c r="H32" s="49" t="s">
        <v>220</v>
      </c>
      <c r="I32" s="49">
        <v>76</v>
      </c>
    </row>
    <row r="33" spans="1:9" x14ac:dyDescent="0.3">
      <c r="A33" s="38" t="s">
        <v>255</v>
      </c>
      <c r="B33" s="52" t="s">
        <v>36</v>
      </c>
      <c r="C33" s="49">
        <v>20</v>
      </c>
      <c r="D33" s="49">
        <v>7</v>
      </c>
      <c r="E33" s="49">
        <v>18</v>
      </c>
      <c r="F33" s="49">
        <v>15</v>
      </c>
      <c r="G33" s="49">
        <v>13</v>
      </c>
      <c r="H33" s="49" t="s">
        <v>220</v>
      </c>
      <c r="I33" s="49">
        <v>73</v>
      </c>
    </row>
    <row r="34" spans="1:9" x14ac:dyDescent="0.3">
      <c r="A34" s="38" t="s">
        <v>255</v>
      </c>
      <c r="B34" s="52" t="s">
        <v>308</v>
      </c>
      <c r="C34" s="49">
        <v>13</v>
      </c>
      <c r="D34" s="49">
        <v>0</v>
      </c>
      <c r="E34" s="49">
        <v>0</v>
      </c>
      <c r="F34" s="49">
        <v>0</v>
      </c>
      <c r="G34" s="49">
        <v>0</v>
      </c>
      <c r="H34" s="49" t="s">
        <v>220</v>
      </c>
      <c r="I34" s="49">
        <v>13</v>
      </c>
    </row>
    <row r="35" spans="1:9" x14ac:dyDescent="0.3">
      <c r="A35" s="38" t="s">
        <v>255</v>
      </c>
      <c r="B35" s="52" t="s">
        <v>10</v>
      </c>
      <c r="C35" s="49">
        <v>84</v>
      </c>
      <c r="D35" s="49">
        <v>13</v>
      </c>
      <c r="E35" s="49">
        <v>6</v>
      </c>
      <c r="F35" s="49">
        <v>14</v>
      </c>
      <c r="G35" s="49">
        <v>8</v>
      </c>
      <c r="H35" s="49" t="s">
        <v>220</v>
      </c>
      <c r="I35" s="49">
        <v>125</v>
      </c>
    </row>
    <row r="36" spans="1:9" x14ac:dyDescent="0.3">
      <c r="A36" s="38" t="s">
        <v>255</v>
      </c>
      <c r="B36" s="106" t="s">
        <v>286</v>
      </c>
      <c r="C36" s="105">
        <v>191</v>
      </c>
      <c r="D36" s="105">
        <v>169</v>
      </c>
      <c r="E36" s="105">
        <v>221</v>
      </c>
      <c r="F36" s="105">
        <v>150</v>
      </c>
      <c r="G36" s="105">
        <v>98</v>
      </c>
      <c r="H36" s="105" t="s">
        <v>220</v>
      </c>
      <c r="I36" s="105">
        <v>829</v>
      </c>
    </row>
    <row r="37" spans="1:9" x14ac:dyDescent="0.3">
      <c r="A37" s="38" t="s">
        <v>256</v>
      </c>
      <c r="B37" s="52" t="s">
        <v>37</v>
      </c>
      <c r="C37" s="49" t="s">
        <v>220</v>
      </c>
      <c r="D37" s="49" t="s">
        <v>220</v>
      </c>
      <c r="E37" s="49" t="s">
        <v>220</v>
      </c>
      <c r="F37" s="49" t="s">
        <v>220</v>
      </c>
      <c r="G37" s="49" t="s">
        <v>220</v>
      </c>
      <c r="H37" s="49">
        <v>142</v>
      </c>
      <c r="I37" s="49">
        <v>142</v>
      </c>
    </row>
    <row r="38" spans="1:9" x14ac:dyDescent="0.3">
      <c r="A38" s="38" t="s">
        <v>256</v>
      </c>
      <c r="B38" s="52" t="s">
        <v>38</v>
      </c>
      <c r="C38" s="49" t="s">
        <v>220</v>
      </c>
      <c r="D38" s="49" t="s">
        <v>220</v>
      </c>
      <c r="E38" s="49" t="s">
        <v>220</v>
      </c>
      <c r="F38" s="49" t="s">
        <v>220</v>
      </c>
      <c r="G38" s="49" t="s">
        <v>220</v>
      </c>
      <c r="H38" s="49">
        <v>30</v>
      </c>
      <c r="I38" s="49">
        <v>30</v>
      </c>
    </row>
    <row r="39" spans="1:9" x14ac:dyDescent="0.3">
      <c r="A39" s="38" t="s">
        <v>256</v>
      </c>
      <c r="B39" s="53" t="s">
        <v>314</v>
      </c>
      <c r="C39" s="49" t="s">
        <v>220</v>
      </c>
      <c r="D39" s="49" t="s">
        <v>220</v>
      </c>
      <c r="E39" s="49" t="s">
        <v>220</v>
      </c>
      <c r="F39" s="49" t="s">
        <v>220</v>
      </c>
      <c r="G39" s="49" t="s">
        <v>220</v>
      </c>
      <c r="H39" s="49">
        <v>66</v>
      </c>
      <c r="I39" s="49">
        <v>66</v>
      </c>
    </row>
    <row r="40" spans="1:9" x14ac:dyDescent="0.3">
      <c r="A40" s="38" t="s">
        <v>256</v>
      </c>
      <c r="B40" s="52" t="s">
        <v>317</v>
      </c>
      <c r="C40" s="49" t="s">
        <v>220</v>
      </c>
      <c r="D40" s="49" t="s">
        <v>220</v>
      </c>
      <c r="E40" s="49" t="s">
        <v>220</v>
      </c>
      <c r="F40" s="49" t="s">
        <v>220</v>
      </c>
      <c r="G40" s="49" t="s">
        <v>220</v>
      </c>
      <c r="H40" s="49">
        <v>1</v>
      </c>
      <c r="I40" s="49">
        <v>1</v>
      </c>
    </row>
    <row r="41" spans="1:9" x14ac:dyDescent="0.3">
      <c r="A41" s="38" t="s">
        <v>256</v>
      </c>
      <c r="B41" s="52" t="s">
        <v>39</v>
      </c>
      <c r="C41" s="49" t="s">
        <v>220</v>
      </c>
      <c r="D41" s="49" t="s">
        <v>220</v>
      </c>
      <c r="E41" s="49" t="s">
        <v>220</v>
      </c>
      <c r="F41" s="49" t="s">
        <v>220</v>
      </c>
      <c r="G41" s="49" t="s">
        <v>220</v>
      </c>
      <c r="H41" s="49">
        <v>122</v>
      </c>
      <c r="I41" s="49">
        <v>122</v>
      </c>
    </row>
    <row r="42" spans="1:9" x14ac:dyDescent="0.3">
      <c r="A42" s="38" t="s">
        <v>256</v>
      </c>
      <c r="B42" s="52" t="s">
        <v>11</v>
      </c>
      <c r="C42" s="49" t="s">
        <v>220</v>
      </c>
      <c r="D42" s="49" t="s">
        <v>220</v>
      </c>
      <c r="E42" s="49" t="s">
        <v>220</v>
      </c>
      <c r="F42" s="49" t="s">
        <v>220</v>
      </c>
      <c r="G42" s="49" t="s">
        <v>220</v>
      </c>
      <c r="H42" s="49">
        <v>3</v>
      </c>
      <c r="I42" s="49">
        <v>3</v>
      </c>
    </row>
    <row r="43" spans="1:9" x14ac:dyDescent="0.3">
      <c r="A43" s="38" t="s">
        <v>256</v>
      </c>
      <c r="B43" s="106" t="s">
        <v>287</v>
      </c>
      <c r="C43" s="105" t="s">
        <v>220</v>
      </c>
      <c r="D43" s="105" t="s">
        <v>220</v>
      </c>
      <c r="E43" s="105" t="s">
        <v>220</v>
      </c>
      <c r="F43" s="105" t="s">
        <v>220</v>
      </c>
      <c r="G43" s="105" t="s">
        <v>220</v>
      </c>
      <c r="H43" s="105">
        <v>364</v>
      </c>
      <c r="I43" s="105">
        <v>364</v>
      </c>
    </row>
    <row r="44" spans="1:9" x14ac:dyDescent="0.3">
      <c r="A44" s="52" t="s">
        <v>257</v>
      </c>
      <c r="B44" s="38" t="s">
        <v>252</v>
      </c>
      <c r="C44" s="49" t="s">
        <v>220</v>
      </c>
      <c r="D44" s="49">
        <v>2</v>
      </c>
      <c r="E44" s="49">
        <v>13</v>
      </c>
      <c r="F44" s="49">
        <v>0</v>
      </c>
      <c r="G44" s="49">
        <v>0</v>
      </c>
      <c r="H44" s="49" t="s">
        <v>220</v>
      </c>
      <c r="I44" s="49">
        <v>15</v>
      </c>
    </row>
    <row r="45" spans="1:9" x14ac:dyDescent="0.3">
      <c r="A45" s="52" t="s">
        <v>257</v>
      </c>
      <c r="B45" s="52" t="s">
        <v>251</v>
      </c>
      <c r="C45" s="49">
        <v>0</v>
      </c>
      <c r="D45" s="49">
        <v>2</v>
      </c>
      <c r="E45" s="49">
        <v>0</v>
      </c>
      <c r="F45" s="49">
        <v>0</v>
      </c>
      <c r="G45" s="49">
        <v>0</v>
      </c>
      <c r="H45" s="49" t="s">
        <v>220</v>
      </c>
      <c r="I45" s="49">
        <v>2</v>
      </c>
    </row>
    <row r="46" spans="1:9" x14ac:dyDescent="0.3">
      <c r="A46" s="52" t="s">
        <v>257</v>
      </c>
      <c r="B46" s="52" t="s">
        <v>250</v>
      </c>
      <c r="C46" s="49">
        <v>0</v>
      </c>
      <c r="D46" s="49">
        <v>0</v>
      </c>
      <c r="E46" s="49">
        <v>1</v>
      </c>
      <c r="F46" s="49">
        <v>1</v>
      </c>
      <c r="G46" s="49">
        <v>3</v>
      </c>
      <c r="H46" s="49" t="s">
        <v>220</v>
      </c>
      <c r="I46" s="49">
        <v>5</v>
      </c>
    </row>
    <row r="47" spans="1:9" x14ac:dyDescent="0.3">
      <c r="A47" s="52" t="s">
        <v>257</v>
      </c>
      <c r="B47" s="52" t="s">
        <v>249</v>
      </c>
      <c r="C47" s="49">
        <v>19</v>
      </c>
      <c r="D47" s="49">
        <v>0</v>
      </c>
      <c r="E47" s="49">
        <v>0</v>
      </c>
      <c r="F47" s="49">
        <v>0</v>
      </c>
      <c r="G47" s="49">
        <v>0</v>
      </c>
      <c r="H47" s="49" t="s">
        <v>220</v>
      </c>
      <c r="I47" s="49">
        <v>19</v>
      </c>
    </row>
    <row r="48" spans="1:9" x14ac:dyDescent="0.3">
      <c r="A48" s="52" t="s">
        <v>257</v>
      </c>
      <c r="B48" s="52" t="s">
        <v>248</v>
      </c>
      <c r="C48" s="49">
        <v>8</v>
      </c>
      <c r="D48" s="49">
        <v>2</v>
      </c>
      <c r="E48" s="49">
        <v>0</v>
      </c>
      <c r="F48" s="49">
        <v>2</v>
      </c>
      <c r="G48" s="49">
        <v>0</v>
      </c>
      <c r="H48" s="49" t="s">
        <v>220</v>
      </c>
      <c r="I48" s="49">
        <v>12</v>
      </c>
    </row>
    <row r="49" spans="1:9" x14ac:dyDescent="0.3">
      <c r="A49" s="52" t="s">
        <v>257</v>
      </c>
      <c r="B49" s="52" t="s">
        <v>247</v>
      </c>
      <c r="C49" s="49">
        <v>2</v>
      </c>
      <c r="D49" s="49">
        <v>0</v>
      </c>
      <c r="E49" s="49">
        <v>0</v>
      </c>
      <c r="F49" s="49">
        <v>0</v>
      </c>
      <c r="G49" s="49">
        <v>0</v>
      </c>
      <c r="H49" s="49" t="s">
        <v>220</v>
      </c>
      <c r="I49" s="49">
        <v>2</v>
      </c>
    </row>
    <row r="50" spans="1:9" x14ac:dyDescent="0.3">
      <c r="A50" s="52" t="s">
        <v>257</v>
      </c>
      <c r="B50" s="106" t="s">
        <v>288</v>
      </c>
      <c r="C50" s="105">
        <v>29</v>
      </c>
      <c r="D50" s="105">
        <v>6</v>
      </c>
      <c r="E50" s="105">
        <v>14</v>
      </c>
      <c r="F50" s="105">
        <v>3</v>
      </c>
      <c r="G50" s="105">
        <v>3</v>
      </c>
      <c r="H50" s="105" t="s">
        <v>220</v>
      </c>
      <c r="I50" s="105">
        <v>55</v>
      </c>
    </row>
    <row r="51" spans="1:9" x14ac:dyDescent="0.3">
      <c r="A51" s="71" t="s">
        <v>40</v>
      </c>
      <c r="B51" s="63" t="s">
        <v>40</v>
      </c>
      <c r="C51" s="137">
        <v>3028</v>
      </c>
      <c r="D51" s="137">
        <v>1216</v>
      </c>
      <c r="E51" s="137">
        <v>907</v>
      </c>
      <c r="F51" s="137">
        <v>489</v>
      </c>
      <c r="G51" s="137">
        <v>232</v>
      </c>
      <c r="H51" s="137">
        <v>364</v>
      </c>
      <c r="I51" s="137">
        <v>6236</v>
      </c>
    </row>
    <row r="52" spans="1:9" ht="32.4" customHeight="1" x14ac:dyDescent="0.3">
      <c r="A52" s="5"/>
      <c r="B52" s="5"/>
      <c r="C52" s="5"/>
      <c r="D52" s="5"/>
      <c r="E52" s="5"/>
      <c r="F52" s="5"/>
      <c r="G52" s="5"/>
      <c r="H52" s="5"/>
    </row>
  </sheetData>
  <phoneticPr fontId="24"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D04EC-3BE4-449D-9A4F-A2B864D4589D}">
  <dimension ref="A1:S51"/>
  <sheetViews>
    <sheetView showGridLines="0" zoomScale="85" zoomScaleNormal="85" workbookViewId="0"/>
  </sheetViews>
  <sheetFormatPr defaultRowHeight="14.4" x14ac:dyDescent="0.3"/>
  <cols>
    <col min="1" max="1" width="43" customWidth="1"/>
    <col min="2" max="2" width="77.109375" customWidth="1"/>
    <col min="3" max="3" width="17.6640625" customWidth="1"/>
    <col min="4" max="4" width="20" customWidth="1"/>
    <col min="5" max="5" width="23.77734375" customWidth="1"/>
    <col min="6" max="6" width="19.88671875" customWidth="1"/>
    <col min="7" max="7" width="19.33203125" customWidth="1"/>
    <col min="8" max="19" width="17.33203125" bestFit="1" customWidth="1"/>
  </cols>
  <sheetData>
    <row r="1" spans="1:19" ht="31.2" customHeight="1" x14ac:dyDescent="0.3">
      <c r="A1" s="73" t="s">
        <v>350</v>
      </c>
      <c r="B1" s="73"/>
    </row>
    <row r="2" spans="1:19" ht="71.400000000000006" customHeight="1" x14ac:dyDescent="0.3">
      <c r="A2" s="50" t="s">
        <v>0</v>
      </c>
      <c r="B2" s="104" t="s">
        <v>259</v>
      </c>
      <c r="C2" s="61" t="s">
        <v>15</v>
      </c>
      <c r="D2" s="61" t="s">
        <v>16</v>
      </c>
      <c r="E2" s="61" t="s">
        <v>19</v>
      </c>
      <c r="F2" s="61" t="s">
        <v>17</v>
      </c>
      <c r="G2" s="61" t="s">
        <v>18</v>
      </c>
      <c r="H2" s="60" t="s">
        <v>152</v>
      </c>
      <c r="I2" s="60" t="s">
        <v>154</v>
      </c>
      <c r="J2" s="61" t="s">
        <v>155</v>
      </c>
      <c r="K2" s="61" t="s">
        <v>318</v>
      </c>
      <c r="L2" s="61" t="s">
        <v>319</v>
      </c>
      <c r="M2" s="60" t="s">
        <v>156</v>
      </c>
      <c r="N2" s="60" t="s">
        <v>157</v>
      </c>
      <c r="O2" s="60" t="s">
        <v>158</v>
      </c>
      <c r="P2" s="60" t="s">
        <v>159</v>
      </c>
      <c r="Q2" s="60" t="s">
        <v>160</v>
      </c>
      <c r="R2" s="60" t="s">
        <v>161</v>
      </c>
      <c r="S2" s="62" t="s">
        <v>12</v>
      </c>
    </row>
    <row r="3" spans="1:19" ht="14.4" customHeight="1" x14ac:dyDescent="0.3">
      <c r="A3" s="1" t="s">
        <v>1</v>
      </c>
      <c r="B3" s="132" t="s">
        <v>1</v>
      </c>
      <c r="C3" s="19">
        <v>35</v>
      </c>
      <c r="D3" s="19">
        <v>11</v>
      </c>
      <c r="E3" s="3">
        <v>21</v>
      </c>
      <c r="F3" s="3">
        <v>0</v>
      </c>
      <c r="G3" s="3">
        <v>8</v>
      </c>
      <c r="H3" s="3">
        <v>0</v>
      </c>
      <c r="I3" s="3">
        <v>0</v>
      </c>
      <c r="J3" s="19">
        <v>0</v>
      </c>
      <c r="K3" s="19">
        <v>1</v>
      </c>
      <c r="L3" s="1">
        <v>0</v>
      </c>
      <c r="M3" s="1">
        <v>0</v>
      </c>
      <c r="N3" s="1">
        <v>0</v>
      </c>
      <c r="O3" s="1">
        <v>0</v>
      </c>
      <c r="P3" s="1">
        <v>0</v>
      </c>
      <c r="Q3" s="1">
        <v>0</v>
      </c>
      <c r="R3" s="1">
        <v>0</v>
      </c>
      <c r="S3" s="21">
        <v>76</v>
      </c>
    </row>
    <row r="4" spans="1:19" ht="14.4" customHeight="1" x14ac:dyDescent="0.3">
      <c r="A4" s="13" t="s">
        <v>232</v>
      </c>
      <c r="B4" s="13" t="s">
        <v>232</v>
      </c>
      <c r="C4" s="19">
        <v>176</v>
      </c>
      <c r="D4" s="19">
        <v>97</v>
      </c>
      <c r="E4" s="3">
        <v>112</v>
      </c>
      <c r="F4" s="3">
        <v>138</v>
      </c>
      <c r="G4" s="3">
        <v>142</v>
      </c>
      <c r="H4" s="3">
        <v>12</v>
      </c>
      <c r="I4" s="1">
        <v>5</v>
      </c>
      <c r="J4" s="19">
        <v>110</v>
      </c>
      <c r="K4" s="19">
        <v>25</v>
      </c>
      <c r="L4" s="1">
        <v>2</v>
      </c>
      <c r="M4" s="1">
        <v>7</v>
      </c>
      <c r="N4" s="1">
        <v>5</v>
      </c>
      <c r="O4" s="1">
        <v>0</v>
      </c>
      <c r="P4" s="1">
        <v>17</v>
      </c>
      <c r="Q4" s="1">
        <v>5</v>
      </c>
      <c r="R4" s="1">
        <v>3</v>
      </c>
      <c r="S4" s="21">
        <v>856</v>
      </c>
    </row>
    <row r="5" spans="1:19" ht="14.4" customHeight="1" x14ac:dyDescent="0.3">
      <c r="A5" s="132" t="s">
        <v>2</v>
      </c>
      <c r="B5" s="132" t="s">
        <v>2</v>
      </c>
      <c r="C5" s="19">
        <v>25</v>
      </c>
      <c r="D5" s="19">
        <v>7</v>
      </c>
      <c r="E5" s="3">
        <v>7</v>
      </c>
      <c r="F5" s="3">
        <v>10</v>
      </c>
      <c r="G5" s="3">
        <v>12</v>
      </c>
      <c r="H5" s="3">
        <v>0</v>
      </c>
      <c r="I5" s="3">
        <v>0</v>
      </c>
      <c r="J5" s="19">
        <v>0</v>
      </c>
      <c r="K5" s="19">
        <v>0</v>
      </c>
      <c r="L5" s="1">
        <v>0</v>
      </c>
      <c r="M5" s="1">
        <v>0</v>
      </c>
      <c r="N5" s="1">
        <v>0</v>
      </c>
      <c r="O5" s="1">
        <v>0</v>
      </c>
      <c r="P5" s="1">
        <v>0</v>
      </c>
      <c r="Q5" s="1">
        <v>0</v>
      </c>
      <c r="R5" s="1">
        <v>0</v>
      </c>
      <c r="S5" s="21">
        <v>61</v>
      </c>
    </row>
    <row r="6" spans="1:19" ht="14.4" customHeight="1" x14ac:dyDescent="0.3">
      <c r="A6" s="132" t="s">
        <v>3</v>
      </c>
      <c r="B6" s="132" t="s">
        <v>3</v>
      </c>
      <c r="C6" s="19">
        <v>142</v>
      </c>
      <c r="D6" s="19">
        <v>87</v>
      </c>
      <c r="E6" s="3">
        <v>57</v>
      </c>
      <c r="F6" s="3">
        <v>24</v>
      </c>
      <c r="G6" s="3">
        <v>123</v>
      </c>
      <c r="H6" s="3">
        <v>3</v>
      </c>
      <c r="I6" s="3">
        <v>0</v>
      </c>
      <c r="J6" s="19">
        <v>0</v>
      </c>
      <c r="K6" s="19">
        <v>0</v>
      </c>
      <c r="L6" s="1">
        <v>0</v>
      </c>
      <c r="M6" s="1">
        <v>0</v>
      </c>
      <c r="N6" s="1">
        <v>0</v>
      </c>
      <c r="O6" s="1">
        <v>0</v>
      </c>
      <c r="P6" s="1">
        <v>0</v>
      </c>
      <c r="Q6" s="1">
        <v>0</v>
      </c>
      <c r="R6" s="1">
        <v>0</v>
      </c>
      <c r="S6" s="21">
        <v>436</v>
      </c>
    </row>
    <row r="7" spans="1:19" ht="14.4" customHeight="1" x14ac:dyDescent="0.3">
      <c r="A7" s="1" t="s">
        <v>52</v>
      </c>
      <c r="B7" s="1" t="s">
        <v>23</v>
      </c>
      <c r="C7" s="19">
        <v>15</v>
      </c>
      <c r="D7" s="19">
        <v>12</v>
      </c>
      <c r="E7" s="3">
        <v>12</v>
      </c>
      <c r="F7" s="3">
        <v>1</v>
      </c>
      <c r="G7" s="3">
        <v>8</v>
      </c>
      <c r="H7" s="3">
        <v>0</v>
      </c>
      <c r="I7" s="3">
        <v>0</v>
      </c>
      <c r="J7" s="19">
        <v>0</v>
      </c>
      <c r="K7" s="19">
        <v>0</v>
      </c>
      <c r="L7" s="1">
        <v>0</v>
      </c>
      <c r="M7" s="1">
        <v>0</v>
      </c>
      <c r="N7" s="1">
        <v>0</v>
      </c>
      <c r="O7" s="1">
        <v>0</v>
      </c>
      <c r="P7" s="1">
        <v>0</v>
      </c>
      <c r="Q7" s="1">
        <v>0</v>
      </c>
      <c r="R7" s="1">
        <v>0</v>
      </c>
      <c r="S7" s="21">
        <v>48</v>
      </c>
    </row>
    <row r="8" spans="1:19" ht="14.4" customHeight="1" x14ac:dyDescent="0.3">
      <c r="A8" s="1" t="s">
        <v>52</v>
      </c>
      <c r="B8" s="1" t="s">
        <v>24</v>
      </c>
      <c r="C8" s="19">
        <v>0</v>
      </c>
      <c r="D8" s="19">
        <v>3</v>
      </c>
      <c r="E8" s="3">
        <v>0</v>
      </c>
      <c r="F8" s="3">
        <v>5</v>
      </c>
      <c r="G8" s="19">
        <v>1</v>
      </c>
      <c r="H8" s="3">
        <v>0</v>
      </c>
      <c r="I8" s="3">
        <v>0</v>
      </c>
      <c r="J8" s="19">
        <v>0</v>
      </c>
      <c r="K8" s="19">
        <v>0</v>
      </c>
      <c r="L8" s="1">
        <v>0</v>
      </c>
      <c r="M8" s="1">
        <v>0</v>
      </c>
      <c r="N8" s="1">
        <v>0</v>
      </c>
      <c r="O8" s="1">
        <v>0</v>
      </c>
      <c r="P8" s="1">
        <v>0</v>
      </c>
      <c r="Q8" s="1">
        <v>0</v>
      </c>
      <c r="R8" s="1">
        <v>0</v>
      </c>
      <c r="S8" s="21">
        <v>9</v>
      </c>
    </row>
    <row r="9" spans="1:19" ht="14.4" customHeight="1" x14ac:dyDescent="0.3">
      <c r="A9" s="1" t="s">
        <v>52</v>
      </c>
      <c r="B9" s="1" t="s">
        <v>25</v>
      </c>
      <c r="C9" s="19">
        <v>36</v>
      </c>
      <c r="D9" s="19">
        <v>1</v>
      </c>
      <c r="E9" s="3">
        <v>3</v>
      </c>
      <c r="F9" s="3">
        <v>6</v>
      </c>
      <c r="G9" s="3">
        <v>11</v>
      </c>
      <c r="H9" s="3">
        <v>0</v>
      </c>
      <c r="I9" s="3">
        <v>0</v>
      </c>
      <c r="J9" s="19">
        <v>0</v>
      </c>
      <c r="K9" s="19">
        <v>0</v>
      </c>
      <c r="L9" s="1">
        <v>0</v>
      </c>
      <c r="M9" s="1">
        <v>0</v>
      </c>
      <c r="N9" s="1">
        <v>0</v>
      </c>
      <c r="O9" s="1">
        <v>0</v>
      </c>
      <c r="P9" s="1">
        <v>0</v>
      </c>
      <c r="Q9" s="1">
        <v>0</v>
      </c>
      <c r="R9" s="1">
        <v>0</v>
      </c>
      <c r="S9" s="21">
        <v>57</v>
      </c>
    </row>
    <row r="10" spans="1:19" ht="14.4" customHeight="1" x14ac:dyDescent="0.3">
      <c r="A10" s="1" t="s">
        <v>52</v>
      </c>
      <c r="B10" s="26" t="s">
        <v>55</v>
      </c>
      <c r="C10" s="19">
        <v>45</v>
      </c>
      <c r="D10" s="19">
        <v>10</v>
      </c>
      <c r="E10" s="3">
        <v>19</v>
      </c>
      <c r="F10" s="3">
        <v>34</v>
      </c>
      <c r="G10" s="3">
        <v>48</v>
      </c>
      <c r="H10" s="3">
        <v>0</v>
      </c>
      <c r="I10" s="3">
        <v>0</v>
      </c>
      <c r="J10" s="19">
        <v>1</v>
      </c>
      <c r="K10" s="19">
        <v>0</v>
      </c>
      <c r="L10" s="1">
        <v>0</v>
      </c>
      <c r="M10" s="1">
        <v>0</v>
      </c>
      <c r="N10" s="1">
        <v>0</v>
      </c>
      <c r="O10" s="1">
        <v>0</v>
      </c>
      <c r="P10" s="1">
        <v>1</v>
      </c>
      <c r="Q10" s="1">
        <v>0</v>
      </c>
      <c r="R10" s="1">
        <v>0</v>
      </c>
      <c r="S10" s="21">
        <v>158</v>
      </c>
    </row>
    <row r="11" spans="1:19" ht="14.4" customHeight="1" x14ac:dyDescent="0.3">
      <c r="A11" s="1" t="s">
        <v>52</v>
      </c>
      <c r="B11" s="26" t="s">
        <v>54</v>
      </c>
      <c r="C11" s="19">
        <v>4</v>
      </c>
      <c r="D11" s="19">
        <v>5</v>
      </c>
      <c r="E11" s="3">
        <v>5</v>
      </c>
      <c r="F11" s="3">
        <v>21</v>
      </c>
      <c r="G11" s="3">
        <v>3</v>
      </c>
      <c r="H11" s="3">
        <v>0</v>
      </c>
      <c r="I11" s="3">
        <v>0</v>
      </c>
      <c r="J11" s="19">
        <v>0</v>
      </c>
      <c r="K11" s="19">
        <v>0</v>
      </c>
      <c r="L11" s="1">
        <v>0</v>
      </c>
      <c r="M11" s="1">
        <v>0</v>
      </c>
      <c r="N11" s="1">
        <v>0</v>
      </c>
      <c r="O11" s="1">
        <v>0</v>
      </c>
      <c r="P11" s="1">
        <v>0</v>
      </c>
      <c r="Q11" s="1">
        <v>0</v>
      </c>
      <c r="R11" s="1">
        <v>0</v>
      </c>
      <c r="S11" s="21">
        <v>38</v>
      </c>
    </row>
    <row r="12" spans="1:19" ht="14.4" customHeight="1" x14ac:dyDescent="0.3">
      <c r="A12" s="1" t="s">
        <v>52</v>
      </c>
      <c r="B12" s="53" t="s">
        <v>26</v>
      </c>
      <c r="C12" s="19">
        <v>249</v>
      </c>
      <c r="D12" s="19">
        <v>216</v>
      </c>
      <c r="E12" s="3">
        <v>129</v>
      </c>
      <c r="F12" s="3">
        <v>74</v>
      </c>
      <c r="G12" s="3">
        <v>160</v>
      </c>
      <c r="H12" s="3">
        <v>0</v>
      </c>
      <c r="I12" s="1">
        <v>0</v>
      </c>
      <c r="J12" s="19">
        <v>3</v>
      </c>
      <c r="K12" s="19">
        <v>0</v>
      </c>
      <c r="L12" s="1">
        <v>0</v>
      </c>
      <c r="M12" s="1">
        <v>0</v>
      </c>
      <c r="N12" s="1">
        <v>0</v>
      </c>
      <c r="O12" s="1">
        <v>0</v>
      </c>
      <c r="P12" s="1">
        <v>4</v>
      </c>
      <c r="Q12" s="1">
        <v>0</v>
      </c>
      <c r="R12" s="1">
        <v>0</v>
      </c>
      <c r="S12" s="21">
        <v>835</v>
      </c>
    </row>
    <row r="13" spans="1:19" ht="14.4" customHeight="1" x14ac:dyDescent="0.3">
      <c r="A13" s="1" t="s">
        <v>52</v>
      </c>
      <c r="B13" s="53" t="s">
        <v>4</v>
      </c>
      <c r="C13" s="19">
        <v>19</v>
      </c>
      <c r="D13" s="19">
        <v>6</v>
      </c>
      <c r="E13" s="3">
        <v>9</v>
      </c>
      <c r="F13" s="3">
        <v>28</v>
      </c>
      <c r="G13" s="3">
        <v>10</v>
      </c>
      <c r="H13" s="3">
        <v>0</v>
      </c>
      <c r="I13" s="3">
        <v>0</v>
      </c>
      <c r="J13" s="19">
        <v>0</v>
      </c>
      <c r="K13" s="19">
        <v>0</v>
      </c>
      <c r="L13" s="1">
        <v>0</v>
      </c>
      <c r="M13" s="1">
        <v>0</v>
      </c>
      <c r="N13" s="1">
        <v>0</v>
      </c>
      <c r="O13" s="1">
        <v>0</v>
      </c>
      <c r="P13" s="1">
        <v>1</v>
      </c>
      <c r="Q13" s="1">
        <v>0</v>
      </c>
      <c r="R13" s="1">
        <v>0</v>
      </c>
      <c r="S13" s="21">
        <v>73</v>
      </c>
    </row>
    <row r="14" spans="1:19" ht="14.4" customHeight="1" x14ac:dyDescent="0.3">
      <c r="A14" s="1" t="s">
        <v>52</v>
      </c>
      <c r="B14" s="106" t="s">
        <v>283</v>
      </c>
      <c r="C14" s="133">
        <v>368</v>
      </c>
      <c r="D14" s="133">
        <v>253</v>
      </c>
      <c r="E14" s="133">
        <v>177</v>
      </c>
      <c r="F14" s="133">
        <v>169</v>
      </c>
      <c r="G14" s="133">
        <v>241</v>
      </c>
      <c r="H14" s="133">
        <v>0</v>
      </c>
      <c r="I14" s="133">
        <v>0</v>
      </c>
      <c r="J14" s="133">
        <v>4</v>
      </c>
      <c r="K14" s="133">
        <v>0</v>
      </c>
      <c r="L14" s="133">
        <v>0</v>
      </c>
      <c r="M14" s="133">
        <v>0</v>
      </c>
      <c r="N14" s="133">
        <v>0</v>
      </c>
      <c r="O14" s="133">
        <v>0</v>
      </c>
      <c r="P14" s="133">
        <v>6</v>
      </c>
      <c r="Q14" s="133">
        <v>0</v>
      </c>
      <c r="R14" s="133">
        <v>0</v>
      </c>
      <c r="S14" s="133">
        <v>1218</v>
      </c>
    </row>
    <row r="15" spans="1:19" ht="14.4" customHeight="1" x14ac:dyDescent="0.3">
      <c r="A15" s="53" t="s">
        <v>51</v>
      </c>
      <c r="B15" s="53" t="s">
        <v>5</v>
      </c>
      <c r="C15" s="19">
        <v>249</v>
      </c>
      <c r="D15" s="19">
        <v>92</v>
      </c>
      <c r="E15" s="3">
        <v>195</v>
      </c>
      <c r="F15" s="3">
        <v>95</v>
      </c>
      <c r="G15" s="3">
        <v>98</v>
      </c>
      <c r="H15" s="3">
        <v>0</v>
      </c>
      <c r="I15" s="1">
        <v>1</v>
      </c>
      <c r="J15" s="19">
        <v>0</v>
      </c>
      <c r="K15" s="19">
        <v>0</v>
      </c>
      <c r="L15" s="1">
        <v>0</v>
      </c>
      <c r="M15" s="1">
        <v>0</v>
      </c>
      <c r="N15" s="1">
        <v>0</v>
      </c>
      <c r="O15" s="1">
        <v>0</v>
      </c>
      <c r="P15" s="1">
        <v>0</v>
      </c>
      <c r="Q15" s="1">
        <v>0</v>
      </c>
      <c r="R15" s="1">
        <v>0</v>
      </c>
      <c r="S15" s="21">
        <v>730</v>
      </c>
    </row>
    <row r="16" spans="1:19" ht="14.4" customHeight="1" x14ac:dyDescent="0.3">
      <c r="A16" s="53" t="s">
        <v>51</v>
      </c>
      <c r="B16" s="53" t="s">
        <v>6</v>
      </c>
      <c r="C16" s="19">
        <v>1</v>
      </c>
      <c r="D16" s="19">
        <v>2</v>
      </c>
      <c r="E16" s="3">
        <v>0</v>
      </c>
      <c r="F16" s="3">
        <v>5</v>
      </c>
      <c r="G16" s="3">
        <v>4</v>
      </c>
      <c r="H16" s="3">
        <v>0</v>
      </c>
      <c r="I16" s="3">
        <v>0</v>
      </c>
      <c r="J16" s="19">
        <v>0</v>
      </c>
      <c r="K16" s="19">
        <v>0</v>
      </c>
      <c r="L16" s="1">
        <v>0</v>
      </c>
      <c r="M16" s="1">
        <v>0</v>
      </c>
      <c r="N16" s="1">
        <v>0</v>
      </c>
      <c r="O16" s="1">
        <v>0</v>
      </c>
      <c r="P16" s="1">
        <v>0</v>
      </c>
      <c r="Q16" s="1">
        <v>0</v>
      </c>
      <c r="R16" s="1">
        <v>0</v>
      </c>
      <c r="S16" s="21">
        <v>12</v>
      </c>
    </row>
    <row r="17" spans="1:19" ht="14.4" customHeight="1" x14ac:dyDescent="0.3">
      <c r="A17" s="53" t="s">
        <v>51</v>
      </c>
      <c r="B17" s="106" t="s">
        <v>284</v>
      </c>
      <c r="C17" s="133">
        <v>250</v>
      </c>
      <c r="D17" s="133">
        <v>94</v>
      </c>
      <c r="E17" s="133">
        <v>195</v>
      </c>
      <c r="F17" s="133">
        <v>100</v>
      </c>
      <c r="G17" s="133">
        <v>102</v>
      </c>
      <c r="H17" s="133">
        <v>0</v>
      </c>
      <c r="I17" s="133">
        <v>1</v>
      </c>
      <c r="J17" s="133">
        <v>0</v>
      </c>
      <c r="K17" s="133">
        <v>0</v>
      </c>
      <c r="L17" s="133">
        <v>0</v>
      </c>
      <c r="M17" s="133">
        <v>0</v>
      </c>
      <c r="N17" s="133">
        <v>0</v>
      </c>
      <c r="O17" s="133">
        <v>0</v>
      </c>
      <c r="P17" s="133">
        <v>0</v>
      </c>
      <c r="Q17" s="133">
        <v>0</v>
      </c>
      <c r="R17" s="133">
        <v>0</v>
      </c>
      <c r="S17" s="133">
        <v>742</v>
      </c>
    </row>
    <row r="18" spans="1:19" ht="14.4" customHeight="1" x14ac:dyDescent="0.3">
      <c r="A18" s="38" t="s">
        <v>254</v>
      </c>
      <c r="B18" s="53" t="s">
        <v>7</v>
      </c>
      <c r="C18" s="19">
        <v>100</v>
      </c>
      <c r="D18" s="19">
        <v>57</v>
      </c>
      <c r="E18" s="3">
        <v>65</v>
      </c>
      <c r="F18" s="3">
        <v>78</v>
      </c>
      <c r="G18" s="3">
        <v>48</v>
      </c>
      <c r="H18" s="3">
        <v>0</v>
      </c>
      <c r="I18" s="3">
        <v>0</v>
      </c>
      <c r="J18" s="19">
        <v>0</v>
      </c>
      <c r="K18" s="19">
        <v>1</v>
      </c>
      <c r="L18" s="1">
        <v>0</v>
      </c>
      <c r="M18" s="1">
        <v>0</v>
      </c>
      <c r="N18" s="1">
        <v>0</v>
      </c>
      <c r="O18" s="1">
        <v>0</v>
      </c>
      <c r="P18" s="1">
        <v>0</v>
      </c>
      <c r="Q18" s="1">
        <v>0</v>
      </c>
      <c r="R18" s="1">
        <v>0</v>
      </c>
      <c r="S18" s="21">
        <v>349</v>
      </c>
    </row>
    <row r="19" spans="1:19" ht="14.4" customHeight="1" x14ac:dyDescent="0.3">
      <c r="A19" s="38" t="s">
        <v>254</v>
      </c>
      <c r="B19" s="53" t="s">
        <v>27</v>
      </c>
      <c r="C19" s="19">
        <v>181</v>
      </c>
      <c r="D19" s="19">
        <v>224</v>
      </c>
      <c r="E19" s="3">
        <v>177</v>
      </c>
      <c r="F19" s="3">
        <v>154</v>
      </c>
      <c r="G19" s="3">
        <v>99</v>
      </c>
      <c r="H19" s="3">
        <v>0</v>
      </c>
      <c r="I19" s="3">
        <v>0</v>
      </c>
      <c r="J19" s="19">
        <v>0</v>
      </c>
      <c r="K19" s="19">
        <v>0</v>
      </c>
      <c r="L19" s="1">
        <v>0</v>
      </c>
      <c r="M19" s="1">
        <v>0</v>
      </c>
      <c r="N19" s="1">
        <v>0</v>
      </c>
      <c r="O19" s="1">
        <v>0</v>
      </c>
      <c r="P19" s="1">
        <v>0</v>
      </c>
      <c r="Q19" s="1">
        <v>0</v>
      </c>
      <c r="R19" s="1">
        <v>0</v>
      </c>
      <c r="S19" s="21">
        <v>835</v>
      </c>
    </row>
    <row r="20" spans="1:19" ht="14.4" customHeight="1" x14ac:dyDescent="0.3">
      <c r="A20" s="38" t="s">
        <v>254</v>
      </c>
      <c r="B20" s="53" t="s">
        <v>28</v>
      </c>
      <c r="C20" s="19">
        <v>5</v>
      </c>
      <c r="D20" s="19">
        <v>0</v>
      </c>
      <c r="E20" s="3">
        <v>1</v>
      </c>
      <c r="F20" s="3">
        <v>233</v>
      </c>
      <c r="G20" s="3">
        <v>24</v>
      </c>
      <c r="H20" s="3">
        <v>0</v>
      </c>
      <c r="I20" s="3">
        <v>0</v>
      </c>
      <c r="J20" s="19">
        <v>0</v>
      </c>
      <c r="K20" s="19">
        <v>0</v>
      </c>
      <c r="L20" s="1">
        <v>0</v>
      </c>
      <c r="M20" s="1">
        <v>0</v>
      </c>
      <c r="N20" s="1">
        <v>0</v>
      </c>
      <c r="O20" s="1">
        <v>0</v>
      </c>
      <c r="P20" s="1">
        <v>0</v>
      </c>
      <c r="Q20" s="1">
        <v>0</v>
      </c>
      <c r="R20" s="1">
        <v>0</v>
      </c>
      <c r="S20" s="21">
        <v>263</v>
      </c>
    </row>
    <row r="21" spans="1:19" ht="14.4" customHeight="1" x14ac:dyDescent="0.3">
      <c r="A21" s="38" t="s">
        <v>254</v>
      </c>
      <c r="B21" s="53" t="s">
        <v>8</v>
      </c>
      <c r="C21" s="19">
        <v>52</v>
      </c>
      <c r="D21" s="19">
        <v>42</v>
      </c>
      <c r="E21" s="3">
        <v>12</v>
      </c>
      <c r="F21" s="3">
        <v>6</v>
      </c>
      <c r="G21" s="3">
        <v>35</v>
      </c>
      <c r="H21" s="3">
        <v>0</v>
      </c>
      <c r="I21" s="3">
        <v>0</v>
      </c>
      <c r="J21" s="19">
        <v>0</v>
      </c>
      <c r="K21" s="19">
        <v>1</v>
      </c>
      <c r="L21" s="1">
        <v>4</v>
      </c>
      <c r="M21" s="1">
        <v>0</v>
      </c>
      <c r="N21" s="1">
        <v>0</v>
      </c>
      <c r="O21" s="1">
        <v>0</v>
      </c>
      <c r="P21" s="1">
        <v>0</v>
      </c>
      <c r="Q21" s="1">
        <v>0</v>
      </c>
      <c r="R21" s="1">
        <v>0</v>
      </c>
      <c r="S21" s="21">
        <v>152</v>
      </c>
    </row>
    <row r="22" spans="1:19" ht="14.4" customHeight="1" x14ac:dyDescent="0.3">
      <c r="A22" s="38" t="s">
        <v>254</v>
      </c>
      <c r="B22" s="106" t="s">
        <v>285</v>
      </c>
      <c r="C22" s="133">
        <v>338</v>
      </c>
      <c r="D22" s="133">
        <v>323</v>
      </c>
      <c r="E22" s="133">
        <v>255</v>
      </c>
      <c r="F22" s="133">
        <v>471</v>
      </c>
      <c r="G22" s="133">
        <v>206</v>
      </c>
      <c r="H22" s="133">
        <v>0</v>
      </c>
      <c r="I22" s="133">
        <v>0</v>
      </c>
      <c r="J22" s="133">
        <v>0</v>
      </c>
      <c r="K22" s="133">
        <v>2</v>
      </c>
      <c r="L22" s="133">
        <v>4</v>
      </c>
      <c r="M22" s="133">
        <v>0</v>
      </c>
      <c r="N22" s="133">
        <v>0</v>
      </c>
      <c r="O22" s="133">
        <v>0</v>
      </c>
      <c r="P22" s="133">
        <v>0</v>
      </c>
      <c r="Q22" s="133">
        <v>0</v>
      </c>
      <c r="R22" s="133">
        <v>0</v>
      </c>
      <c r="S22" s="133">
        <v>1599</v>
      </c>
    </row>
    <row r="23" spans="1:19" ht="14.4" customHeight="1" x14ac:dyDescent="0.3">
      <c r="A23" s="38" t="s">
        <v>255</v>
      </c>
      <c r="B23" s="26" t="s">
        <v>29</v>
      </c>
      <c r="C23" s="19">
        <v>25</v>
      </c>
      <c r="D23" s="19">
        <v>9</v>
      </c>
      <c r="E23" s="3">
        <v>22</v>
      </c>
      <c r="F23" s="3">
        <v>17</v>
      </c>
      <c r="G23" s="3">
        <v>24</v>
      </c>
      <c r="H23" s="3">
        <v>0</v>
      </c>
      <c r="I23" s="3">
        <v>0</v>
      </c>
      <c r="J23" s="19">
        <v>0</v>
      </c>
      <c r="K23" s="19">
        <v>0</v>
      </c>
      <c r="L23" s="1">
        <v>0</v>
      </c>
      <c r="M23" s="1">
        <v>0</v>
      </c>
      <c r="N23" s="1">
        <v>0</v>
      </c>
      <c r="O23" s="1">
        <v>0</v>
      </c>
      <c r="P23" s="1">
        <v>0</v>
      </c>
      <c r="Q23" s="1">
        <v>0</v>
      </c>
      <c r="R23" s="1">
        <v>0</v>
      </c>
      <c r="S23" s="21">
        <v>97</v>
      </c>
    </row>
    <row r="24" spans="1:19" ht="14.4" customHeight="1" x14ac:dyDescent="0.3">
      <c r="A24" s="38" t="s">
        <v>255</v>
      </c>
      <c r="B24" s="26" t="s">
        <v>30</v>
      </c>
      <c r="C24" s="19">
        <v>32</v>
      </c>
      <c r="D24" s="19">
        <v>23</v>
      </c>
      <c r="E24" s="3">
        <v>17</v>
      </c>
      <c r="F24" s="3">
        <v>16</v>
      </c>
      <c r="G24" s="3">
        <v>10</v>
      </c>
      <c r="H24" s="3">
        <v>0</v>
      </c>
      <c r="I24" s="3">
        <v>0</v>
      </c>
      <c r="J24" s="19">
        <v>1</v>
      </c>
      <c r="K24" s="19">
        <v>0</v>
      </c>
      <c r="L24" s="1">
        <v>0</v>
      </c>
      <c r="M24" s="1">
        <v>0</v>
      </c>
      <c r="N24" s="1">
        <v>0</v>
      </c>
      <c r="O24" s="1">
        <v>0</v>
      </c>
      <c r="P24" s="1">
        <v>0</v>
      </c>
      <c r="Q24" s="1">
        <v>0</v>
      </c>
      <c r="R24" s="1">
        <v>0</v>
      </c>
      <c r="S24" s="21">
        <v>99</v>
      </c>
    </row>
    <row r="25" spans="1:19" ht="14.4" customHeight="1" x14ac:dyDescent="0.3">
      <c r="A25" s="38" t="s">
        <v>255</v>
      </c>
      <c r="B25" s="26" t="s">
        <v>31</v>
      </c>
      <c r="C25" s="19">
        <v>16</v>
      </c>
      <c r="D25" s="19">
        <v>13</v>
      </c>
      <c r="E25" s="3">
        <v>15</v>
      </c>
      <c r="F25" s="3">
        <v>12</v>
      </c>
      <c r="G25" s="3">
        <v>2</v>
      </c>
      <c r="H25" s="3">
        <v>0</v>
      </c>
      <c r="I25" s="3">
        <v>0</v>
      </c>
      <c r="J25" s="19">
        <v>1</v>
      </c>
      <c r="K25" s="19">
        <v>0</v>
      </c>
      <c r="L25" s="1">
        <v>0</v>
      </c>
      <c r="M25" s="1">
        <v>0</v>
      </c>
      <c r="N25" s="1">
        <v>0</v>
      </c>
      <c r="O25" s="1">
        <v>0</v>
      </c>
      <c r="P25" s="1">
        <v>0</v>
      </c>
      <c r="Q25" s="1">
        <v>0</v>
      </c>
      <c r="R25" s="1">
        <v>0</v>
      </c>
      <c r="S25" s="21">
        <v>59</v>
      </c>
    </row>
    <row r="26" spans="1:19" ht="14.4" customHeight="1" x14ac:dyDescent="0.3">
      <c r="A26" s="38" t="s">
        <v>255</v>
      </c>
      <c r="B26" s="26" t="s">
        <v>32</v>
      </c>
      <c r="C26" s="19">
        <v>10</v>
      </c>
      <c r="D26" s="19">
        <v>2</v>
      </c>
      <c r="E26" s="3">
        <v>9</v>
      </c>
      <c r="F26" s="3">
        <v>7</v>
      </c>
      <c r="G26" s="3">
        <v>4</v>
      </c>
      <c r="H26" s="3">
        <v>0</v>
      </c>
      <c r="I26" s="3">
        <v>0</v>
      </c>
      <c r="J26" s="19">
        <v>0</v>
      </c>
      <c r="K26" s="19">
        <v>0</v>
      </c>
      <c r="L26" s="1">
        <v>0</v>
      </c>
      <c r="M26" s="1">
        <v>0</v>
      </c>
      <c r="N26" s="1">
        <v>0</v>
      </c>
      <c r="O26" s="1">
        <v>0</v>
      </c>
      <c r="P26" s="1">
        <v>0</v>
      </c>
      <c r="Q26" s="1">
        <v>0</v>
      </c>
      <c r="R26" s="1">
        <v>0</v>
      </c>
      <c r="S26" s="21">
        <v>32</v>
      </c>
    </row>
    <row r="27" spans="1:19" ht="14.4" customHeight="1" x14ac:dyDescent="0.3">
      <c r="A27" s="38" t="s">
        <v>255</v>
      </c>
      <c r="B27" s="26" t="s">
        <v>33</v>
      </c>
      <c r="C27" s="19">
        <v>3</v>
      </c>
      <c r="D27" s="19">
        <v>2</v>
      </c>
      <c r="E27" s="3">
        <v>3</v>
      </c>
      <c r="F27" s="3">
        <v>1</v>
      </c>
      <c r="G27" s="3">
        <v>4</v>
      </c>
      <c r="H27" s="3">
        <v>0</v>
      </c>
      <c r="I27" s="3">
        <v>0</v>
      </c>
      <c r="J27" s="19">
        <v>0</v>
      </c>
      <c r="K27" s="19">
        <v>0</v>
      </c>
      <c r="L27" s="1">
        <v>0</v>
      </c>
      <c r="M27" s="1">
        <v>0</v>
      </c>
      <c r="N27" s="1">
        <v>0</v>
      </c>
      <c r="O27" s="1">
        <v>0</v>
      </c>
      <c r="P27" s="1">
        <v>0</v>
      </c>
      <c r="Q27" s="1">
        <v>0</v>
      </c>
      <c r="R27" s="1">
        <v>0</v>
      </c>
      <c r="S27" s="21">
        <v>13</v>
      </c>
    </row>
    <row r="28" spans="1:19" ht="14.4" customHeight="1" x14ac:dyDescent="0.3">
      <c r="A28" s="38" t="s">
        <v>255</v>
      </c>
      <c r="B28" s="26" t="s">
        <v>34</v>
      </c>
      <c r="C28" s="19">
        <v>0</v>
      </c>
      <c r="D28" s="19">
        <v>0</v>
      </c>
      <c r="E28" s="3">
        <v>1</v>
      </c>
      <c r="F28" s="3">
        <v>3</v>
      </c>
      <c r="G28" s="19">
        <v>0</v>
      </c>
      <c r="H28" s="3">
        <v>0</v>
      </c>
      <c r="I28" s="3">
        <v>0</v>
      </c>
      <c r="J28" s="19">
        <v>0</v>
      </c>
      <c r="K28" s="19">
        <v>0</v>
      </c>
      <c r="L28" s="1">
        <v>0</v>
      </c>
      <c r="M28" s="1">
        <v>0</v>
      </c>
      <c r="N28" s="1">
        <v>0</v>
      </c>
      <c r="O28" s="1">
        <v>0</v>
      </c>
      <c r="P28" s="1">
        <v>0</v>
      </c>
      <c r="Q28" s="1">
        <v>0</v>
      </c>
      <c r="R28" s="1">
        <v>0</v>
      </c>
      <c r="S28" s="21">
        <v>4</v>
      </c>
    </row>
    <row r="29" spans="1:19" ht="14.4" customHeight="1" x14ac:dyDescent="0.3">
      <c r="A29" s="38" t="s">
        <v>255</v>
      </c>
      <c r="B29" s="26" t="s">
        <v>35</v>
      </c>
      <c r="C29" s="19">
        <v>15</v>
      </c>
      <c r="D29" s="19">
        <v>15</v>
      </c>
      <c r="E29" s="3">
        <v>6</v>
      </c>
      <c r="F29" s="3">
        <v>9</v>
      </c>
      <c r="G29" s="3">
        <v>4</v>
      </c>
      <c r="H29" s="3">
        <v>0</v>
      </c>
      <c r="I29" s="3">
        <v>0</v>
      </c>
      <c r="J29" s="19">
        <v>1</v>
      </c>
      <c r="K29" s="19">
        <v>0</v>
      </c>
      <c r="L29" s="1">
        <v>0</v>
      </c>
      <c r="M29" s="1">
        <v>0</v>
      </c>
      <c r="N29" s="1">
        <v>0</v>
      </c>
      <c r="O29" s="1">
        <v>0</v>
      </c>
      <c r="P29" s="1">
        <v>0</v>
      </c>
      <c r="Q29" s="1">
        <v>0</v>
      </c>
      <c r="R29" s="1">
        <v>0</v>
      </c>
      <c r="S29" s="21">
        <v>50</v>
      </c>
    </row>
    <row r="30" spans="1:19" ht="14.4" customHeight="1" x14ac:dyDescent="0.3">
      <c r="A30" s="38" t="s">
        <v>255</v>
      </c>
      <c r="B30" s="53" t="s">
        <v>9</v>
      </c>
      <c r="C30" s="19">
        <v>45</v>
      </c>
      <c r="D30" s="19">
        <v>34</v>
      </c>
      <c r="E30" s="3">
        <v>40</v>
      </c>
      <c r="F30" s="3">
        <v>10</v>
      </c>
      <c r="G30" s="3">
        <v>9</v>
      </c>
      <c r="H30" s="3">
        <v>0</v>
      </c>
      <c r="I30" s="3">
        <v>0</v>
      </c>
      <c r="J30" s="19">
        <v>1</v>
      </c>
      <c r="K30" s="19">
        <v>3</v>
      </c>
      <c r="L30" s="1">
        <v>0</v>
      </c>
      <c r="M30" s="1">
        <v>0</v>
      </c>
      <c r="N30" s="1">
        <v>0</v>
      </c>
      <c r="O30" s="1">
        <v>0</v>
      </c>
      <c r="P30" s="1">
        <v>0</v>
      </c>
      <c r="Q30" s="1">
        <v>0</v>
      </c>
      <c r="R30" s="1">
        <v>0</v>
      </c>
      <c r="S30" s="21">
        <v>142</v>
      </c>
    </row>
    <row r="31" spans="1:19" ht="14.4" customHeight="1" x14ac:dyDescent="0.3">
      <c r="A31" s="38" t="s">
        <v>255</v>
      </c>
      <c r="B31" s="53" t="s">
        <v>153</v>
      </c>
      <c r="C31" s="19">
        <v>10</v>
      </c>
      <c r="D31" s="19">
        <v>16</v>
      </c>
      <c r="E31" s="3">
        <v>7</v>
      </c>
      <c r="F31" s="3">
        <v>6</v>
      </c>
      <c r="G31" s="3">
        <v>7</v>
      </c>
      <c r="H31" s="3">
        <v>0</v>
      </c>
      <c r="I31" s="3">
        <v>0</v>
      </c>
      <c r="J31" s="19">
        <v>0</v>
      </c>
      <c r="K31" s="19">
        <v>0</v>
      </c>
      <c r="L31" s="1">
        <v>0</v>
      </c>
      <c r="M31" s="1">
        <v>0</v>
      </c>
      <c r="N31" s="1">
        <v>0</v>
      </c>
      <c r="O31" s="1">
        <v>0</v>
      </c>
      <c r="P31" s="1">
        <v>0</v>
      </c>
      <c r="Q31" s="1">
        <v>0</v>
      </c>
      <c r="R31" s="1">
        <v>0</v>
      </c>
      <c r="S31" s="21">
        <v>46</v>
      </c>
    </row>
    <row r="32" spans="1:19" ht="14.4" customHeight="1" x14ac:dyDescent="0.3">
      <c r="A32" s="38" t="s">
        <v>255</v>
      </c>
      <c r="B32" s="53" t="s">
        <v>165</v>
      </c>
      <c r="C32" s="19">
        <v>26</v>
      </c>
      <c r="D32" s="19">
        <v>9</v>
      </c>
      <c r="E32" s="3">
        <v>23</v>
      </c>
      <c r="F32" s="3">
        <v>13</v>
      </c>
      <c r="G32" s="3">
        <v>5</v>
      </c>
      <c r="H32" s="3">
        <v>0</v>
      </c>
      <c r="I32" s="3">
        <v>0</v>
      </c>
      <c r="J32" s="19">
        <v>0</v>
      </c>
      <c r="K32" s="19">
        <v>0</v>
      </c>
      <c r="L32" s="1">
        <v>0</v>
      </c>
      <c r="M32" s="1">
        <v>0</v>
      </c>
      <c r="N32" s="1">
        <v>0</v>
      </c>
      <c r="O32" s="1">
        <v>0</v>
      </c>
      <c r="P32" s="1">
        <v>0</v>
      </c>
      <c r="Q32" s="1">
        <v>0</v>
      </c>
      <c r="R32" s="1">
        <v>0</v>
      </c>
      <c r="S32" s="21">
        <v>76</v>
      </c>
    </row>
    <row r="33" spans="1:19" ht="14.4" customHeight="1" x14ac:dyDescent="0.3">
      <c r="A33" s="38" t="s">
        <v>255</v>
      </c>
      <c r="B33" s="53" t="s">
        <v>36</v>
      </c>
      <c r="C33" s="19">
        <v>46</v>
      </c>
      <c r="D33" s="19">
        <v>6</v>
      </c>
      <c r="E33" s="3">
        <v>3</v>
      </c>
      <c r="F33" s="3">
        <v>9</v>
      </c>
      <c r="G33" s="3">
        <v>7</v>
      </c>
      <c r="H33" s="3">
        <v>0</v>
      </c>
      <c r="I33" s="1">
        <v>2</v>
      </c>
      <c r="J33" s="19">
        <v>0</v>
      </c>
      <c r="K33" s="19">
        <v>0</v>
      </c>
      <c r="L33" s="1">
        <v>0</v>
      </c>
      <c r="M33" s="1">
        <v>0</v>
      </c>
      <c r="N33" s="1">
        <v>0</v>
      </c>
      <c r="O33" s="1">
        <v>0</v>
      </c>
      <c r="P33" s="1">
        <v>0</v>
      </c>
      <c r="Q33" s="1">
        <v>0</v>
      </c>
      <c r="R33" s="1">
        <v>0</v>
      </c>
      <c r="S33" s="21">
        <v>73</v>
      </c>
    </row>
    <row r="34" spans="1:19" ht="14.4" customHeight="1" x14ac:dyDescent="0.3">
      <c r="A34" s="38" t="s">
        <v>255</v>
      </c>
      <c r="B34" s="52" t="s">
        <v>308</v>
      </c>
      <c r="C34" s="19">
        <v>0</v>
      </c>
      <c r="D34" s="19">
        <v>0</v>
      </c>
      <c r="E34" s="3">
        <v>1</v>
      </c>
      <c r="F34" s="3">
        <v>12</v>
      </c>
      <c r="G34" s="3">
        <v>0</v>
      </c>
      <c r="H34" s="3">
        <v>0</v>
      </c>
      <c r="I34" s="1">
        <v>0</v>
      </c>
      <c r="J34" s="19">
        <v>0</v>
      </c>
      <c r="K34" s="19">
        <v>0</v>
      </c>
      <c r="L34" s="1">
        <v>0</v>
      </c>
      <c r="M34" s="1">
        <v>0</v>
      </c>
      <c r="N34" s="1">
        <v>0</v>
      </c>
      <c r="O34" s="1">
        <v>0</v>
      </c>
      <c r="P34" s="1">
        <v>0</v>
      </c>
      <c r="Q34" s="1">
        <v>0</v>
      </c>
      <c r="R34" s="1">
        <v>0</v>
      </c>
      <c r="S34" s="21">
        <v>13</v>
      </c>
    </row>
    <row r="35" spans="1:19" ht="14.4" customHeight="1" x14ac:dyDescent="0.3">
      <c r="A35" s="38" t="s">
        <v>255</v>
      </c>
      <c r="B35" s="53" t="s">
        <v>10</v>
      </c>
      <c r="C35" s="19">
        <v>46</v>
      </c>
      <c r="D35" s="19">
        <v>29</v>
      </c>
      <c r="E35" s="3">
        <v>19</v>
      </c>
      <c r="F35" s="3">
        <v>6</v>
      </c>
      <c r="G35" s="19">
        <v>19</v>
      </c>
      <c r="H35" s="3">
        <v>0</v>
      </c>
      <c r="I35" s="1">
        <v>0</v>
      </c>
      <c r="J35" s="19">
        <v>2</v>
      </c>
      <c r="K35" s="19">
        <v>0</v>
      </c>
      <c r="L35" s="1">
        <v>0</v>
      </c>
      <c r="M35" s="1">
        <v>0</v>
      </c>
      <c r="N35" s="1">
        <v>0</v>
      </c>
      <c r="O35" s="1">
        <v>0</v>
      </c>
      <c r="P35" s="1">
        <v>3</v>
      </c>
      <c r="Q35" s="1">
        <v>1</v>
      </c>
      <c r="R35" s="1">
        <v>0</v>
      </c>
      <c r="S35" s="21">
        <v>125</v>
      </c>
    </row>
    <row r="36" spans="1:19" ht="14.4" customHeight="1" x14ac:dyDescent="0.3">
      <c r="A36" s="38" t="s">
        <v>255</v>
      </c>
      <c r="B36" s="106" t="s">
        <v>286</v>
      </c>
      <c r="C36" s="133">
        <v>274</v>
      </c>
      <c r="D36" s="133">
        <v>158</v>
      </c>
      <c r="E36" s="133">
        <v>166</v>
      </c>
      <c r="F36" s="133">
        <v>121</v>
      </c>
      <c r="G36" s="133">
        <v>95</v>
      </c>
      <c r="H36" s="133">
        <v>0</v>
      </c>
      <c r="I36" s="133">
        <v>2</v>
      </c>
      <c r="J36" s="133">
        <v>6</v>
      </c>
      <c r="K36" s="133">
        <v>3</v>
      </c>
      <c r="L36" s="133">
        <v>0</v>
      </c>
      <c r="M36" s="133">
        <v>0</v>
      </c>
      <c r="N36" s="133">
        <v>0</v>
      </c>
      <c r="O36" s="133">
        <v>0</v>
      </c>
      <c r="P36" s="133">
        <v>3</v>
      </c>
      <c r="Q36" s="133">
        <v>1</v>
      </c>
      <c r="R36" s="133">
        <v>0</v>
      </c>
      <c r="S36" s="133">
        <v>829</v>
      </c>
    </row>
    <row r="37" spans="1:19" ht="14.4" customHeight="1" x14ac:dyDescent="0.3">
      <c r="A37" s="38" t="s">
        <v>256</v>
      </c>
      <c r="B37" s="53" t="s">
        <v>37</v>
      </c>
      <c r="C37" s="19">
        <v>35</v>
      </c>
      <c r="D37" s="19">
        <v>21</v>
      </c>
      <c r="E37" s="3">
        <v>6</v>
      </c>
      <c r="F37" s="3">
        <v>34</v>
      </c>
      <c r="G37" s="3">
        <v>44</v>
      </c>
      <c r="H37" s="3">
        <v>0</v>
      </c>
      <c r="I37" s="3">
        <v>0</v>
      </c>
      <c r="J37" s="19">
        <v>0</v>
      </c>
      <c r="K37" s="19">
        <v>0</v>
      </c>
      <c r="L37" s="1">
        <v>0</v>
      </c>
      <c r="M37" s="1">
        <v>0</v>
      </c>
      <c r="N37" s="1">
        <v>0</v>
      </c>
      <c r="O37" s="1">
        <v>0</v>
      </c>
      <c r="P37" s="1">
        <v>2</v>
      </c>
      <c r="Q37" s="1">
        <v>0</v>
      </c>
      <c r="R37" s="1">
        <v>0</v>
      </c>
      <c r="S37" s="21">
        <v>142</v>
      </c>
    </row>
    <row r="38" spans="1:19" ht="14.4" customHeight="1" x14ac:dyDescent="0.3">
      <c r="A38" s="38" t="s">
        <v>256</v>
      </c>
      <c r="B38" s="53" t="s">
        <v>38</v>
      </c>
      <c r="C38" s="19">
        <v>12</v>
      </c>
      <c r="D38" s="19">
        <v>0</v>
      </c>
      <c r="E38" s="3">
        <v>2</v>
      </c>
      <c r="F38" s="3">
        <v>0</v>
      </c>
      <c r="G38" s="3">
        <v>14</v>
      </c>
      <c r="H38" s="3">
        <v>0</v>
      </c>
      <c r="I38" s="3">
        <v>0</v>
      </c>
      <c r="J38" s="19">
        <v>0</v>
      </c>
      <c r="K38" s="19">
        <v>0</v>
      </c>
      <c r="L38" s="1">
        <v>0</v>
      </c>
      <c r="M38" s="1">
        <v>0</v>
      </c>
      <c r="N38" s="1">
        <v>0</v>
      </c>
      <c r="O38" s="1">
        <v>0</v>
      </c>
      <c r="P38" s="1">
        <v>2</v>
      </c>
      <c r="Q38" s="1">
        <v>0</v>
      </c>
      <c r="R38" s="1">
        <v>0</v>
      </c>
      <c r="S38" s="21">
        <v>30</v>
      </c>
    </row>
    <row r="39" spans="1:19" ht="14.4" customHeight="1" x14ac:dyDescent="0.3">
      <c r="A39" s="38" t="s">
        <v>256</v>
      </c>
      <c r="B39" s="53" t="s">
        <v>314</v>
      </c>
      <c r="C39" s="19">
        <v>9</v>
      </c>
      <c r="D39" s="19">
        <v>13</v>
      </c>
      <c r="E39" s="3">
        <v>1</v>
      </c>
      <c r="F39" s="3">
        <v>22</v>
      </c>
      <c r="G39" s="3">
        <v>21</v>
      </c>
      <c r="H39" s="3">
        <v>0</v>
      </c>
      <c r="I39" s="3">
        <v>0</v>
      </c>
      <c r="J39" s="19">
        <v>0</v>
      </c>
      <c r="K39" s="19">
        <v>0</v>
      </c>
      <c r="L39" s="1">
        <v>0</v>
      </c>
      <c r="M39" s="1">
        <v>0</v>
      </c>
      <c r="N39" s="1">
        <v>0</v>
      </c>
      <c r="O39" s="1">
        <v>0</v>
      </c>
      <c r="P39" s="1">
        <v>0</v>
      </c>
      <c r="Q39" s="1">
        <v>0</v>
      </c>
      <c r="R39" s="1">
        <v>0</v>
      </c>
      <c r="S39" s="21">
        <v>66</v>
      </c>
    </row>
    <row r="40" spans="1:19" ht="14.4" customHeight="1" x14ac:dyDescent="0.3">
      <c r="A40" s="38" t="s">
        <v>256</v>
      </c>
      <c r="B40" s="52" t="s">
        <v>317</v>
      </c>
      <c r="C40" s="19">
        <v>0</v>
      </c>
      <c r="D40" s="19">
        <v>0</v>
      </c>
      <c r="E40" s="3">
        <v>1</v>
      </c>
      <c r="F40" s="3">
        <v>0</v>
      </c>
      <c r="G40" s="19">
        <v>0</v>
      </c>
      <c r="H40" s="3">
        <v>0</v>
      </c>
      <c r="I40" s="3">
        <v>0</v>
      </c>
      <c r="J40" s="19">
        <v>0</v>
      </c>
      <c r="K40" s="19">
        <v>0</v>
      </c>
      <c r="L40" s="1">
        <v>0</v>
      </c>
      <c r="M40" s="1">
        <v>0</v>
      </c>
      <c r="N40" s="1">
        <v>0</v>
      </c>
      <c r="O40" s="1">
        <v>0</v>
      </c>
      <c r="P40" s="1">
        <v>0</v>
      </c>
      <c r="Q40" s="1">
        <v>0</v>
      </c>
      <c r="R40" s="1">
        <v>0</v>
      </c>
      <c r="S40" s="21">
        <v>1</v>
      </c>
    </row>
    <row r="41" spans="1:19" ht="14.4" customHeight="1" x14ac:dyDescent="0.3">
      <c r="A41" s="38" t="s">
        <v>256</v>
      </c>
      <c r="B41" s="53" t="s">
        <v>39</v>
      </c>
      <c r="C41" s="19">
        <v>69</v>
      </c>
      <c r="D41" s="19">
        <v>1</v>
      </c>
      <c r="E41" s="19">
        <v>0</v>
      </c>
      <c r="F41" s="3">
        <v>29</v>
      </c>
      <c r="G41" s="3">
        <v>23</v>
      </c>
      <c r="H41" s="3">
        <v>0</v>
      </c>
      <c r="I41" s="3">
        <v>0</v>
      </c>
      <c r="J41" s="19">
        <v>0</v>
      </c>
      <c r="K41" s="19">
        <v>0</v>
      </c>
      <c r="L41" s="1">
        <v>0</v>
      </c>
      <c r="M41" s="1">
        <v>0</v>
      </c>
      <c r="N41" s="1">
        <v>0</v>
      </c>
      <c r="O41" s="1">
        <v>0</v>
      </c>
      <c r="P41" s="1">
        <v>0</v>
      </c>
      <c r="Q41" s="1">
        <v>0</v>
      </c>
      <c r="R41" s="1">
        <v>0</v>
      </c>
      <c r="S41" s="21">
        <v>122</v>
      </c>
    </row>
    <row r="42" spans="1:19" ht="14.4" customHeight="1" x14ac:dyDescent="0.3">
      <c r="A42" s="38" t="s">
        <v>256</v>
      </c>
      <c r="B42" s="53" t="s">
        <v>11</v>
      </c>
      <c r="C42" s="19">
        <v>0</v>
      </c>
      <c r="D42" s="19">
        <v>0</v>
      </c>
      <c r="E42" s="19">
        <v>0</v>
      </c>
      <c r="F42" s="3">
        <v>1</v>
      </c>
      <c r="G42" s="19">
        <v>2</v>
      </c>
      <c r="H42" s="3">
        <v>0</v>
      </c>
      <c r="I42" s="3">
        <v>0</v>
      </c>
      <c r="J42" s="19">
        <v>0</v>
      </c>
      <c r="K42" s="19">
        <v>0</v>
      </c>
      <c r="L42" s="1">
        <v>0</v>
      </c>
      <c r="M42" s="1">
        <v>0</v>
      </c>
      <c r="N42" s="1">
        <v>0</v>
      </c>
      <c r="O42" s="1">
        <v>0</v>
      </c>
      <c r="P42" s="1">
        <v>0</v>
      </c>
      <c r="Q42" s="1">
        <v>0</v>
      </c>
      <c r="R42" s="1">
        <v>0</v>
      </c>
      <c r="S42" s="21">
        <v>3</v>
      </c>
    </row>
    <row r="43" spans="1:19" ht="14.4" customHeight="1" x14ac:dyDescent="0.3">
      <c r="A43" s="38" t="s">
        <v>256</v>
      </c>
      <c r="B43" s="106" t="s">
        <v>287</v>
      </c>
      <c r="C43" s="133">
        <v>125</v>
      </c>
      <c r="D43" s="133">
        <v>35</v>
      </c>
      <c r="E43" s="133">
        <v>10</v>
      </c>
      <c r="F43" s="133">
        <v>86</v>
      </c>
      <c r="G43" s="133">
        <v>104</v>
      </c>
      <c r="H43" s="133">
        <v>0</v>
      </c>
      <c r="I43" s="133">
        <v>0</v>
      </c>
      <c r="J43" s="133">
        <v>0</v>
      </c>
      <c r="K43" s="133">
        <v>0</v>
      </c>
      <c r="L43" s="133">
        <v>0</v>
      </c>
      <c r="M43" s="133">
        <v>0</v>
      </c>
      <c r="N43" s="133">
        <v>0</v>
      </c>
      <c r="O43" s="133">
        <v>0</v>
      </c>
      <c r="P43" s="133">
        <v>4</v>
      </c>
      <c r="Q43" s="133">
        <v>0</v>
      </c>
      <c r="R43" s="133">
        <v>0</v>
      </c>
      <c r="S43" s="133">
        <v>364</v>
      </c>
    </row>
    <row r="44" spans="1:19" ht="14.4" customHeight="1" x14ac:dyDescent="0.3">
      <c r="A44" s="52" t="s">
        <v>257</v>
      </c>
      <c r="B44" s="38" t="s">
        <v>252</v>
      </c>
      <c r="C44" s="19">
        <v>0</v>
      </c>
      <c r="D44" s="19">
        <v>0</v>
      </c>
      <c r="E44" s="19">
        <v>0</v>
      </c>
      <c r="F44" s="19">
        <v>0</v>
      </c>
      <c r="G44" s="19">
        <v>0</v>
      </c>
      <c r="H44" s="3">
        <v>15</v>
      </c>
      <c r="I44" s="3">
        <v>0</v>
      </c>
      <c r="J44" s="19">
        <v>0</v>
      </c>
      <c r="K44" s="19">
        <v>0</v>
      </c>
      <c r="L44" s="1">
        <v>0</v>
      </c>
      <c r="M44" s="1">
        <v>0</v>
      </c>
      <c r="N44" s="1">
        <v>0</v>
      </c>
      <c r="O44" s="1">
        <v>0</v>
      </c>
      <c r="P44" s="1">
        <v>0</v>
      </c>
      <c r="Q44" s="1">
        <v>0</v>
      </c>
      <c r="R44" s="1">
        <v>0</v>
      </c>
      <c r="S44" s="21">
        <v>15</v>
      </c>
    </row>
    <row r="45" spans="1:19" ht="14.4" customHeight="1" x14ac:dyDescent="0.3">
      <c r="A45" s="52" t="s">
        <v>257</v>
      </c>
      <c r="B45" s="52" t="s">
        <v>251</v>
      </c>
      <c r="C45" s="19">
        <v>0</v>
      </c>
      <c r="D45" s="19">
        <v>0</v>
      </c>
      <c r="E45" s="19">
        <v>0</v>
      </c>
      <c r="F45" s="19">
        <v>0</v>
      </c>
      <c r="G45" s="19">
        <v>0</v>
      </c>
      <c r="H45" s="3">
        <v>2</v>
      </c>
      <c r="I45" s="3">
        <v>0</v>
      </c>
      <c r="J45" s="19">
        <v>0</v>
      </c>
      <c r="K45" s="19">
        <v>0</v>
      </c>
      <c r="L45" s="1">
        <v>0</v>
      </c>
      <c r="M45" s="1">
        <v>0</v>
      </c>
      <c r="N45" s="1">
        <v>0</v>
      </c>
      <c r="O45" s="1">
        <v>0</v>
      </c>
      <c r="P45" s="1">
        <v>0</v>
      </c>
      <c r="Q45" s="1">
        <v>0</v>
      </c>
      <c r="R45" s="1">
        <v>0</v>
      </c>
      <c r="S45" s="21">
        <v>2</v>
      </c>
    </row>
    <row r="46" spans="1:19" ht="14.4" customHeight="1" x14ac:dyDescent="0.3">
      <c r="A46" s="52" t="s">
        <v>257</v>
      </c>
      <c r="B46" s="52" t="s">
        <v>250</v>
      </c>
      <c r="C46" s="19">
        <v>0</v>
      </c>
      <c r="D46" s="19">
        <v>0</v>
      </c>
      <c r="E46" s="19">
        <v>0</v>
      </c>
      <c r="F46" s="19">
        <v>0</v>
      </c>
      <c r="G46" s="19">
        <v>0</v>
      </c>
      <c r="H46" s="3">
        <v>5</v>
      </c>
      <c r="I46" s="3">
        <v>0</v>
      </c>
      <c r="J46" s="19">
        <v>0</v>
      </c>
      <c r="K46" s="19">
        <v>0</v>
      </c>
      <c r="L46" s="1">
        <v>0</v>
      </c>
      <c r="M46" s="1">
        <v>0</v>
      </c>
      <c r="N46" s="1">
        <v>0</v>
      </c>
      <c r="O46" s="1">
        <v>0</v>
      </c>
      <c r="P46" s="1">
        <v>0</v>
      </c>
      <c r="Q46" s="1">
        <v>0</v>
      </c>
      <c r="R46" s="1">
        <v>0</v>
      </c>
      <c r="S46" s="21">
        <v>5</v>
      </c>
    </row>
    <row r="47" spans="1:19" ht="14.4" customHeight="1" x14ac:dyDescent="0.3">
      <c r="A47" s="52" t="s">
        <v>257</v>
      </c>
      <c r="B47" s="52" t="s">
        <v>249</v>
      </c>
      <c r="C47" s="19">
        <v>0</v>
      </c>
      <c r="D47" s="19">
        <v>0</v>
      </c>
      <c r="E47" s="19">
        <v>0</v>
      </c>
      <c r="F47" s="19">
        <v>0</v>
      </c>
      <c r="G47" s="19">
        <v>0</v>
      </c>
      <c r="H47" s="3">
        <v>19</v>
      </c>
      <c r="I47" s="3">
        <v>0</v>
      </c>
      <c r="J47" s="19">
        <v>0</v>
      </c>
      <c r="K47" s="19">
        <v>0</v>
      </c>
      <c r="L47" s="1">
        <v>0</v>
      </c>
      <c r="M47" s="1">
        <v>0</v>
      </c>
      <c r="N47" s="1">
        <v>0</v>
      </c>
      <c r="O47" s="1">
        <v>0</v>
      </c>
      <c r="P47" s="1">
        <v>0</v>
      </c>
      <c r="Q47" s="1">
        <v>0</v>
      </c>
      <c r="R47" s="1">
        <v>0</v>
      </c>
      <c r="S47" s="21">
        <v>19</v>
      </c>
    </row>
    <row r="48" spans="1:19" ht="14.4" customHeight="1" x14ac:dyDescent="0.3">
      <c r="A48" s="52" t="s">
        <v>257</v>
      </c>
      <c r="B48" s="52" t="s">
        <v>248</v>
      </c>
      <c r="C48" s="19">
        <v>0</v>
      </c>
      <c r="D48" s="19">
        <v>0</v>
      </c>
      <c r="E48" s="19">
        <v>0</v>
      </c>
      <c r="F48" s="19">
        <v>0</v>
      </c>
      <c r="G48" s="19">
        <v>0</v>
      </c>
      <c r="H48" s="3">
        <v>12</v>
      </c>
      <c r="I48" s="3">
        <v>0</v>
      </c>
      <c r="J48" s="19">
        <v>0</v>
      </c>
      <c r="K48" s="19">
        <v>0</v>
      </c>
      <c r="L48" s="1">
        <v>0</v>
      </c>
      <c r="M48" s="1">
        <v>0</v>
      </c>
      <c r="N48" s="1">
        <v>0</v>
      </c>
      <c r="O48" s="1">
        <v>0</v>
      </c>
      <c r="P48" s="1">
        <v>0</v>
      </c>
      <c r="Q48" s="1">
        <v>0</v>
      </c>
      <c r="R48" s="1">
        <v>0</v>
      </c>
      <c r="S48" s="21">
        <v>12</v>
      </c>
    </row>
    <row r="49" spans="1:19" ht="14.4" customHeight="1" x14ac:dyDescent="0.3">
      <c r="A49" s="52" t="s">
        <v>257</v>
      </c>
      <c r="B49" s="52" t="s">
        <v>247</v>
      </c>
      <c r="C49" s="19">
        <v>0</v>
      </c>
      <c r="D49" s="19">
        <v>0</v>
      </c>
      <c r="E49" s="19">
        <v>0</v>
      </c>
      <c r="F49" s="19">
        <v>0</v>
      </c>
      <c r="G49" s="19">
        <v>0</v>
      </c>
      <c r="H49" s="3">
        <v>2</v>
      </c>
      <c r="I49" s="3">
        <v>0</v>
      </c>
      <c r="J49" s="19">
        <v>0</v>
      </c>
      <c r="K49" s="19">
        <v>0</v>
      </c>
      <c r="L49" s="1">
        <v>0</v>
      </c>
      <c r="M49" s="1">
        <v>0</v>
      </c>
      <c r="N49" s="1">
        <v>0</v>
      </c>
      <c r="O49" s="1">
        <v>0</v>
      </c>
      <c r="P49" s="1">
        <v>0</v>
      </c>
      <c r="Q49" s="1">
        <v>0</v>
      </c>
      <c r="R49" s="1">
        <v>0</v>
      </c>
      <c r="S49" s="21">
        <v>2</v>
      </c>
    </row>
    <row r="50" spans="1:19" ht="14.4" customHeight="1" x14ac:dyDescent="0.3">
      <c r="A50" s="52" t="s">
        <v>257</v>
      </c>
      <c r="B50" s="106" t="s">
        <v>288</v>
      </c>
      <c r="C50" s="133">
        <v>0</v>
      </c>
      <c r="D50" s="133">
        <v>0</v>
      </c>
      <c r="E50" s="133">
        <v>0</v>
      </c>
      <c r="F50" s="133">
        <v>0</v>
      </c>
      <c r="G50" s="133">
        <v>0</v>
      </c>
      <c r="H50" s="133">
        <v>55</v>
      </c>
      <c r="I50" s="133">
        <v>0</v>
      </c>
      <c r="J50" s="133">
        <v>0</v>
      </c>
      <c r="K50" s="133">
        <v>0</v>
      </c>
      <c r="L50" s="133">
        <v>0</v>
      </c>
      <c r="M50" s="133">
        <v>0</v>
      </c>
      <c r="N50" s="133">
        <v>0</v>
      </c>
      <c r="O50" s="133">
        <v>0</v>
      </c>
      <c r="P50" s="133">
        <v>0</v>
      </c>
      <c r="Q50" s="133">
        <v>0</v>
      </c>
      <c r="R50" s="133">
        <v>0</v>
      </c>
      <c r="S50" s="133">
        <v>55</v>
      </c>
    </row>
    <row r="51" spans="1:19" ht="14.4" customHeight="1" x14ac:dyDescent="0.3">
      <c r="A51" s="71" t="s">
        <v>40</v>
      </c>
      <c r="B51" s="71" t="s">
        <v>40</v>
      </c>
      <c r="C51" s="72">
        <v>1733</v>
      </c>
      <c r="D51" s="72">
        <v>1065</v>
      </c>
      <c r="E51" s="30">
        <v>1000</v>
      </c>
      <c r="F51" s="30">
        <v>1119</v>
      </c>
      <c r="G51" s="30">
        <v>1033</v>
      </c>
      <c r="H51" s="30">
        <v>70</v>
      </c>
      <c r="I51" s="36">
        <v>8</v>
      </c>
      <c r="J51" s="72">
        <v>120</v>
      </c>
      <c r="K51" s="72">
        <v>31</v>
      </c>
      <c r="L51" s="36">
        <v>6</v>
      </c>
      <c r="M51" s="36">
        <v>7</v>
      </c>
      <c r="N51" s="36">
        <v>5</v>
      </c>
      <c r="O51" s="36">
        <v>0</v>
      </c>
      <c r="P51" s="36">
        <v>30</v>
      </c>
      <c r="Q51" s="36">
        <v>6</v>
      </c>
      <c r="R51" s="36">
        <v>3</v>
      </c>
      <c r="S51" s="20">
        <v>6236</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3"/>
  <sheetViews>
    <sheetView showGridLines="0" zoomScale="85" zoomScaleNormal="85" workbookViewId="0"/>
  </sheetViews>
  <sheetFormatPr defaultRowHeight="14.4" x14ac:dyDescent="0.3"/>
  <cols>
    <col min="1" max="1" width="40.109375" bestFit="1" customWidth="1"/>
    <col min="2" max="45" width="13" customWidth="1"/>
  </cols>
  <sheetData>
    <row r="1" spans="1:38" ht="30.6" customHeight="1" x14ac:dyDescent="0.3">
      <c r="A1" s="73" t="s">
        <v>352</v>
      </c>
    </row>
    <row r="2" spans="1:38" x14ac:dyDescent="0.3">
      <c r="A2" s="22" t="s">
        <v>0</v>
      </c>
      <c r="B2" s="48" t="s">
        <v>208</v>
      </c>
      <c r="C2" s="48" t="s">
        <v>209</v>
      </c>
      <c r="D2" s="48" t="s">
        <v>210</v>
      </c>
      <c r="E2" s="48" t="s">
        <v>211</v>
      </c>
      <c r="F2" s="48" t="s">
        <v>212</v>
      </c>
      <c r="G2" s="48" t="s">
        <v>213</v>
      </c>
      <c r="H2" s="48" t="s">
        <v>214</v>
      </c>
      <c r="I2" s="48" t="s">
        <v>215</v>
      </c>
      <c r="J2" s="48" t="s">
        <v>216</v>
      </c>
      <c r="K2" s="48" t="s">
        <v>217</v>
      </c>
      <c r="L2" s="48" t="s">
        <v>218</v>
      </c>
      <c r="M2" s="48" t="s">
        <v>219</v>
      </c>
      <c r="N2" s="48" t="s">
        <v>202</v>
      </c>
      <c r="O2" s="48" t="s">
        <v>198</v>
      </c>
      <c r="P2" s="48" t="s">
        <v>194</v>
      </c>
      <c r="Q2" s="48" t="s">
        <v>206</v>
      </c>
      <c r="R2" s="48" t="s">
        <v>203</v>
      </c>
      <c r="S2" s="48" t="s">
        <v>199</v>
      </c>
      <c r="T2" s="48" t="s">
        <v>195</v>
      </c>
      <c r="U2" s="48" t="s">
        <v>207</v>
      </c>
      <c r="V2" s="48" t="s">
        <v>204</v>
      </c>
      <c r="W2" s="48" t="s">
        <v>200</v>
      </c>
      <c r="X2" s="48" t="s">
        <v>196</v>
      </c>
      <c r="Y2" s="48" t="s">
        <v>205</v>
      </c>
      <c r="Z2" s="48" t="s">
        <v>201</v>
      </c>
      <c r="AA2" s="48" t="s">
        <v>197</v>
      </c>
      <c r="AB2" s="47" t="s">
        <v>193</v>
      </c>
      <c r="AC2" s="47" t="s">
        <v>231</v>
      </c>
      <c r="AD2" s="48" t="s">
        <v>263</v>
      </c>
      <c r="AE2" s="48" t="s">
        <v>292</v>
      </c>
      <c r="AF2" s="47" t="s">
        <v>298</v>
      </c>
      <c r="AG2" s="47" t="s">
        <v>302</v>
      </c>
      <c r="AH2" s="48" t="s">
        <v>309</v>
      </c>
      <c r="AI2" s="48" t="s">
        <v>323</v>
      </c>
      <c r="AJ2" s="47" t="s">
        <v>331</v>
      </c>
      <c r="AK2" s="51" t="s">
        <v>335</v>
      </c>
      <c r="AL2" s="48" t="s">
        <v>351</v>
      </c>
    </row>
    <row r="3" spans="1:38" x14ac:dyDescent="0.3">
      <c r="A3" s="52" t="s">
        <v>232</v>
      </c>
      <c r="B3" s="107">
        <v>4.2936915182613944E-2</v>
      </c>
      <c r="C3" s="107">
        <v>4.2501883948756591E-2</v>
      </c>
      <c r="D3" s="107">
        <v>4.5509252294268089E-2</v>
      </c>
      <c r="E3" s="107">
        <v>3.9773156899810966E-2</v>
      </c>
      <c r="F3" s="107">
        <v>5.6626148828935664E-2</v>
      </c>
      <c r="G3" s="107">
        <v>5.8437246366118203E-2</v>
      </c>
      <c r="H3" s="107">
        <v>5.5338301483066482E-2</v>
      </c>
      <c r="I3" s="107">
        <v>6.6196773724749317E-2</v>
      </c>
      <c r="J3" s="107">
        <v>6.7797828743978716E-2</v>
      </c>
      <c r="K3" s="108">
        <v>6.568297399899721E-2</v>
      </c>
      <c r="L3" s="108">
        <v>7.0187876639489541E-2</v>
      </c>
      <c r="M3" s="107">
        <v>6.501373529618934E-2</v>
      </c>
      <c r="N3" s="109">
        <v>6.6405703900461341E-2</v>
      </c>
      <c r="O3" s="107">
        <v>5.5325423014814294E-2</v>
      </c>
      <c r="P3" s="109">
        <v>5.2308550704421815E-2</v>
      </c>
      <c r="Q3" s="110">
        <v>5.2256694746935138E-2</v>
      </c>
      <c r="R3" s="110">
        <v>5.4278630302218051E-2</v>
      </c>
      <c r="S3" s="110">
        <v>7.6943208584140277E-2</v>
      </c>
      <c r="T3" s="107">
        <v>6.9111516414799373E-2</v>
      </c>
      <c r="U3" s="107">
        <v>6.6597698176645542E-2</v>
      </c>
      <c r="V3" s="107">
        <v>6.0565189466923568E-2</v>
      </c>
      <c r="W3" s="107">
        <v>6.40353121801433E-2</v>
      </c>
      <c r="X3" s="107">
        <v>8.9157083280677368E-2</v>
      </c>
      <c r="Y3" s="107">
        <v>8.6953768207726406E-2</v>
      </c>
      <c r="Z3" s="110">
        <v>7.6595474192728191E-2</v>
      </c>
      <c r="AA3" s="107">
        <v>6.3088451931083075E-2</v>
      </c>
      <c r="AB3" s="111">
        <v>6.4670582226762002E-2</v>
      </c>
      <c r="AC3" s="112">
        <v>5.9239442002675329E-2</v>
      </c>
      <c r="AD3" s="128">
        <v>5.4359629511338228E-2</v>
      </c>
      <c r="AE3" s="128">
        <v>5.4309628777713885E-2</v>
      </c>
      <c r="AF3" s="128">
        <v>5.2641666134287356E-2</v>
      </c>
      <c r="AG3" s="128">
        <v>6.2448747871065413E-2</v>
      </c>
      <c r="AH3" s="128">
        <v>5.8291711449706012E-2</v>
      </c>
      <c r="AI3" s="128">
        <v>5.5530903328050711E-2</v>
      </c>
      <c r="AJ3" s="121">
        <v>5.9149955858241898E-2</v>
      </c>
      <c r="AK3" s="120">
        <v>5.2317080923018247E-2</v>
      </c>
      <c r="AL3" s="120">
        <v>5.4228698131137155E-2</v>
      </c>
    </row>
    <row r="4" spans="1:38" x14ac:dyDescent="0.3">
      <c r="A4" s="24" t="s">
        <v>257</v>
      </c>
      <c r="B4" s="107">
        <v>2.530541012216405E-2</v>
      </c>
      <c r="C4" s="107">
        <v>1.3876843018213356E-2</v>
      </c>
      <c r="D4" s="107">
        <v>0</v>
      </c>
      <c r="E4" s="107">
        <v>0</v>
      </c>
      <c r="F4" s="107">
        <v>2.1682567215958369E-2</v>
      </c>
      <c r="G4" s="107">
        <v>7.1546052631578941E-2</v>
      </c>
      <c r="H4" s="107">
        <v>0.14442013129102846</v>
      </c>
      <c r="I4" s="107">
        <v>4.0322580645161289E-2</v>
      </c>
      <c r="J4" s="107">
        <v>4.8399687743950037E-2</v>
      </c>
      <c r="K4" s="107">
        <v>7.9693486590038318E-2</v>
      </c>
      <c r="L4" s="107">
        <v>9.3680297397769521E-2</v>
      </c>
      <c r="M4" s="107">
        <v>5.909090909090909E-2</v>
      </c>
      <c r="N4" s="109">
        <v>9.9275362318840585E-2</v>
      </c>
      <c r="O4" s="107">
        <v>2.4143302180685357E-2</v>
      </c>
      <c r="P4" s="109">
        <v>3.95227442207308E-2</v>
      </c>
      <c r="Q4" s="110">
        <v>1.8545994065281898E-2</v>
      </c>
      <c r="R4" s="110">
        <v>1.6715116279069766E-2</v>
      </c>
      <c r="S4" s="110">
        <v>2.2350396539293438E-2</v>
      </c>
      <c r="T4" s="107">
        <v>3.5100286532951289E-2</v>
      </c>
      <c r="U4" s="107">
        <v>1.7130620985010708E-2</v>
      </c>
      <c r="V4" s="107">
        <v>6.4608758076094763E-3</v>
      </c>
      <c r="W4" s="107">
        <v>1.2968299711815562E-2</v>
      </c>
      <c r="X4" s="107">
        <v>1.3062409288824383E-2</v>
      </c>
      <c r="Y4" s="107">
        <v>2.4105186267348429E-2</v>
      </c>
      <c r="Z4" s="110">
        <v>1.344286781179985E-2</v>
      </c>
      <c r="AA4" s="107">
        <v>7.5528700906344415E-3</v>
      </c>
      <c r="AB4" s="111">
        <v>7.6863950807071479E-3</v>
      </c>
      <c r="AC4" s="107">
        <v>7.0477682067345343E-3</v>
      </c>
      <c r="AD4" s="120">
        <v>1.7282010997643361E-2</v>
      </c>
      <c r="AE4" s="120">
        <v>3.2206119162640902E-3</v>
      </c>
      <c r="AF4" s="120">
        <v>6.6210045662100453E-2</v>
      </c>
      <c r="AG4" s="120">
        <v>2.4539877300613498E-2</v>
      </c>
      <c r="AH4" s="120">
        <v>4.1916167664670656E-2</v>
      </c>
      <c r="AI4" s="120">
        <v>1.2251148545176111E-2</v>
      </c>
      <c r="AJ4" s="121">
        <v>8.8669950738916259E-2</v>
      </c>
      <c r="AK4" s="120">
        <v>5.2149400986610292E-2</v>
      </c>
      <c r="AL4" s="120">
        <v>3.8274182324286705E-2</v>
      </c>
    </row>
    <row r="5" spans="1:38" x14ac:dyDescent="0.3">
      <c r="A5" s="23" t="s">
        <v>258</v>
      </c>
      <c r="B5" s="107">
        <v>5.2269601100412656E-2</v>
      </c>
      <c r="C5" s="107">
        <v>4.676753782668501E-2</v>
      </c>
      <c r="D5" s="107">
        <v>5.5172413793103448E-2</v>
      </c>
      <c r="E5" s="107">
        <v>4.1608876560332873E-2</v>
      </c>
      <c r="F5" s="107">
        <v>8.1333333333333327E-2</v>
      </c>
      <c r="G5" s="107">
        <v>2.9166666666666667E-2</v>
      </c>
      <c r="H5" s="107">
        <v>7.1895424836601302E-2</v>
      </c>
      <c r="I5" s="107">
        <v>8.387096774193549E-2</v>
      </c>
      <c r="J5" s="107">
        <v>7.7411167512690351E-2</v>
      </c>
      <c r="K5" s="108">
        <v>9.169764560099132E-2</v>
      </c>
      <c r="L5" s="108">
        <v>0.10120481927710843</v>
      </c>
      <c r="M5" s="107">
        <v>8.2125603864734303E-2</v>
      </c>
      <c r="N5" s="109">
        <v>6.0679611650485438E-2</v>
      </c>
      <c r="O5" s="107">
        <v>5.0122249388753058E-2</v>
      </c>
      <c r="P5" s="109">
        <v>3.717472118959108E-2</v>
      </c>
      <c r="Q5" s="110">
        <v>4.0540540540540543E-2</v>
      </c>
      <c r="R5" s="110">
        <v>2.9484029484029485E-2</v>
      </c>
      <c r="S5" s="110">
        <v>6.6746126340882006E-2</v>
      </c>
      <c r="T5" s="107">
        <v>4.5292014302741358E-2</v>
      </c>
      <c r="U5" s="107">
        <v>7.6484018264840178E-2</v>
      </c>
      <c r="V5" s="107">
        <v>8.1564245810055863E-2</v>
      </c>
      <c r="W5" s="107">
        <v>7.6124567474048443E-2</v>
      </c>
      <c r="X5" s="107">
        <v>0.10348706411698538</v>
      </c>
      <c r="Y5" s="107">
        <v>0.10033821871476889</v>
      </c>
      <c r="Z5" s="110">
        <v>0.11693989071038251</v>
      </c>
      <c r="AA5" s="107">
        <v>9.7886540600667413E-2</v>
      </c>
      <c r="AB5" s="111">
        <v>8.826815642458101E-2</v>
      </c>
      <c r="AC5" s="107">
        <v>6.9004524886877833E-2</v>
      </c>
      <c r="AD5" s="120">
        <v>5.2873563218390804E-2</v>
      </c>
      <c r="AE5" s="120">
        <v>6.4994298745724058E-2</v>
      </c>
      <c r="AF5" s="120">
        <v>7.2788353863381852E-2</v>
      </c>
      <c r="AG5" s="120">
        <v>6.5462753950338598E-2</v>
      </c>
      <c r="AH5" s="120">
        <v>7.505518763796909E-2</v>
      </c>
      <c r="AI5" s="120">
        <v>7.6074972436604188E-2</v>
      </c>
      <c r="AJ5" s="121">
        <v>6.755260243632337E-2</v>
      </c>
      <c r="AK5" s="120">
        <v>5.1918735891647853E-2</v>
      </c>
      <c r="AL5" s="120">
        <v>6.7403314917127075E-2</v>
      </c>
    </row>
    <row r="6" spans="1:38" x14ac:dyDescent="0.3">
      <c r="A6" s="23" t="s">
        <v>256</v>
      </c>
      <c r="B6" s="107">
        <v>4.2725913266396069E-2</v>
      </c>
      <c r="C6" s="107">
        <v>4.5736268433425945E-2</v>
      </c>
      <c r="D6" s="107">
        <v>4.8714759535655058E-2</v>
      </c>
      <c r="E6" s="107">
        <v>4.7845898922949465E-2</v>
      </c>
      <c r="F6" s="107">
        <v>4.4056525353283457E-2</v>
      </c>
      <c r="G6" s="107">
        <v>4.1280539174389216E-2</v>
      </c>
      <c r="H6" s="107">
        <v>4.248432126239126E-2</v>
      </c>
      <c r="I6" s="107">
        <v>4.8296593186372742E-2</v>
      </c>
      <c r="J6" s="107">
        <v>4.8309178743961352E-2</v>
      </c>
      <c r="K6" s="107">
        <v>5.9364381371177291E-2</v>
      </c>
      <c r="L6" s="107">
        <v>4.2865531415149732E-2</v>
      </c>
      <c r="M6" s="107">
        <v>3.5918689559897375E-2</v>
      </c>
      <c r="N6" s="109">
        <v>3.9399258825824068E-2</v>
      </c>
      <c r="O6" s="107">
        <v>4.6194127548157847E-2</v>
      </c>
      <c r="P6" s="109">
        <v>3.5861809988734512E-2</v>
      </c>
      <c r="Q6" s="110">
        <v>3.3413773900129944E-2</v>
      </c>
      <c r="R6" s="110">
        <v>3.9685442574981709E-2</v>
      </c>
      <c r="S6" s="110">
        <v>4.8000000000000001E-2</v>
      </c>
      <c r="T6" s="107">
        <v>3.6963933249596265E-2</v>
      </c>
      <c r="U6" s="107">
        <v>3.6347197106690779E-2</v>
      </c>
      <c r="V6" s="107">
        <v>5.7771418350921123E-2</v>
      </c>
      <c r="W6" s="107">
        <v>6.6607142857142851E-2</v>
      </c>
      <c r="X6" s="107">
        <v>5.423070128952482E-2</v>
      </c>
      <c r="Y6" s="107">
        <v>5.7097680955727335E-2</v>
      </c>
      <c r="Z6" s="110">
        <v>6.7591292134831463E-2</v>
      </c>
      <c r="AA6" s="107">
        <v>7.4639971900245877E-2</v>
      </c>
      <c r="AB6" s="111">
        <v>5.7725544417559629E-2</v>
      </c>
      <c r="AC6" s="107">
        <v>5.0095668811967302E-2</v>
      </c>
      <c r="AD6" s="120">
        <v>5.5565112678479273E-2</v>
      </c>
      <c r="AE6" s="120">
        <v>6.4582265504869299E-2</v>
      </c>
      <c r="AF6" s="120">
        <v>4.8164756684936055E-2</v>
      </c>
      <c r="AG6" s="120">
        <v>5.5886243386243387E-2</v>
      </c>
      <c r="AH6" s="120">
        <v>5.2372352651452965E-2</v>
      </c>
      <c r="AI6" s="120">
        <v>6.8074735987002435E-2</v>
      </c>
      <c r="AJ6" s="121">
        <v>4.4850757930926709E-2</v>
      </c>
      <c r="AK6" s="120">
        <v>4.1093749999999998E-2</v>
      </c>
      <c r="AL6" s="120">
        <v>5.583678478294217E-2</v>
      </c>
    </row>
    <row r="7" spans="1:38" x14ac:dyDescent="0.3">
      <c r="A7" s="23" t="s">
        <v>51</v>
      </c>
      <c r="B7" s="107">
        <v>5.4883899443484936E-2</v>
      </c>
      <c r="C7" s="107">
        <v>6.001143074871404E-2</v>
      </c>
      <c r="D7" s="107">
        <v>5.1948051948051951E-2</v>
      </c>
      <c r="E7" s="107">
        <v>5.5566091409065051E-2</v>
      </c>
      <c r="F7" s="107">
        <v>6.4107342527021993E-2</v>
      </c>
      <c r="G7" s="107">
        <v>6.5168956554028962E-2</v>
      </c>
      <c r="H7" s="107">
        <v>7.443897099069513E-2</v>
      </c>
      <c r="I7" s="107">
        <v>7.7779806463392373E-2</v>
      </c>
      <c r="J7" s="107">
        <v>8.0426531718778241E-2</v>
      </c>
      <c r="K7" s="107">
        <v>8.2819862268938019E-2</v>
      </c>
      <c r="L7" s="108">
        <v>9.3705293276108728E-2</v>
      </c>
      <c r="M7" s="107">
        <v>9.7800822456642234E-2</v>
      </c>
      <c r="N7" s="109">
        <v>6.3864929344833912E-2</v>
      </c>
      <c r="O7" s="107">
        <v>3.9568345323741004E-2</v>
      </c>
      <c r="P7" s="109">
        <v>5.1672270394620419E-2</v>
      </c>
      <c r="Q7" s="110">
        <v>7.7958894401133946E-2</v>
      </c>
      <c r="R7" s="110">
        <v>6.4471403812824957E-2</v>
      </c>
      <c r="S7" s="110">
        <v>8.4461746784021671E-2</v>
      </c>
      <c r="T7" s="107">
        <v>8.9465596721871266E-2</v>
      </c>
      <c r="U7" s="107">
        <v>8.8627315215509775E-2</v>
      </c>
      <c r="V7" s="107">
        <v>8.4439083232810616E-2</v>
      </c>
      <c r="W7" s="107">
        <v>8.0670236655726382E-2</v>
      </c>
      <c r="X7" s="107">
        <v>9.9299265082891816E-2</v>
      </c>
      <c r="Y7" s="107">
        <v>0.10923791501806296</v>
      </c>
      <c r="Z7" s="110">
        <v>0.10507183659338758</v>
      </c>
      <c r="AA7" s="107">
        <v>9.9441730635031408E-2</v>
      </c>
      <c r="AB7" s="111">
        <v>0.10745691171297925</v>
      </c>
      <c r="AC7" s="107">
        <v>8.7303024814345223E-2</v>
      </c>
      <c r="AD7" s="120">
        <v>8.3798882681564241E-2</v>
      </c>
      <c r="AE7" s="120">
        <v>8.4348300309034716E-2</v>
      </c>
      <c r="AF7" s="120">
        <v>0.10069191551347415</v>
      </c>
      <c r="AG7" s="120">
        <v>0.11922585356947234</v>
      </c>
      <c r="AH7" s="120">
        <v>0.10355629261101898</v>
      </c>
      <c r="AI7" s="120">
        <v>0.11623282718727404</v>
      </c>
      <c r="AJ7" s="121">
        <v>0.11314202156826905</v>
      </c>
      <c r="AK7" s="120">
        <v>0.12946754194018964</v>
      </c>
      <c r="AL7" s="120">
        <v>0.1339350180505415</v>
      </c>
    </row>
    <row r="8" spans="1:38" x14ac:dyDescent="0.3">
      <c r="A8" s="24" t="s">
        <v>53</v>
      </c>
      <c r="B8" s="107">
        <v>6.5439884213790961E-2</v>
      </c>
      <c r="C8" s="107">
        <v>8.4730357503534637E-2</v>
      </c>
      <c r="D8" s="107">
        <v>6.8514007308160776E-2</v>
      </c>
      <c r="E8" s="107">
        <v>7.2696279955880877E-2</v>
      </c>
      <c r="F8" s="107">
        <v>8.4656084656084651E-2</v>
      </c>
      <c r="G8" s="107">
        <v>8.6264165689722547E-2</v>
      </c>
      <c r="H8" s="107">
        <v>9.577844023463794E-2</v>
      </c>
      <c r="I8" s="107">
        <v>0.10967862481315396</v>
      </c>
      <c r="J8" s="107">
        <v>0.10161812297734628</v>
      </c>
      <c r="K8" s="107">
        <v>0.10928961748633879</v>
      </c>
      <c r="L8" s="107">
        <v>9.3967093235831814E-2</v>
      </c>
      <c r="M8" s="107">
        <v>8.4386650904792221E-2</v>
      </c>
      <c r="N8" s="109">
        <v>8.0399747906725494E-2</v>
      </c>
      <c r="O8" s="107">
        <v>7.4287208998168971E-2</v>
      </c>
      <c r="P8" s="109">
        <v>7.6733544526575145E-2</v>
      </c>
      <c r="Q8" s="110">
        <v>8.5863337039254251E-2</v>
      </c>
      <c r="R8" s="110">
        <v>8.5142613878246065E-2</v>
      </c>
      <c r="S8" s="110">
        <v>0.10369567030950196</v>
      </c>
      <c r="T8" s="107">
        <v>9.1161382558237317E-2</v>
      </c>
      <c r="U8" s="107">
        <v>9.8909271194843829E-2</v>
      </c>
      <c r="V8" s="107">
        <v>8.305702917771883E-2</v>
      </c>
      <c r="W8" s="107">
        <v>7.1778002699055335E-2</v>
      </c>
      <c r="X8" s="107">
        <v>8.3492723492723492E-2</v>
      </c>
      <c r="Y8" s="107">
        <v>9.5734208367514353E-2</v>
      </c>
      <c r="Z8" s="110">
        <v>8.9377168346274571E-2</v>
      </c>
      <c r="AA8" s="107">
        <v>9.5413897776683895E-2</v>
      </c>
      <c r="AB8" s="111">
        <v>8.6885245901639346E-2</v>
      </c>
      <c r="AC8" s="107">
        <v>7.0019723865877709E-2</v>
      </c>
      <c r="AD8" s="120">
        <v>6.2324351132418583E-2</v>
      </c>
      <c r="AE8" s="120">
        <v>6.5819861431870672E-2</v>
      </c>
      <c r="AF8" s="120">
        <v>5.8745874587458745E-2</v>
      </c>
      <c r="AG8" s="120">
        <v>5.5886918865920419E-2</v>
      </c>
      <c r="AH8" s="120">
        <v>6.1357597230050728E-2</v>
      </c>
      <c r="AI8" s="120">
        <v>7.0455088865864351E-2</v>
      </c>
      <c r="AJ8" s="121">
        <v>7.215519280813816E-2</v>
      </c>
      <c r="AK8" s="120">
        <v>6.2352012628255724E-2</v>
      </c>
      <c r="AL8" s="120">
        <v>6.4624259432491421E-2</v>
      </c>
    </row>
    <row r="9" spans="1:38" x14ac:dyDescent="0.3">
      <c r="A9" s="24" t="s">
        <v>52</v>
      </c>
      <c r="B9" s="107">
        <v>7.1639705487182237E-2</v>
      </c>
      <c r="C9" s="107">
        <v>8.5688289445514876E-2</v>
      </c>
      <c r="D9" s="107">
        <v>7.8965871599329329E-2</v>
      </c>
      <c r="E9" s="107">
        <v>7.9036144578313247E-2</v>
      </c>
      <c r="F9" s="107">
        <v>9.7334939002041987E-2</v>
      </c>
      <c r="G9" s="107">
        <v>0.1046219805500366</v>
      </c>
      <c r="H9" s="107">
        <v>0.10311111111111111</v>
      </c>
      <c r="I9" s="107">
        <v>0.1110087517273146</v>
      </c>
      <c r="J9" s="107">
        <v>0.11546475580627129</v>
      </c>
      <c r="K9" s="107">
        <v>0.13089005235602094</v>
      </c>
      <c r="L9" s="108">
        <v>0.12071489877316101</v>
      </c>
      <c r="M9" s="107">
        <v>0.11113349111234201</v>
      </c>
      <c r="N9" s="109">
        <v>0.107397370269999</v>
      </c>
      <c r="O9" s="107">
        <v>9.1439688715953302E-2</v>
      </c>
      <c r="P9" s="109">
        <v>7.4263565891472871E-2</v>
      </c>
      <c r="Q9" s="110">
        <v>9.3725099601593628E-2</v>
      </c>
      <c r="R9" s="110">
        <v>9.7097831938530804E-2</v>
      </c>
      <c r="S9" s="110">
        <v>0.1141905267732123</v>
      </c>
      <c r="T9" s="107">
        <v>9.0743834135796397E-2</v>
      </c>
      <c r="U9" s="107">
        <v>0.10375222773469486</v>
      </c>
      <c r="V9" s="107">
        <v>9.8965814421143355E-2</v>
      </c>
      <c r="W9" s="107">
        <v>0.10209575081715055</v>
      </c>
      <c r="X9" s="107">
        <v>0.11257870567627705</v>
      </c>
      <c r="Y9" s="107">
        <v>0.10355790359530599</v>
      </c>
      <c r="Z9" s="110">
        <v>8.6137218045112776E-2</v>
      </c>
      <c r="AA9" s="107">
        <v>8.5376801322938817E-2</v>
      </c>
      <c r="AB9" s="111">
        <v>8.0193603492455162E-2</v>
      </c>
      <c r="AC9" s="107">
        <v>6.2360590384889183E-2</v>
      </c>
      <c r="AD9" s="120">
        <v>5.3815720482387149E-2</v>
      </c>
      <c r="AE9" s="120">
        <v>5.7611798287345382E-2</v>
      </c>
      <c r="AF9" s="120">
        <v>5.4741379310344826E-2</v>
      </c>
      <c r="AG9" s="120">
        <v>5.8091092075083089E-2</v>
      </c>
      <c r="AH9" s="120">
        <v>5.7872857209584752E-2</v>
      </c>
      <c r="AI9" s="120">
        <v>5.8240223463687152E-2</v>
      </c>
      <c r="AJ9" s="121">
        <v>6.826678975305793E-2</v>
      </c>
      <c r="AK9" s="120">
        <v>5.8113483608431257E-2</v>
      </c>
      <c r="AL9" s="120">
        <v>5.509567105441715E-2</v>
      </c>
    </row>
    <row r="10" spans="1:38" x14ac:dyDescent="0.3">
      <c r="A10" s="26" t="s">
        <v>177</v>
      </c>
      <c r="B10" s="110">
        <v>4.362526801913244E-2</v>
      </c>
      <c r="C10" s="110">
        <v>5.8535789988586336E-2</v>
      </c>
      <c r="D10" s="110">
        <v>5.7801591167397304E-2</v>
      </c>
      <c r="E10" s="110">
        <v>6.363636363636363E-2</v>
      </c>
      <c r="F10" s="110">
        <v>7.1825838232957254E-2</v>
      </c>
      <c r="G10" s="110">
        <v>7.8189945886597126E-2</v>
      </c>
      <c r="H10" s="110">
        <v>8.2236842105263164E-2</v>
      </c>
      <c r="I10" s="110">
        <v>0.13591451365000365</v>
      </c>
      <c r="J10" s="110">
        <v>0.10099797403766789</v>
      </c>
      <c r="K10" s="110">
        <v>9.3125559200715774E-2</v>
      </c>
      <c r="L10" s="110">
        <v>0.10142270460545615</v>
      </c>
      <c r="M10" s="110">
        <v>8.7388960595247131E-2</v>
      </c>
      <c r="N10" s="110">
        <v>8.3879037598410713E-2</v>
      </c>
      <c r="O10" s="110">
        <v>6.6671545667447304E-2</v>
      </c>
      <c r="P10" s="110">
        <v>5.8924060038638724E-2</v>
      </c>
      <c r="Q10" s="110">
        <v>7.1522501461133842E-2</v>
      </c>
      <c r="R10" s="110">
        <v>7.3047858942065488E-2</v>
      </c>
      <c r="S10" s="110">
        <v>9.68329596412556E-2</v>
      </c>
      <c r="T10" s="110">
        <v>9.8009188361408886E-2</v>
      </c>
      <c r="U10" s="110">
        <v>0.11165348917153661</v>
      </c>
      <c r="V10" s="110">
        <v>0.10326806494320953</v>
      </c>
      <c r="W10" s="110">
        <v>9.7960618846694797E-2</v>
      </c>
      <c r="X10" s="110">
        <v>0.12225171873936423</v>
      </c>
      <c r="Y10" s="110">
        <v>0.13168029187217081</v>
      </c>
      <c r="Z10" s="110">
        <v>0.10832928774533601</v>
      </c>
      <c r="AA10" s="110">
        <v>0.10022985303336351</v>
      </c>
      <c r="AB10" s="113">
        <v>0.10216930130705536</v>
      </c>
      <c r="AC10" s="114">
        <v>0.1002337412347037</v>
      </c>
      <c r="AD10" s="120">
        <v>9.5637119113573407E-2</v>
      </c>
      <c r="AE10" s="120">
        <v>8.1604136100048907E-2</v>
      </c>
      <c r="AF10" s="120">
        <v>9.0640867297927821E-2</v>
      </c>
      <c r="AG10" s="120">
        <v>8.7969665632540509E-2</v>
      </c>
      <c r="AH10" s="120">
        <v>9.0437309714918354E-2</v>
      </c>
      <c r="AI10" s="120">
        <v>9.7113219136013104E-2</v>
      </c>
      <c r="AJ10" s="120">
        <v>9.9386006342352062E-2</v>
      </c>
      <c r="AK10" s="120">
        <v>0.10369222476755155</v>
      </c>
      <c r="AL10" s="120">
        <v>0.10733704772773041</v>
      </c>
    </row>
    <row r="11" spans="1:38" x14ac:dyDescent="0.3">
      <c r="A11" s="23" t="s">
        <v>3</v>
      </c>
      <c r="B11" s="107">
        <v>4.2803386641580433E-2</v>
      </c>
      <c r="C11" s="107">
        <v>7.7175208581644811E-2</v>
      </c>
      <c r="D11" s="107">
        <v>6.0931357726035681E-2</v>
      </c>
      <c r="E11" s="107">
        <v>5.5547192533493904E-2</v>
      </c>
      <c r="F11" s="107">
        <v>8.9882761615284412E-2</v>
      </c>
      <c r="G11" s="107">
        <v>0.10659756268384928</v>
      </c>
      <c r="H11" s="107">
        <v>6.2409498986388645E-2</v>
      </c>
      <c r="I11" s="107">
        <v>5.0087616822429903E-2</v>
      </c>
      <c r="J11" s="107">
        <v>8.6865588399330729E-2</v>
      </c>
      <c r="K11" s="108">
        <v>7.3880801977478719E-2</v>
      </c>
      <c r="L11" s="108">
        <v>6.3880681018713942E-2</v>
      </c>
      <c r="M11" s="107">
        <v>4.7776658512016117E-2</v>
      </c>
      <c r="N11" s="109">
        <v>8.6771177117711776E-2</v>
      </c>
      <c r="O11" s="107">
        <v>4.302567661346287E-2</v>
      </c>
      <c r="P11" s="109">
        <v>3.0379746835443037E-2</v>
      </c>
      <c r="Q11" s="110">
        <v>3.1708339153513058E-2</v>
      </c>
      <c r="R11" s="110">
        <v>4.2802091935039914E-2</v>
      </c>
      <c r="S11" s="110">
        <v>4.5411155052502386E-2</v>
      </c>
      <c r="T11" s="107">
        <v>3.7788274520700195E-2</v>
      </c>
      <c r="U11" s="107">
        <v>4.0184822178661442E-2</v>
      </c>
      <c r="V11" s="107">
        <v>5.1164725457570719E-2</v>
      </c>
      <c r="W11" s="107">
        <v>3.6974075648108798E-2</v>
      </c>
      <c r="X11" s="107">
        <v>5.8062702094756079E-2</v>
      </c>
      <c r="Y11" s="107">
        <v>6.4895104895104902E-2</v>
      </c>
      <c r="Z11" s="110">
        <v>6.9917332212414182E-2</v>
      </c>
      <c r="AA11" s="107">
        <v>8.0743618201997783E-2</v>
      </c>
      <c r="AB11" s="111">
        <v>7.4351015801354406E-2</v>
      </c>
      <c r="AC11" s="107">
        <v>5.9311133342861228E-2</v>
      </c>
      <c r="AD11" s="120">
        <v>4.4640277376480783E-2</v>
      </c>
      <c r="AE11" s="120">
        <v>5.6382369776760158E-2</v>
      </c>
      <c r="AF11" s="120">
        <v>4.921117383123462E-2</v>
      </c>
      <c r="AG11" s="120">
        <v>5.6823073611708998E-2</v>
      </c>
      <c r="AH11" s="120">
        <v>7.5685506435366534E-2</v>
      </c>
      <c r="AI11" s="120">
        <v>6.0396039603960394E-2</v>
      </c>
      <c r="AJ11" s="121">
        <v>5.5846175597342007E-2</v>
      </c>
      <c r="AK11" s="120">
        <v>6.8708725586623581E-2</v>
      </c>
      <c r="AL11" s="120">
        <v>6.1538461538461542E-2</v>
      </c>
    </row>
    <row r="12" spans="1:38" x14ac:dyDescent="0.3">
      <c r="A12" s="25" t="s">
        <v>12</v>
      </c>
      <c r="B12" s="115">
        <v>5.3922927640698642E-2</v>
      </c>
      <c r="C12" s="115">
        <v>6.603915765821311E-2</v>
      </c>
      <c r="D12" s="115">
        <v>6.0429679456379982E-2</v>
      </c>
      <c r="E12" s="115">
        <v>6.060730126236779E-2</v>
      </c>
      <c r="F12" s="115">
        <v>7.5617552259565873E-2</v>
      </c>
      <c r="G12" s="115">
        <v>8.0886846090491252E-2</v>
      </c>
      <c r="H12" s="115">
        <v>8.0193415420387881E-2</v>
      </c>
      <c r="I12" s="115">
        <v>9.3553642075866889E-2</v>
      </c>
      <c r="J12" s="115">
        <v>9.1114680372630902E-2</v>
      </c>
      <c r="K12" s="115">
        <v>9.4723701306973065E-2</v>
      </c>
      <c r="L12" s="116">
        <v>9.1357617573943478E-2</v>
      </c>
      <c r="M12" s="115">
        <v>8.1733517984423243E-2</v>
      </c>
      <c r="N12" s="117">
        <v>8.2085133722175338E-2</v>
      </c>
      <c r="O12" s="115">
        <v>6.5160286336756926E-2</v>
      </c>
      <c r="P12" s="117">
        <v>5.8783382414276865E-2</v>
      </c>
      <c r="Q12" s="118">
        <v>6.8620168857857336E-2</v>
      </c>
      <c r="R12" s="118">
        <v>7.0157476476037248E-2</v>
      </c>
      <c r="S12" s="118">
        <v>8.8008906233166137E-2</v>
      </c>
      <c r="T12" s="115">
        <v>7.8010603382984101E-2</v>
      </c>
      <c r="U12" s="115">
        <v>8.4507377722731009E-2</v>
      </c>
      <c r="V12" s="115">
        <v>8.051985079236855E-2</v>
      </c>
      <c r="W12" s="115">
        <v>7.90310244275539E-2</v>
      </c>
      <c r="X12" s="115">
        <v>9.4679011329011922E-2</v>
      </c>
      <c r="Y12" s="115">
        <v>9.7638867689706588E-2</v>
      </c>
      <c r="Z12" s="118">
        <v>8.7484466536481453E-2</v>
      </c>
      <c r="AA12" s="115">
        <v>8.5212646064416628E-2</v>
      </c>
      <c r="AB12" s="119">
        <v>8.1980807961142044E-2</v>
      </c>
      <c r="AC12" s="115">
        <v>7.0301991453296672E-2</v>
      </c>
      <c r="AD12" s="129">
        <v>6.4277948362584977E-2</v>
      </c>
      <c r="AE12" s="129">
        <v>6.4424330108928299E-2</v>
      </c>
      <c r="AF12" s="129">
        <v>6.4134347214607521E-2</v>
      </c>
      <c r="AG12" s="129">
        <v>6.7579693034238483E-2</v>
      </c>
      <c r="AH12" s="129">
        <v>6.8770568876351676E-2</v>
      </c>
      <c r="AI12" s="129">
        <v>7.12765459818505E-2</v>
      </c>
      <c r="AJ12" s="141">
        <v>7.3109409215724896E-2</v>
      </c>
      <c r="AK12" s="152">
        <v>7.0271582671430063E-2</v>
      </c>
      <c r="AL12" s="152">
        <v>7.15309879672857E-2</v>
      </c>
    </row>
    <row r="13" spans="1:38" ht="31.2" customHeight="1" x14ac:dyDescent="0.3">
      <c r="B13" s="9"/>
    </row>
    <row r="14" spans="1:38" ht="30.6" customHeight="1" x14ac:dyDescent="0.3">
      <c r="A14" s="73" t="s">
        <v>353</v>
      </c>
      <c r="B14" s="9"/>
    </row>
    <row r="15" spans="1:38" x14ac:dyDescent="0.3">
      <c r="A15" s="22" t="s">
        <v>276</v>
      </c>
      <c r="B15" s="48" t="s">
        <v>208</v>
      </c>
      <c r="C15" s="48" t="s">
        <v>209</v>
      </c>
      <c r="D15" s="48" t="s">
        <v>210</v>
      </c>
      <c r="E15" s="48" t="s">
        <v>211</v>
      </c>
      <c r="F15" s="48" t="s">
        <v>212</v>
      </c>
      <c r="G15" s="48" t="s">
        <v>213</v>
      </c>
      <c r="H15" s="48" t="s">
        <v>214</v>
      </c>
      <c r="I15" s="48" t="s">
        <v>215</v>
      </c>
      <c r="J15" s="48" t="s">
        <v>216</v>
      </c>
      <c r="K15" s="48" t="s">
        <v>217</v>
      </c>
      <c r="L15" s="48" t="s">
        <v>218</v>
      </c>
      <c r="M15" s="48" t="s">
        <v>219</v>
      </c>
      <c r="N15" s="48" t="s">
        <v>202</v>
      </c>
      <c r="O15" s="48" t="s">
        <v>198</v>
      </c>
      <c r="P15" s="48" t="s">
        <v>194</v>
      </c>
      <c r="Q15" s="48" t="s">
        <v>206</v>
      </c>
      <c r="R15" s="48" t="s">
        <v>203</v>
      </c>
      <c r="S15" s="48" t="s">
        <v>199</v>
      </c>
      <c r="T15" s="48" t="s">
        <v>195</v>
      </c>
      <c r="U15" s="48" t="s">
        <v>207</v>
      </c>
      <c r="V15" s="48" t="s">
        <v>204</v>
      </c>
      <c r="W15" s="48" t="s">
        <v>200</v>
      </c>
      <c r="X15" s="48" t="s">
        <v>196</v>
      </c>
      <c r="Y15" s="48" t="s">
        <v>205</v>
      </c>
      <c r="Z15" s="48" t="s">
        <v>201</v>
      </c>
      <c r="AA15" s="48" t="s">
        <v>197</v>
      </c>
      <c r="AB15" s="47" t="s">
        <v>193</v>
      </c>
      <c r="AC15" s="47" t="s">
        <v>231</v>
      </c>
      <c r="AD15" s="48" t="s">
        <v>263</v>
      </c>
      <c r="AE15" s="48" t="s">
        <v>292</v>
      </c>
      <c r="AF15" s="47" t="s">
        <v>298</v>
      </c>
      <c r="AG15" s="47" t="s">
        <v>302</v>
      </c>
      <c r="AH15" s="48" t="s">
        <v>309</v>
      </c>
      <c r="AI15" s="48" t="s">
        <v>323</v>
      </c>
      <c r="AJ15" s="47" t="s">
        <v>331</v>
      </c>
      <c r="AK15" s="127" t="s">
        <v>335</v>
      </c>
      <c r="AL15" s="48" t="s">
        <v>351</v>
      </c>
    </row>
    <row r="16" spans="1:38" x14ac:dyDescent="0.3">
      <c r="A16" s="27" t="s">
        <v>316</v>
      </c>
      <c r="B16" s="143">
        <v>6.4000000000000001E-2</v>
      </c>
      <c r="C16" s="143">
        <v>8.3000000000000004E-2</v>
      </c>
      <c r="D16" s="143">
        <v>6.9000000000000006E-2</v>
      </c>
      <c r="E16" s="143">
        <v>7.3999999999999996E-2</v>
      </c>
      <c r="F16" s="143">
        <v>0.08</v>
      </c>
      <c r="G16" s="143">
        <v>9.4E-2</v>
      </c>
      <c r="H16" s="143">
        <v>0.115</v>
      </c>
      <c r="I16" s="143">
        <v>0.128</v>
      </c>
      <c r="J16" s="143">
        <v>0.11</v>
      </c>
      <c r="K16" s="143">
        <v>0.128</v>
      </c>
      <c r="L16" s="143">
        <v>0.104</v>
      </c>
      <c r="M16" s="143">
        <v>9.9000000000000005E-2</v>
      </c>
      <c r="N16" s="143">
        <v>8.4000000000000005E-2</v>
      </c>
      <c r="O16" s="143">
        <v>7.4999999999999997E-2</v>
      </c>
      <c r="P16" s="143">
        <v>0.08</v>
      </c>
      <c r="Q16" s="143">
        <v>8.4000000000000005E-2</v>
      </c>
      <c r="R16" s="143">
        <v>0.08</v>
      </c>
      <c r="S16" s="143">
        <v>9.7000000000000003E-2</v>
      </c>
      <c r="T16" s="143">
        <v>8.8999999999999996E-2</v>
      </c>
      <c r="U16" s="143">
        <v>9.5000000000000001E-2</v>
      </c>
      <c r="V16" s="143">
        <v>7.5999999999999998E-2</v>
      </c>
      <c r="W16" s="110">
        <v>7.0746316982353896E-2</v>
      </c>
      <c r="X16" s="143">
        <v>7.5999999999999998E-2</v>
      </c>
      <c r="Y16" s="143">
        <v>8.7999999999999995E-2</v>
      </c>
      <c r="Z16" s="143">
        <v>8.4000000000000005E-2</v>
      </c>
      <c r="AA16" s="143">
        <v>8.8999999999999996E-2</v>
      </c>
      <c r="AB16" s="143">
        <v>8.3000000000000004E-2</v>
      </c>
      <c r="AC16" s="143">
        <v>6.3E-2</v>
      </c>
      <c r="AD16" s="9">
        <v>5.7378374010021015E-2</v>
      </c>
      <c r="AE16" s="110">
        <v>5.7869995136975196E-2</v>
      </c>
      <c r="AF16" s="144">
        <v>4.6421035546177568E-2</v>
      </c>
      <c r="AG16" s="9">
        <v>5.1609848484848488E-2</v>
      </c>
      <c r="AH16" s="110">
        <v>5.3733208372383628E-2</v>
      </c>
      <c r="AI16" s="110">
        <v>5.8723272389215993E-2</v>
      </c>
      <c r="AJ16" s="110">
        <v>6.8317285648784962E-2</v>
      </c>
      <c r="AK16" s="110">
        <v>5.7460752934003961E-2</v>
      </c>
      <c r="AL16" s="110">
        <v>5.5405405405405408E-2</v>
      </c>
    </row>
    <row r="17" spans="1:38" x14ac:dyDescent="0.3">
      <c r="A17" s="27" t="s">
        <v>303</v>
      </c>
      <c r="B17" s="143">
        <v>5.3981827899518976E-2</v>
      </c>
      <c r="C17" s="143">
        <v>6.0943296237413881E-2</v>
      </c>
      <c r="D17" s="143">
        <v>6.7645516518091239E-2</v>
      </c>
      <c r="E17" s="143">
        <v>5.826771653543307E-2</v>
      </c>
      <c r="F17" s="143">
        <v>5.6603773584905662E-2</v>
      </c>
      <c r="G17" s="143">
        <v>5.2854122621564484E-2</v>
      </c>
      <c r="H17" s="143">
        <v>5.178663904712584E-2</v>
      </c>
      <c r="I17" s="143">
        <v>6.1772151898734175E-2</v>
      </c>
      <c r="J17" s="143">
        <v>6.4483627204030225E-2</v>
      </c>
      <c r="K17" s="143">
        <v>7.2791164658634541E-2</v>
      </c>
      <c r="L17" s="143">
        <v>5.4746358613761932E-2</v>
      </c>
      <c r="M17" s="143">
        <v>4.9196787148594379E-2</v>
      </c>
      <c r="N17" s="143">
        <v>0.05</v>
      </c>
      <c r="O17" s="143">
        <v>6.082375478927203E-2</v>
      </c>
      <c r="P17" s="143">
        <v>4.238921001926782E-2</v>
      </c>
      <c r="Q17" s="143">
        <v>5.6338028169014086E-2</v>
      </c>
      <c r="R17" s="143">
        <v>5.9099437148217637E-2</v>
      </c>
      <c r="S17" s="143">
        <v>6.212050443717889E-2</v>
      </c>
      <c r="T17" s="143">
        <v>5.4041570438799078E-2</v>
      </c>
      <c r="U17" s="143">
        <v>5.4965357967667439E-2</v>
      </c>
      <c r="V17" s="143">
        <v>6.9074492099322801E-2</v>
      </c>
      <c r="W17" s="143">
        <v>7.5463172164482603E-2</v>
      </c>
      <c r="X17" s="143">
        <v>7.0151921358355671E-2</v>
      </c>
      <c r="Y17" s="143">
        <v>6.8444444444444447E-2</v>
      </c>
      <c r="Z17" s="143">
        <v>8.1233709817549959E-2</v>
      </c>
      <c r="AA17" s="143">
        <v>9.1616248919619711E-2</v>
      </c>
      <c r="AB17" s="143">
        <v>8.8412017167381979E-2</v>
      </c>
      <c r="AC17" s="143">
        <v>7.5888985255854288E-2</v>
      </c>
      <c r="AD17" s="143">
        <v>7.8104993597951339E-2</v>
      </c>
      <c r="AE17" s="143">
        <v>8.1276595744680852E-2</v>
      </c>
      <c r="AF17" s="143">
        <v>6.7381974248927043E-2</v>
      </c>
      <c r="AG17" s="145">
        <v>7.7829196466133788E-2</v>
      </c>
      <c r="AH17" s="110">
        <v>6.0312104597216365E-2</v>
      </c>
      <c r="AI17" s="121">
        <v>7.1339693073413521E-2</v>
      </c>
      <c r="AJ17" s="110">
        <v>5.8216350123864571E-2</v>
      </c>
      <c r="AK17" s="110">
        <v>6.2982527427874843E-2</v>
      </c>
      <c r="AL17" s="121">
        <v>6.8635275339185953E-2</v>
      </c>
    </row>
    <row r="18" spans="1:38" x14ac:dyDescent="0.3">
      <c r="A18" s="23" t="s">
        <v>51</v>
      </c>
      <c r="B18" s="107">
        <v>5.4883899443484936E-2</v>
      </c>
      <c r="C18" s="107">
        <v>6.001143074871404E-2</v>
      </c>
      <c r="D18" s="107">
        <v>5.1948051948051951E-2</v>
      </c>
      <c r="E18" s="107">
        <v>5.5566091409065051E-2</v>
      </c>
      <c r="F18" s="107">
        <v>6.4107342527021993E-2</v>
      </c>
      <c r="G18" s="107">
        <v>6.5168956554028962E-2</v>
      </c>
      <c r="H18" s="107">
        <v>7.443897099069513E-2</v>
      </c>
      <c r="I18" s="107">
        <v>7.7779806463392373E-2</v>
      </c>
      <c r="J18" s="107">
        <v>8.0426531718778241E-2</v>
      </c>
      <c r="K18" s="107">
        <v>8.2819862268938019E-2</v>
      </c>
      <c r="L18" s="108">
        <v>9.3705293276108728E-2</v>
      </c>
      <c r="M18" s="107">
        <v>9.7800822456642234E-2</v>
      </c>
      <c r="N18" s="109">
        <v>6.3864929344833912E-2</v>
      </c>
      <c r="O18" s="107">
        <v>3.9568345323741004E-2</v>
      </c>
      <c r="P18" s="109">
        <v>5.1672270394620419E-2</v>
      </c>
      <c r="Q18" s="110">
        <v>7.7958894401133946E-2</v>
      </c>
      <c r="R18" s="110">
        <v>6.4471403812824957E-2</v>
      </c>
      <c r="S18" s="110">
        <v>8.4461746784021671E-2</v>
      </c>
      <c r="T18" s="107">
        <v>8.9465596721871266E-2</v>
      </c>
      <c r="U18" s="107">
        <v>8.8627315215509775E-2</v>
      </c>
      <c r="V18" s="107">
        <v>8.4439083232810616E-2</v>
      </c>
      <c r="W18" s="107">
        <v>8.0670236655726382E-2</v>
      </c>
      <c r="X18" s="107">
        <v>9.9299265082891816E-2</v>
      </c>
      <c r="Y18" s="107">
        <v>0.10923791501806296</v>
      </c>
      <c r="Z18" s="110">
        <v>0.10507183659338758</v>
      </c>
      <c r="AA18" s="107">
        <v>9.9441730635031408E-2</v>
      </c>
      <c r="AB18" s="111">
        <v>0.10745691171297925</v>
      </c>
      <c r="AC18" s="107">
        <v>8.7303024814345223E-2</v>
      </c>
      <c r="AD18" s="120">
        <v>8.3798882681564241E-2</v>
      </c>
      <c r="AE18" s="120">
        <v>8.4348300309034716E-2</v>
      </c>
      <c r="AF18" s="120">
        <v>0.10069191551347415</v>
      </c>
      <c r="AG18" s="120">
        <v>0.11922585356947234</v>
      </c>
      <c r="AH18" s="120">
        <v>0.10355629261101898</v>
      </c>
      <c r="AI18" s="120">
        <v>0.11623282718727404</v>
      </c>
      <c r="AJ18" s="121">
        <v>0.11314202156826905</v>
      </c>
      <c r="AK18" s="120">
        <v>0.12946754194018964</v>
      </c>
      <c r="AL18" s="120">
        <v>0.1339350180505415</v>
      </c>
    </row>
    <row r="19" spans="1:38" x14ac:dyDescent="0.3">
      <c r="A19" s="27" t="s">
        <v>266</v>
      </c>
      <c r="B19" s="143">
        <v>5.0605844618674269E-2</v>
      </c>
      <c r="C19" s="143">
        <v>6.2234794908062233E-2</v>
      </c>
      <c r="D19" s="143">
        <v>4.1304347826086954E-2</v>
      </c>
      <c r="E19" s="143">
        <v>4.7383309759547382E-2</v>
      </c>
      <c r="F19" s="143">
        <v>5.2521008403361345E-2</v>
      </c>
      <c r="G19" s="143">
        <v>6.6243833685694156E-2</v>
      </c>
      <c r="H19" s="143">
        <v>3.6603221083455345E-2</v>
      </c>
      <c r="I19" s="143">
        <v>4.6380885453267746E-2</v>
      </c>
      <c r="J19" s="143">
        <v>7.6446280991735532E-2</v>
      </c>
      <c r="K19" s="143">
        <v>8.1717451523545703E-2</v>
      </c>
      <c r="L19" s="143">
        <v>8.4663428174878555E-2</v>
      </c>
      <c r="M19" s="143">
        <v>6.4182194616977231E-2</v>
      </c>
      <c r="N19" s="143">
        <v>6.575342465753424E-2</v>
      </c>
      <c r="O19" s="143">
        <v>4.9786628733997154E-2</v>
      </c>
      <c r="P19" s="143">
        <v>4.1606886657101862E-2</v>
      </c>
      <c r="Q19" s="143">
        <v>5.0354609929078017E-2</v>
      </c>
      <c r="R19" s="143">
        <v>8.9849108367626884E-2</v>
      </c>
      <c r="S19" s="143">
        <v>9.2866756393001348E-2</v>
      </c>
      <c r="T19" s="143">
        <v>6.968641114982578E-2</v>
      </c>
      <c r="U19" s="143">
        <v>8.1411126187245594E-2</v>
      </c>
      <c r="V19" s="143">
        <v>7.5561606535057863E-2</v>
      </c>
      <c r="W19" s="143">
        <v>6.7137809187279157E-2</v>
      </c>
      <c r="X19" s="143">
        <v>7.4391988555078684E-2</v>
      </c>
      <c r="Y19" s="143">
        <v>8.9211618257261413E-2</v>
      </c>
      <c r="Z19" s="143">
        <v>7.3816155988857934E-2</v>
      </c>
      <c r="AA19" s="143">
        <v>7.6384022424667131E-2</v>
      </c>
      <c r="AB19" s="143">
        <v>6.095791001451379E-2</v>
      </c>
      <c r="AC19" s="143">
        <v>4.7965116279069769E-2</v>
      </c>
      <c r="AD19" s="143">
        <v>4.2909090909090911E-2</v>
      </c>
      <c r="AE19" s="143">
        <v>4.4623262618873442E-2</v>
      </c>
      <c r="AF19" s="143">
        <v>4.6441947565543068E-2</v>
      </c>
      <c r="AG19" s="145">
        <v>4.148148148148148E-2</v>
      </c>
      <c r="AH19" s="110">
        <v>4.4075144508670519E-2</v>
      </c>
      <c r="AI19" s="121">
        <v>5.1673944687045122E-2</v>
      </c>
      <c r="AJ19" s="110">
        <v>7.1325648414985593E-2</v>
      </c>
      <c r="AK19" s="110">
        <v>4.3478260869565216E-2</v>
      </c>
      <c r="AL19" s="121">
        <v>5.2329749103942655E-2</v>
      </c>
    </row>
    <row r="20" spans="1:38" x14ac:dyDescent="0.3">
      <c r="A20" s="27" t="s">
        <v>265</v>
      </c>
      <c r="B20" s="143">
        <v>7.3355033713089976E-2</v>
      </c>
      <c r="C20" s="143">
        <v>8.7608569774174874E-2</v>
      </c>
      <c r="D20" s="143">
        <v>8.2003623823718508E-2</v>
      </c>
      <c r="E20" s="143">
        <v>8.1629106077284047E-2</v>
      </c>
      <c r="F20" s="143">
        <v>0.10095636919246223</v>
      </c>
      <c r="G20" s="143">
        <v>0.10769752075450387</v>
      </c>
      <c r="H20" s="143">
        <v>0.10822681457289261</v>
      </c>
      <c r="I20" s="143">
        <v>0.11608522852726871</v>
      </c>
      <c r="J20" s="143">
        <v>0.11857338820301783</v>
      </c>
      <c r="K20" s="143">
        <v>0.13474484256243213</v>
      </c>
      <c r="L20" s="143">
        <v>0.12354350430142655</v>
      </c>
      <c r="M20" s="143">
        <v>0.11482889733840304</v>
      </c>
      <c r="N20" s="143">
        <v>0.1106899166034875</v>
      </c>
      <c r="O20" s="143">
        <v>9.467063886130421E-2</v>
      </c>
      <c r="P20" s="143">
        <v>7.6798841612831362E-2</v>
      </c>
      <c r="Q20" s="143">
        <v>9.7000535618639527E-2</v>
      </c>
      <c r="R20" s="143">
        <v>9.7654808959156791E-2</v>
      </c>
      <c r="S20" s="143">
        <v>0.11583875162548765</v>
      </c>
      <c r="T20" s="143">
        <v>9.2341032824145033E-2</v>
      </c>
      <c r="U20" s="143">
        <v>0.10545963602426504</v>
      </c>
      <c r="V20" s="143">
        <v>0.10073646804346706</v>
      </c>
      <c r="W20" s="143">
        <v>0.10464696477384083</v>
      </c>
      <c r="X20" s="143">
        <v>0.11528517110266159</v>
      </c>
      <c r="Y20" s="143">
        <v>0.1045981045981046</v>
      </c>
      <c r="Z20" s="143">
        <v>8.7028824833702889E-2</v>
      </c>
      <c r="AA20" s="143">
        <v>8.6026953085418995E-2</v>
      </c>
      <c r="AB20" s="143">
        <v>8.1539398862713247E-2</v>
      </c>
      <c r="AC20" s="143">
        <v>6.3366336633663367E-2</v>
      </c>
      <c r="AD20" s="143">
        <v>5.459183673469388E-2</v>
      </c>
      <c r="AE20" s="121">
        <v>5.8515239403653385E-2</v>
      </c>
      <c r="AF20" s="121">
        <v>5.5308262982860068E-2</v>
      </c>
      <c r="AG20" s="146">
        <v>5.9211512516864039E-2</v>
      </c>
      <c r="AH20" s="110">
        <v>5.8826466916354556E-2</v>
      </c>
      <c r="AI20" s="121">
        <v>5.8688948572565403E-2</v>
      </c>
      <c r="AJ20" s="110">
        <v>6.8057404941559402E-2</v>
      </c>
      <c r="AK20" s="110">
        <v>5.908160280783855E-2</v>
      </c>
      <c r="AL20" s="121">
        <v>5.5281962147547319E-2</v>
      </c>
    </row>
    <row r="21" spans="1:38" x14ac:dyDescent="0.3">
      <c r="A21" s="53" t="s">
        <v>314</v>
      </c>
      <c r="B21" s="143">
        <v>0.10906040268456375</v>
      </c>
      <c r="C21" s="143">
        <v>0.11001642036124795</v>
      </c>
      <c r="D21" s="143">
        <v>0.12857142857142856</v>
      </c>
      <c r="E21" s="143">
        <v>0.10526315789473684</v>
      </c>
      <c r="F21" s="143">
        <v>9.0468497576736667E-2</v>
      </c>
      <c r="G21" s="143">
        <v>9.9836333878887074E-2</v>
      </c>
      <c r="H21" s="143">
        <v>0.13247172859450726</v>
      </c>
      <c r="I21" s="143">
        <v>0.12980769230769232</v>
      </c>
      <c r="J21" s="143">
        <v>0.12738853503184713</v>
      </c>
      <c r="K21" s="143">
        <v>0.13343799058084774</v>
      </c>
      <c r="L21" s="143">
        <v>9.8101265822784806E-2</v>
      </c>
      <c r="M21" s="143">
        <v>9.6923076923076917E-2</v>
      </c>
      <c r="N21" s="143">
        <v>7.9699248120300756E-2</v>
      </c>
      <c r="O21" s="143">
        <v>6.4516129032258063E-2</v>
      </c>
      <c r="P21" s="143">
        <v>6.1633281972265024E-2</v>
      </c>
      <c r="Q21" s="143">
        <v>5.4135338345864661E-2</v>
      </c>
      <c r="R21" s="143">
        <v>5.9970014992503748E-2</v>
      </c>
      <c r="S21" s="143">
        <v>7.6470588235294124E-2</v>
      </c>
      <c r="T21" s="143">
        <v>7.7147016011644837E-2</v>
      </c>
      <c r="U21" s="143">
        <v>6.7349926793557835E-2</v>
      </c>
      <c r="V21" s="143">
        <v>0.10140845070422536</v>
      </c>
      <c r="W21" s="143">
        <v>9.2460881934566141E-2</v>
      </c>
      <c r="X21" s="143">
        <v>0.10256410256410256</v>
      </c>
      <c r="Y21" s="143">
        <v>0.10416666666666667</v>
      </c>
      <c r="Z21" s="143">
        <v>0.10402219140083217</v>
      </c>
      <c r="AA21" s="143">
        <v>9.7183098591549291E-2</v>
      </c>
      <c r="AB21" s="143">
        <v>7.7348066298342538E-2</v>
      </c>
      <c r="AC21" s="143">
        <v>7.8167115902964962E-2</v>
      </c>
      <c r="AD21" s="143">
        <v>7.255936675461741E-2</v>
      </c>
      <c r="AE21" s="143">
        <v>7.6821192052980131E-2</v>
      </c>
      <c r="AF21" s="143">
        <v>7.9575596816976124E-2</v>
      </c>
      <c r="AG21" s="145">
        <v>9.8064516129032261E-2</v>
      </c>
      <c r="AH21" s="110">
        <v>0.10314465408805032</v>
      </c>
      <c r="AI21" s="121">
        <v>9.8887515451174288E-2</v>
      </c>
      <c r="AJ21" s="110">
        <v>8.6642599277978335E-2</v>
      </c>
      <c r="AK21" s="110">
        <v>5.3317535545023699E-2</v>
      </c>
      <c r="AL21" s="121">
        <v>7.407407407407407E-2</v>
      </c>
    </row>
    <row r="22" spans="1:38" x14ac:dyDescent="0.3">
      <c r="A22" s="122" t="s">
        <v>260</v>
      </c>
      <c r="B22" s="147">
        <v>4.4994643494822045E-2</v>
      </c>
      <c r="C22" s="147">
        <v>6.488011283497884E-2</v>
      </c>
      <c r="D22" s="147">
        <v>5.9488750147249379E-2</v>
      </c>
      <c r="E22" s="147">
        <v>6.366296079578701E-2</v>
      </c>
      <c r="F22" s="147">
        <v>7.539591462015148E-2</v>
      </c>
      <c r="G22" s="147">
        <v>8.4037400022530129E-2</v>
      </c>
      <c r="H22" s="147">
        <v>8.9429055963821363E-2</v>
      </c>
      <c r="I22" s="147">
        <v>0.14074310656872138</v>
      </c>
      <c r="J22" s="147">
        <v>9.2514903952307354E-2</v>
      </c>
      <c r="K22" s="147">
        <v>9.0564402556602752E-2</v>
      </c>
      <c r="L22" s="148">
        <v>0.10765143464399575</v>
      </c>
      <c r="M22" s="147">
        <v>8.4901579061215662E-2</v>
      </c>
      <c r="N22" s="149">
        <v>7.8264614059640442E-2</v>
      </c>
      <c r="O22" s="147">
        <v>5.9020646416603609E-2</v>
      </c>
      <c r="P22" s="149">
        <v>5.0551876379690948E-2</v>
      </c>
      <c r="Q22" s="143">
        <v>6.7235052881502264E-2</v>
      </c>
      <c r="R22" s="143">
        <v>7.0428510818837511E-2</v>
      </c>
      <c r="S22" s="143">
        <v>9.9371846359798163E-2</v>
      </c>
      <c r="T22" s="147">
        <v>0.10373188033309345</v>
      </c>
      <c r="U22" s="147">
        <v>0.12163660183412274</v>
      </c>
      <c r="V22" s="147">
        <v>0.1028471219310914</v>
      </c>
      <c r="W22" s="147">
        <v>0.1035015447991761</v>
      </c>
      <c r="X22" s="147">
        <v>0.12612702865157283</v>
      </c>
      <c r="Y22" s="147">
        <v>0.14188069594034797</v>
      </c>
      <c r="Z22" s="143">
        <v>0.11179255433613083</v>
      </c>
      <c r="AA22" s="147">
        <v>0.10725483836090388</v>
      </c>
      <c r="AB22" s="147">
        <v>0.11160090312869583</v>
      </c>
      <c r="AC22" s="147">
        <v>0.10621874320504457</v>
      </c>
      <c r="AD22" s="121">
        <v>9.7014925373134331E-2</v>
      </c>
      <c r="AE22" s="121">
        <v>9.6823324630113144E-2</v>
      </c>
      <c r="AF22" s="121">
        <v>0.1220159151193634</v>
      </c>
      <c r="AG22" s="146">
        <v>0.10399740006499837</v>
      </c>
      <c r="AH22" s="110">
        <v>0.10440936309199782</v>
      </c>
      <c r="AI22" s="121">
        <v>0.1156498673740053</v>
      </c>
      <c r="AJ22" s="110">
        <v>0.1235705209656925</v>
      </c>
      <c r="AK22" s="110">
        <v>0.12953367875647667</v>
      </c>
      <c r="AL22" s="121">
        <v>0.13162051174054964</v>
      </c>
    </row>
    <row r="23" spans="1:38" x14ac:dyDescent="0.3">
      <c r="A23" s="23" t="s">
        <v>7</v>
      </c>
      <c r="B23" s="120">
        <v>3.7155511811023625E-2</v>
      </c>
      <c r="C23" s="120">
        <v>4.0468064358849344E-2</v>
      </c>
      <c r="D23" s="120">
        <v>4.9379770992366415E-2</v>
      </c>
      <c r="E23" s="120">
        <v>5.7940417546328879E-2</v>
      </c>
      <c r="F23" s="120">
        <v>5.7845433255269321E-2</v>
      </c>
      <c r="G23" s="120">
        <v>5.8685994856207624E-2</v>
      </c>
      <c r="H23" s="120">
        <v>6.0176579925650557E-2</v>
      </c>
      <c r="I23" s="120">
        <v>0.11585101775660459</v>
      </c>
      <c r="J23" s="120">
        <v>0.10986159169550173</v>
      </c>
      <c r="K23" s="120">
        <v>9.0749285871237095E-2</v>
      </c>
      <c r="L23" s="150">
        <v>8.0522306855277476E-2</v>
      </c>
      <c r="M23" s="120">
        <v>7.8981441519205872E-2</v>
      </c>
      <c r="N23" s="151">
        <v>8.8323353293413176E-2</v>
      </c>
      <c r="O23" s="120">
        <v>7.6568072162785814E-2</v>
      </c>
      <c r="P23" s="151">
        <v>7.0422535211267609E-2</v>
      </c>
      <c r="Q23" s="121">
        <v>7.4539363484087101E-2</v>
      </c>
      <c r="R23" s="121">
        <v>7.2806471686372123E-2</v>
      </c>
      <c r="S23" s="121">
        <v>8.4807809640024406E-2</v>
      </c>
      <c r="T23" s="120">
        <v>7.9895875050060072E-2</v>
      </c>
      <c r="U23" s="120">
        <v>8.3550390703265878E-2</v>
      </c>
      <c r="V23" s="120">
        <v>9.6039603960396042E-2</v>
      </c>
      <c r="W23" s="120">
        <v>7.8990228013029309E-2</v>
      </c>
      <c r="X23" s="120">
        <v>0.10514979439984336</v>
      </c>
      <c r="Y23" s="120">
        <v>0.11201392919326755</v>
      </c>
      <c r="Z23" s="121">
        <v>0.10204878048780487</v>
      </c>
      <c r="AA23" s="120">
        <v>8.7509788566953794E-2</v>
      </c>
      <c r="AB23" s="120">
        <v>8.5655120481927707E-2</v>
      </c>
      <c r="AC23" s="120">
        <v>8.9940164547494386E-2</v>
      </c>
      <c r="AD23" s="121">
        <v>9.3280780780780781E-2</v>
      </c>
      <c r="AE23" s="121">
        <v>5.4286272212458506E-2</v>
      </c>
      <c r="AF23" s="121">
        <v>3.3210332103321034E-2</v>
      </c>
      <c r="AG23" s="146">
        <v>5.9916571861964356E-2</v>
      </c>
      <c r="AH23" s="110">
        <v>6.6071767609644963E-2</v>
      </c>
      <c r="AI23" s="143">
        <v>6.3695485845447583E-2</v>
      </c>
      <c r="AJ23" s="110">
        <v>5.6909057095034403E-2</v>
      </c>
      <c r="AK23" s="110">
        <v>5.8310120705663882E-2</v>
      </c>
      <c r="AL23" s="143">
        <v>6.4629629629629634E-2</v>
      </c>
    </row>
  </sheetData>
  <phoneticPr fontId="24" type="noConversion"/>
  <pageMargins left="0.7" right="0.7" top="0.75" bottom="0.75" header="0.3" footer="0.3"/>
  <pageSetup orientation="portrait" horizontalDpi="90" verticalDpi="90"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0"/>
  <sheetViews>
    <sheetView showGridLines="0" zoomScale="85" zoomScaleNormal="85" workbookViewId="0"/>
  </sheetViews>
  <sheetFormatPr defaultRowHeight="14.4" x14ac:dyDescent="0.3"/>
  <cols>
    <col min="1" max="1" width="44.44140625" customWidth="1"/>
    <col min="2" max="38" width="13" customWidth="1"/>
  </cols>
  <sheetData>
    <row r="1" spans="1:38" ht="30.6" customHeight="1" x14ac:dyDescent="0.3">
      <c r="A1" s="73" t="s">
        <v>354</v>
      </c>
    </row>
    <row r="2" spans="1:38" x14ac:dyDescent="0.3">
      <c r="A2" s="64" t="s">
        <v>0</v>
      </c>
      <c r="B2" s="51" t="s">
        <v>208</v>
      </c>
      <c r="C2" s="51" t="s">
        <v>209</v>
      </c>
      <c r="D2" s="51" t="s">
        <v>210</v>
      </c>
      <c r="E2" s="51" t="s">
        <v>211</v>
      </c>
      <c r="F2" s="51" t="s">
        <v>212</v>
      </c>
      <c r="G2" s="51" t="s">
        <v>213</v>
      </c>
      <c r="H2" s="51" t="s">
        <v>214</v>
      </c>
      <c r="I2" s="51" t="s">
        <v>215</v>
      </c>
      <c r="J2" s="51" t="s">
        <v>216</v>
      </c>
      <c r="K2" s="51" t="s">
        <v>217</v>
      </c>
      <c r="L2" s="51" t="s">
        <v>218</v>
      </c>
      <c r="M2" s="51" t="s">
        <v>219</v>
      </c>
      <c r="N2" s="51" t="s">
        <v>202</v>
      </c>
      <c r="O2" s="51" t="s">
        <v>198</v>
      </c>
      <c r="P2" s="51" t="s">
        <v>194</v>
      </c>
      <c r="Q2" s="51" t="s">
        <v>206</v>
      </c>
      <c r="R2" s="51" t="s">
        <v>203</v>
      </c>
      <c r="S2" s="51" t="s">
        <v>199</v>
      </c>
      <c r="T2" s="51" t="s">
        <v>195</v>
      </c>
      <c r="U2" s="51" t="s">
        <v>207</v>
      </c>
      <c r="V2" s="51" t="s">
        <v>204</v>
      </c>
      <c r="W2" s="51" t="s">
        <v>200</v>
      </c>
      <c r="X2" s="51" t="s">
        <v>196</v>
      </c>
      <c r="Y2" s="51" t="s">
        <v>205</v>
      </c>
      <c r="Z2" s="51" t="s">
        <v>201</v>
      </c>
      <c r="AA2" s="51" t="s">
        <v>197</v>
      </c>
      <c r="AB2" s="51" t="s">
        <v>193</v>
      </c>
      <c r="AC2" s="51" t="s">
        <v>231</v>
      </c>
      <c r="AD2" s="51" t="s">
        <v>263</v>
      </c>
      <c r="AE2" s="51" t="s">
        <v>292</v>
      </c>
      <c r="AF2" s="51" t="s">
        <v>298</v>
      </c>
      <c r="AG2" s="51" t="s">
        <v>302</v>
      </c>
      <c r="AH2" s="51" t="s">
        <v>309</v>
      </c>
      <c r="AI2" s="51" t="s">
        <v>323</v>
      </c>
      <c r="AJ2" s="51" t="s">
        <v>331</v>
      </c>
      <c r="AK2" s="51" t="s">
        <v>335</v>
      </c>
      <c r="AL2" s="51" t="s">
        <v>351</v>
      </c>
    </row>
    <row r="3" spans="1:38" x14ac:dyDescent="0.3">
      <c r="A3" s="52" t="s">
        <v>232</v>
      </c>
      <c r="B3" s="8">
        <v>569</v>
      </c>
      <c r="C3" s="8">
        <v>564</v>
      </c>
      <c r="D3" s="8">
        <v>605</v>
      </c>
      <c r="E3" s="8">
        <v>526</v>
      </c>
      <c r="F3" s="6">
        <v>764</v>
      </c>
      <c r="G3" s="6">
        <v>792</v>
      </c>
      <c r="H3" s="6">
        <v>750</v>
      </c>
      <c r="I3" s="6">
        <v>911</v>
      </c>
      <c r="J3" s="3">
        <v>943</v>
      </c>
      <c r="K3" s="3">
        <v>917</v>
      </c>
      <c r="L3" s="3">
        <v>990</v>
      </c>
      <c r="M3" s="3">
        <v>923</v>
      </c>
      <c r="N3" s="3">
        <v>950</v>
      </c>
      <c r="O3" s="3">
        <v>788</v>
      </c>
      <c r="P3" s="3">
        <v>750</v>
      </c>
      <c r="Q3" s="6">
        <v>763</v>
      </c>
      <c r="R3" s="6">
        <v>810</v>
      </c>
      <c r="S3" s="6">
        <v>1176</v>
      </c>
      <c r="T3" s="6">
        <v>1061</v>
      </c>
      <c r="U3" s="6">
        <v>1030</v>
      </c>
      <c r="V3" s="6">
        <v>943</v>
      </c>
      <c r="W3" s="6">
        <v>1001</v>
      </c>
      <c r="X3" s="6">
        <v>1411</v>
      </c>
      <c r="Y3" s="6">
        <v>1373</v>
      </c>
      <c r="Z3" s="6">
        <v>1205</v>
      </c>
      <c r="AA3" s="6">
        <v>985</v>
      </c>
      <c r="AB3" s="6">
        <v>1013</v>
      </c>
      <c r="AC3" s="3">
        <v>930</v>
      </c>
      <c r="AD3" s="49">
        <v>851</v>
      </c>
      <c r="AE3" s="6">
        <v>850</v>
      </c>
      <c r="AF3" s="6">
        <v>824</v>
      </c>
      <c r="AG3" s="6">
        <v>990</v>
      </c>
      <c r="AH3" s="3">
        <v>922</v>
      </c>
      <c r="AI3" s="3">
        <v>876</v>
      </c>
      <c r="AJ3" s="126">
        <v>938</v>
      </c>
      <c r="AK3" s="3">
        <v>823</v>
      </c>
      <c r="AL3" s="126">
        <f>SUM([1]!Table_1_HSC_Vacancies_Actively_Being_Recruited_To_by_Staff_Group_and_Pay_Band_Group_at_30_September_202313[[#This Row],[Bands 2-4]:[Non-AFC Grades]])</f>
        <v>856</v>
      </c>
    </row>
    <row r="4" spans="1:38" x14ac:dyDescent="0.3">
      <c r="A4" s="52" t="s">
        <v>257</v>
      </c>
      <c r="B4" s="8">
        <v>29</v>
      </c>
      <c r="C4" s="8">
        <v>16</v>
      </c>
      <c r="D4" s="8">
        <v>0</v>
      </c>
      <c r="E4" s="8">
        <v>0</v>
      </c>
      <c r="F4" s="8">
        <v>25</v>
      </c>
      <c r="G4" s="8">
        <v>87</v>
      </c>
      <c r="H4" s="8">
        <v>198</v>
      </c>
      <c r="I4" s="8">
        <v>50</v>
      </c>
      <c r="J4" s="3">
        <v>62</v>
      </c>
      <c r="K4" s="3">
        <v>104</v>
      </c>
      <c r="L4" s="3">
        <v>126</v>
      </c>
      <c r="M4" s="3">
        <v>78</v>
      </c>
      <c r="N4" s="3">
        <v>137</v>
      </c>
      <c r="O4" s="3">
        <v>31</v>
      </c>
      <c r="P4" s="3">
        <v>53</v>
      </c>
      <c r="Q4" s="6">
        <v>25</v>
      </c>
      <c r="R4" s="6">
        <v>23</v>
      </c>
      <c r="S4" s="6">
        <v>31</v>
      </c>
      <c r="T4" s="6">
        <v>49</v>
      </c>
      <c r="U4" s="6">
        <v>24</v>
      </c>
      <c r="V4" s="6">
        <v>9</v>
      </c>
      <c r="W4" s="6">
        <v>18</v>
      </c>
      <c r="X4" s="6">
        <v>18</v>
      </c>
      <c r="Y4" s="6">
        <v>33</v>
      </c>
      <c r="Z4" s="6">
        <v>18</v>
      </c>
      <c r="AA4" s="6">
        <v>10</v>
      </c>
      <c r="AB4" s="6">
        <v>10</v>
      </c>
      <c r="AC4" s="3">
        <v>9</v>
      </c>
      <c r="AD4" s="49">
        <v>22</v>
      </c>
      <c r="AE4" s="6">
        <v>4</v>
      </c>
      <c r="AF4" s="6">
        <v>87</v>
      </c>
      <c r="AG4" s="6">
        <v>32</v>
      </c>
      <c r="AH4" s="3">
        <v>56</v>
      </c>
      <c r="AI4" s="3">
        <v>16</v>
      </c>
      <c r="AJ4" s="126">
        <v>126</v>
      </c>
      <c r="AK4" s="3">
        <v>74</v>
      </c>
      <c r="AL4" s="126">
        <f>SUM([1]!Table_1_HSC_Vacancies_Actively_Being_Recruited_To_by_Staff_Group_and_Pay_Band_Group_at_30_September_202313[[#This Row],[Bands 2-4]:[Non-AFC Grades]])</f>
        <v>55</v>
      </c>
    </row>
    <row r="5" spans="1:38" x14ac:dyDescent="0.3">
      <c r="A5" s="52" t="s">
        <v>258</v>
      </c>
      <c r="B5" s="8">
        <v>38</v>
      </c>
      <c r="C5" s="8">
        <v>34</v>
      </c>
      <c r="D5" s="8">
        <v>40</v>
      </c>
      <c r="E5" s="8">
        <v>30</v>
      </c>
      <c r="F5" s="6">
        <v>61</v>
      </c>
      <c r="G5" s="6">
        <v>21</v>
      </c>
      <c r="H5" s="6">
        <v>55</v>
      </c>
      <c r="I5" s="6">
        <v>65</v>
      </c>
      <c r="J5" s="3">
        <v>61</v>
      </c>
      <c r="K5" s="3">
        <v>74</v>
      </c>
      <c r="L5" s="3">
        <v>84</v>
      </c>
      <c r="M5" s="3">
        <v>68</v>
      </c>
      <c r="N5" s="3">
        <v>50</v>
      </c>
      <c r="O5" s="3">
        <v>41</v>
      </c>
      <c r="P5" s="3">
        <v>30</v>
      </c>
      <c r="Q5" s="6">
        <v>33</v>
      </c>
      <c r="R5" s="6">
        <v>24</v>
      </c>
      <c r="S5" s="6">
        <v>56</v>
      </c>
      <c r="T5" s="6">
        <v>38</v>
      </c>
      <c r="U5" s="6">
        <v>67</v>
      </c>
      <c r="V5" s="6">
        <v>73</v>
      </c>
      <c r="W5" s="6">
        <v>66</v>
      </c>
      <c r="X5" s="6">
        <v>92</v>
      </c>
      <c r="Y5" s="6">
        <v>89</v>
      </c>
      <c r="Z5" s="6">
        <v>107</v>
      </c>
      <c r="AA5" s="6">
        <v>88</v>
      </c>
      <c r="AB5" s="6">
        <v>79</v>
      </c>
      <c r="AC5" s="3">
        <v>61</v>
      </c>
      <c r="AD5" s="49">
        <v>46</v>
      </c>
      <c r="AE5" s="6">
        <v>57</v>
      </c>
      <c r="AF5" s="6">
        <v>65</v>
      </c>
      <c r="AG5" s="6">
        <v>58</v>
      </c>
      <c r="AH5" s="3">
        <v>68</v>
      </c>
      <c r="AI5" s="3">
        <v>69</v>
      </c>
      <c r="AJ5" s="126">
        <v>61</v>
      </c>
      <c r="AK5" s="3">
        <v>46</v>
      </c>
      <c r="AL5" s="126">
        <f>SUM([1]!Table_1_HSC_Vacancies_Actively_Being_Recruited_To_by_Staff_Group_and_Pay_Band_Group_at_30_September_202313[[#This Row],[Bands 2-4]:[Non-AFC Grades]])</f>
        <v>61</v>
      </c>
    </row>
    <row r="6" spans="1:38" x14ac:dyDescent="0.3">
      <c r="A6" s="52" t="s">
        <v>1</v>
      </c>
      <c r="B6" s="8">
        <v>0</v>
      </c>
      <c r="C6" s="8">
        <v>1</v>
      </c>
      <c r="D6" s="8">
        <v>0</v>
      </c>
      <c r="E6" s="8">
        <v>0</v>
      </c>
      <c r="F6" s="6">
        <v>0</v>
      </c>
      <c r="G6" s="6">
        <v>0</v>
      </c>
      <c r="H6" s="6">
        <v>0</v>
      </c>
      <c r="I6" s="6">
        <v>0</v>
      </c>
      <c r="J6" s="3">
        <v>0</v>
      </c>
      <c r="K6" s="3">
        <v>0</v>
      </c>
      <c r="L6" s="3">
        <v>4</v>
      </c>
      <c r="M6" s="3">
        <v>17</v>
      </c>
      <c r="N6" s="3">
        <v>25</v>
      </c>
      <c r="O6" s="3">
        <v>15</v>
      </c>
      <c r="P6" s="3">
        <v>17</v>
      </c>
      <c r="Q6" s="6">
        <v>10</v>
      </c>
      <c r="R6" s="6">
        <v>0</v>
      </c>
      <c r="S6" s="6">
        <v>0</v>
      </c>
      <c r="T6" s="6">
        <v>0</v>
      </c>
      <c r="U6" s="6">
        <v>0</v>
      </c>
      <c r="V6" s="6">
        <v>20</v>
      </c>
      <c r="W6" s="6">
        <v>59</v>
      </c>
      <c r="X6" s="6">
        <v>48</v>
      </c>
      <c r="Y6" s="6">
        <v>66</v>
      </c>
      <c r="Z6" s="6">
        <v>94</v>
      </c>
      <c r="AA6" s="6">
        <v>114</v>
      </c>
      <c r="AB6" s="6">
        <v>103</v>
      </c>
      <c r="AC6" s="3">
        <v>97</v>
      </c>
      <c r="AD6" s="49">
        <v>100</v>
      </c>
      <c r="AE6" s="6">
        <v>68</v>
      </c>
      <c r="AF6" s="6">
        <v>46</v>
      </c>
      <c r="AG6" s="6">
        <v>56</v>
      </c>
      <c r="AH6" s="3">
        <v>75</v>
      </c>
      <c r="AI6" s="3">
        <v>87</v>
      </c>
      <c r="AJ6" s="126">
        <v>17</v>
      </c>
      <c r="AK6" s="3">
        <v>73</v>
      </c>
      <c r="AL6" s="126">
        <f>SUM([1]!Table_1_HSC_Vacancies_Actively_Being_Recruited_To_by_Staff_Group_and_Pay_Band_Group_at_30_September_202313[[#This Row],[Bands 2-4]:[Non-AFC Grades]])</f>
        <v>76</v>
      </c>
    </row>
    <row r="7" spans="1:38" x14ac:dyDescent="0.3">
      <c r="A7" s="38" t="s">
        <v>256</v>
      </c>
      <c r="B7" s="8">
        <v>200</v>
      </c>
      <c r="C7" s="8">
        <v>214</v>
      </c>
      <c r="D7" s="8">
        <v>235</v>
      </c>
      <c r="E7" s="8">
        <v>231</v>
      </c>
      <c r="F7" s="8">
        <v>212</v>
      </c>
      <c r="G7" s="8">
        <v>196</v>
      </c>
      <c r="H7" s="8">
        <v>210</v>
      </c>
      <c r="I7" s="8">
        <v>241</v>
      </c>
      <c r="J7" s="103">
        <v>240</v>
      </c>
      <c r="K7" s="103">
        <v>297</v>
      </c>
      <c r="L7" s="103">
        <v>219</v>
      </c>
      <c r="M7" s="103">
        <v>182</v>
      </c>
      <c r="N7" s="3">
        <v>202</v>
      </c>
      <c r="O7" s="3">
        <v>247</v>
      </c>
      <c r="P7" s="3">
        <v>191</v>
      </c>
      <c r="Q7" s="6">
        <v>180</v>
      </c>
      <c r="R7" s="6">
        <v>217</v>
      </c>
      <c r="S7" s="6">
        <v>263</v>
      </c>
      <c r="T7" s="6">
        <v>206</v>
      </c>
      <c r="U7" s="6">
        <v>201</v>
      </c>
      <c r="V7" s="6">
        <v>323</v>
      </c>
      <c r="W7" s="6">
        <v>373</v>
      </c>
      <c r="X7" s="6">
        <v>307</v>
      </c>
      <c r="Y7" s="6">
        <v>325</v>
      </c>
      <c r="Z7" s="6">
        <v>385</v>
      </c>
      <c r="AA7" s="6">
        <v>425</v>
      </c>
      <c r="AB7" s="6">
        <v>334</v>
      </c>
      <c r="AC7" s="3">
        <v>288</v>
      </c>
      <c r="AD7" s="49">
        <v>323</v>
      </c>
      <c r="AE7" s="6">
        <v>378</v>
      </c>
      <c r="AF7" s="6">
        <v>290</v>
      </c>
      <c r="AG7" s="6">
        <v>338</v>
      </c>
      <c r="AH7" s="3">
        <v>319</v>
      </c>
      <c r="AI7" s="3">
        <v>419</v>
      </c>
      <c r="AJ7" s="126">
        <v>287</v>
      </c>
      <c r="AK7" s="3">
        <v>263</v>
      </c>
      <c r="AL7" s="126">
        <f>SUM([1]!Table_1_HSC_Vacancies_Actively_Being_Recruited_To_by_Staff_Group_and_Pay_Band_Group_at_30_September_202313[[#This Row],[Bands 2-4]:[Non-AFC Grades]])</f>
        <v>364</v>
      </c>
    </row>
    <row r="8" spans="1:38" x14ac:dyDescent="0.3">
      <c r="A8" s="38" t="s">
        <v>51</v>
      </c>
      <c r="B8" s="8">
        <v>286</v>
      </c>
      <c r="C8" s="8">
        <v>315</v>
      </c>
      <c r="D8" s="8">
        <v>272</v>
      </c>
      <c r="E8" s="8">
        <v>293</v>
      </c>
      <c r="F8" s="8">
        <v>344</v>
      </c>
      <c r="G8" s="8">
        <v>351</v>
      </c>
      <c r="H8" s="8">
        <v>408</v>
      </c>
      <c r="I8" s="8">
        <v>426</v>
      </c>
      <c r="J8" s="3">
        <v>445</v>
      </c>
      <c r="K8" s="3">
        <v>457</v>
      </c>
      <c r="L8" s="3">
        <v>524</v>
      </c>
      <c r="M8" s="3">
        <v>547</v>
      </c>
      <c r="N8" s="3">
        <v>348</v>
      </c>
      <c r="O8" s="3">
        <v>253</v>
      </c>
      <c r="P8" s="3">
        <v>292</v>
      </c>
      <c r="Q8" s="6">
        <v>440</v>
      </c>
      <c r="R8" s="6">
        <v>372</v>
      </c>
      <c r="S8" s="6">
        <v>499</v>
      </c>
      <c r="T8" s="6">
        <v>524</v>
      </c>
      <c r="U8" s="6">
        <v>512</v>
      </c>
      <c r="V8" s="6">
        <v>490</v>
      </c>
      <c r="W8" s="6">
        <v>467</v>
      </c>
      <c r="X8" s="6">
        <v>581</v>
      </c>
      <c r="Y8" s="6">
        <v>635</v>
      </c>
      <c r="Z8" s="6">
        <v>607</v>
      </c>
      <c r="AA8" s="6">
        <v>570</v>
      </c>
      <c r="AB8" s="6">
        <v>611</v>
      </c>
      <c r="AC8" s="3">
        <v>482</v>
      </c>
      <c r="AD8" s="49">
        <v>465</v>
      </c>
      <c r="AE8" s="6">
        <v>464</v>
      </c>
      <c r="AF8" s="6">
        <v>553</v>
      </c>
      <c r="AG8" s="6">
        <v>653</v>
      </c>
      <c r="AH8" s="3">
        <v>562</v>
      </c>
      <c r="AI8" s="3">
        <v>643</v>
      </c>
      <c r="AJ8" s="126">
        <v>619</v>
      </c>
      <c r="AK8" s="3">
        <v>710</v>
      </c>
      <c r="AL8" s="126">
        <f>SUM([1]!Table_1_HSC_Vacancies_Actively_Being_Recruited_To_by_Staff_Group_and_Pay_Band_Group_at_30_September_202313[[#This Row],[Bands 2-4]:[Non-AFC Grades]])</f>
        <v>742</v>
      </c>
    </row>
    <row r="9" spans="1:38" x14ac:dyDescent="0.3">
      <c r="A9" s="38" t="s">
        <v>255</v>
      </c>
      <c r="B9" s="8">
        <v>633</v>
      </c>
      <c r="C9" s="8">
        <v>839</v>
      </c>
      <c r="D9" s="8">
        <v>675</v>
      </c>
      <c r="E9" s="8">
        <v>725</v>
      </c>
      <c r="F9" s="8">
        <v>864</v>
      </c>
      <c r="G9" s="8">
        <v>883</v>
      </c>
      <c r="H9" s="8">
        <v>996</v>
      </c>
      <c r="I9" s="8">
        <v>1174</v>
      </c>
      <c r="J9" s="103">
        <v>1099</v>
      </c>
      <c r="K9" s="8">
        <v>1200</v>
      </c>
      <c r="L9" s="8">
        <v>1028</v>
      </c>
      <c r="M9" s="8">
        <v>928</v>
      </c>
      <c r="N9" s="3">
        <v>893</v>
      </c>
      <c r="O9" s="3">
        <v>852</v>
      </c>
      <c r="P9" s="3">
        <v>872</v>
      </c>
      <c r="Q9" s="6">
        <v>1004</v>
      </c>
      <c r="R9" s="6">
        <v>1000</v>
      </c>
      <c r="S9" s="6">
        <v>1243</v>
      </c>
      <c r="T9" s="6">
        <v>1084</v>
      </c>
      <c r="U9" s="6">
        <v>1197</v>
      </c>
      <c r="V9" s="6">
        <v>1002</v>
      </c>
      <c r="W9" s="6">
        <v>851</v>
      </c>
      <c r="X9" s="6">
        <v>1004</v>
      </c>
      <c r="Y9" s="6">
        <v>1167</v>
      </c>
      <c r="Z9" s="6">
        <v>1082</v>
      </c>
      <c r="AA9" s="6">
        <v>1163</v>
      </c>
      <c r="AB9" s="6">
        <v>1060</v>
      </c>
      <c r="AC9" s="3">
        <v>852</v>
      </c>
      <c r="AD9" s="49">
        <v>754</v>
      </c>
      <c r="AE9" s="6">
        <v>798</v>
      </c>
      <c r="AF9" s="6">
        <v>712</v>
      </c>
      <c r="AG9" s="6">
        <v>684</v>
      </c>
      <c r="AH9" s="3">
        <v>762</v>
      </c>
      <c r="AI9" s="3">
        <v>884</v>
      </c>
      <c r="AJ9" s="126">
        <v>915</v>
      </c>
      <c r="AK9" s="3">
        <v>790</v>
      </c>
      <c r="AL9" s="126">
        <f>SUM([1]!Table_1_HSC_Vacancies_Actively_Being_Recruited_To_by_Staff_Group_and_Pay_Band_Group_at_30_September_202313[[#This Row],[Bands 2-4]:[Non-AFC Grades]])</f>
        <v>829</v>
      </c>
    </row>
    <row r="10" spans="1:38" x14ac:dyDescent="0.3">
      <c r="A10" s="38" t="s">
        <v>52</v>
      </c>
      <c r="B10" s="8">
        <v>1333</v>
      </c>
      <c r="C10" s="8">
        <v>1601</v>
      </c>
      <c r="D10" s="8">
        <v>1460</v>
      </c>
      <c r="E10" s="8">
        <v>1476</v>
      </c>
      <c r="F10" s="8">
        <v>1859</v>
      </c>
      <c r="G10" s="8">
        <v>2001</v>
      </c>
      <c r="H10" s="8">
        <v>1972</v>
      </c>
      <c r="I10" s="8">
        <v>2169</v>
      </c>
      <c r="J10" s="3">
        <v>2272</v>
      </c>
      <c r="K10" s="3">
        <v>2600</v>
      </c>
      <c r="L10" s="3">
        <v>2391</v>
      </c>
      <c r="M10" s="3">
        <v>2207</v>
      </c>
      <c r="N10" s="3">
        <v>2140</v>
      </c>
      <c r="O10" s="3">
        <v>1786</v>
      </c>
      <c r="P10" s="3">
        <v>1437</v>
      </c>
      <c r="Q10" s="6">
        <v>1882</v>
      </c>
      <c r="R10" s="6">
        <v>1984</v>
      </c>
      <c r="S10" s="6">
        <v>2365</v>
      </c>
      <c r="T10" s="6">
        <v>1847</v>
      </c>
      <c r="U10" s="6">
        <v>2154</v>
      </c>
      <c r="V10" s="6">
        <v>2067</v>
      </c>
      <c r="W10" s="6">
        <v>2124</v>
      </c>
      <c r="X10" s="6">
        <v>2378</v>
      </c>
      <c r="Y10" s="6">
        <v>2215</v>
      </c>
      <c r="Z10" s="6">
        <v>1833</v>
      </c>
      <c r="AA10" s="6">
        <v>1807</v>
      </c>
      <c r="AB10" s="6">
        <v>1690</v>
      </c>
      <c r="AC10" s="3">
        <v>1314</v>
      </c>
      <c r="AD10" s="49">
        <v>1129</v>
      </c>
      <c r="AE10" s="6">
        <v>1211</v>
      </c>
      <c r="AF10" s="6">
        <v>1143</v>
      </c>
      <c r="AG10" s="6">
        <v>1241</v>
      </c>
      <c r="AH10" s="3">
        <v>1239</v>
      </c>
      <c r="AI10" s="3">
        <v>1251</v>
      </c>
      <c r="AJ10" s="126">
        <v>1479</v>
      </c>
      <c r="AK10" s="3">
        <v>1271</v>
      </c>
      <c r="AL10" s="126">
        <f>SUM([1]!Table_1_HSC_Vacancies_Actively_Being_Recruited_To_by_Staff_Group_and_Pay_Band_Group_at_30_September_202313[[#This Row],[Bands 2-4]:[Non-AFC Grades]])</f>
        <v>1218</v>
      </c>
    </row>
    <row r="11" spans="1:38" x14ac:dyDescent="0.3">
      <c r="A11" s="38" t="s">
        <v>254</v>
      </c>
      <c r="B11" s="8">
        <v>529</v>
      </c>
      <c r="C11" s="8">
        <v>718</v>
      </c>
      <c r="D11" s="8">
        <v>712</v>
      </c>
      <c r="E11" s="8">
        <v>791</v>
      </c>
      <c r="F11" s="8">
        <v>904</v>
      </c>
      <c r="G11" s="8">
        <v>997</v>
      </c>
      <c r="H11" s="8">
        <v>1050</v>
      </c>
      <c r="I11" s="8">
        <v>1857</v>
      </c>
      <c r="J11" s="3">
        <v>1346</v>
      </c>
      <c r="K11" s="3">
        <v>1249</v>
      </c>
      <c r="L11" s="3">
        <v>1383</v>
      </c>
      <c r="M11" s="3">
        <v>1151</v>
      </c>
      <c r="N11" s="3">
        <v>1140</v>
      </c>
      <c r="O11" s="3">
        <v>911</v>
      </c>
      <c r="P11" s="3">
        <v>793</v>
      </c>
      <c r="Q11" s="6">
        <v>979</v>
      </c>
      <c r="R11" s="6">
        <v>1015</v>
      </c>
      <c r="S11" s="6">
        <v>1382</v>
      </c>
      <c r="T11" s="6">
        <v>1408</v>
      </c>
      <c r="U11" s="6">
        <v>1624</v>
      </c>
      <c r="V11" s="6">
        <v>1482</v>
      </c>
      <c r="W11" s="6">
        <v>1393</v>
      </c>
      <c r="X11" s="6">
        <v>1796</v>
      </c>
      <c r="Y11" s="6">
        <v>1949</v>
      </c>
      <c r="Z11" s="6">
        <v>1562</v>
      </c>
      <c r="AA11" s="6">
        <v>1439</v>
      </c>
      <c r="AB11" s="6">
        <v>1493</v>
      </c>
      <c r="AC11" s="3">
        <v>1458</v>
      </c>
      <c r="AD11" s="49">
        <v>1381</v>
      </c>
      <c r="AE11" s="6">
        <v>1168</v>
      </c>
      <c r="AF11" s="6">
        <v>1321</v>
      </c>
      <c r="AG11" s="6">
        <v>1276</v>
      </c>
      <c r="AH11" s="3">
        <v>1307</v>
      </c>
      <c r="AI11" s="3">
        <v>1423</v>
      </c>
      <c r="AJ11" s="126">
        <v>1473</v>
      </c>
      <c r="AK11" s="3">
        <v>1539</v>
      </c>
      <c r="AL11" s="126">
        <f>SUM([1]!Table_1_HSC_Vacancies_Actively_Being_Recruited_To_by_Staff_Group_and_Pay_Band_Group_at_30_September_202313[[#This Row],[Bands 2-4]:[Non-AFC Grades]])</f>
        <v>1599</v>
      </c>
    </row>
    <row r="12" spans="1:38" x14ac:dyDescent="0.3">
      <c r="A12" s="52" t="s">
        <v>3</v>
      </c>
      <c r="B12" s="8">
        <v>273</v>
      </c>
      <c r="C12" s="8">
        <v>518</v>
      </c>
      <c r="D12" s="8">
        <v>403</v>
      </c>
      <c r="E12" s="8">
        <v>369</v>
      </c>
      <c r="F12" s="6">
        <v>621</v>
      </c>
      <c r="G12" s="6">
        <v>761</v>
      </c>
      <c r="H12" s="6">
        <v>431</v>
      </c>
      <c r="I12" s="6">
        <v>343</v>
      </c>
      <c r="J12" s="3">
        <v>623</v>
      </c>
      <c r="K12" s="3">
        <v>538</v>
      </c>
      <c r="L12" s="3">
        <v>454</v>
      </c>
      <c r="M12" s="3">
        <v>332</v>
      </c>
      <c r="N12" s="3">
        <v>631</v>
      </c>
      <c r="O12" s="3">
        <v>310</v>
      </c>
      <c r="P12" s="3">
        <v>216</v>
      </c>
      <c r="Q12" s="6">
        <v>227</v>
      </c>
      <c r="R12" s="6">
        <v>311</v>
      </c>
      <c r="S12" s="6">
        <v>333</v>
      </c>
      <c r="T12" s="6">
        <v>272</v>
      </c>
      <c r="U12" s="6">
        <v>287</v>
      </c>
      <c r="V12" s="6">
        <v>369</v>
      </c>
      <c r="W12" s="6">
        <v>261</v>
      </c>
      <c r="X12" s="6">
        <v>413</v>
      </c>
      <c r="Y12" s="6">
        <v>464</v>
      </c>
      <c r="Z12" s="6">
        <v>499</v>
      </c>
      <c r="AA12" s="6">
        <v>582</v>
      </c>
      <c r="AB12" s="6">
        <v>527</v>
      </c>
      <c r="AC12" s="3">
        <v>415</v>
      </c>
      <c r="AD12" s="49">
        <v>309</v>
      </c>
      <c r="AE12" s="6">
        <v>394</v>
      </c>
      <c r="AF12" s="6">
        <v>340</v>
      </c>
      <c r="AG12" s="6">
        <v>396</v>
      </c>
      <c r="AH12" s="3">
        <v>541</v>
      </c>
      <c r="AI12" s="3">
        <v>427</v>
      </c>
      <c r="AJ12" s="126">
        <v>395</v>
      </c>
      <c r="AK12" s="3">
        <v>489</v>
      </c>
      <c r="AL12" s="126">
        <f>SUM([1]!Table_1_HSC_Vacancies_Actively_Being_Recruited_To_by_Staff_Group_and_Pay_Band_Group_at_30_September_202313[[#This Row],[Bands 2-4]:[Non-AFC Grades]])</f>
        <v>436</v>
      </c>
    </row>
    <row r="13" spans="1:38" x14ac:dyDescent="0.3">
      <c r="A13" s="64" t="s">
        <v>12</v>
      </c>
      <c r="B13" s="68">
        <v>3890</v>
      </c>
      <c r="C13" s="68">
        <v>4820</v>
      </c>
      <c r="D13" s="68">
        <v>4402</v>
      </c>
      <c r="E13" s="68">
        <v>4441</v>
      </c>
      <c r="F13" s="66">
        <v>5654</v>
      </c>
      <c r="G13" s="66">
        <v>6089</v>
      </c>
      <c r="H13" s="66">
        <v>6070</v>
      </c>
      <c r="I13" s="66">
        <v>7236</v>
      </c>
      <c r="J13" s="69">
        <v>7091</v>
      </c>
      <c r="K13" s="69">
        <v>7436</v>
      </c>
      <c r="L13" s="69">
        <v>7203</v>
      </c>
      <c r="M13" s="69">
        <v>6433</v>
      </c>
      <c r="N13" s="69">
        <v>6516</v>
      </c>
      <c r="O13" s="69">
        <v>5234</v>
      </c>
      <c r="P13" s="69">
        <v>4651</v>
      </c>
      <c r="Q13" s="66">
        <v>5543</v>
      </c>
      <c r="R13" s="66">
        <v>5756</v>
      </c>
      <c r="S13" s="66">
        <v>7348</v>
      </c>
      <c r="T13" s="66">
        <v>6489</v>
      </c>
      <c r="U13" s="66">
        <v>7096</v>
      </c>
      <c r="V13" s="66">
        <v>6778</v>
      </c>
      <c r="W13" s="66">
        <v>6613</v>
      </c>
      <c r="X13" s="66">
        <v>8048</v>
      </c>
      <c r="Y13" s="66">
        <v>8316</v>
      </c>
      <c r="Z13" s="66">
        <v>7392</v>
      </c>
      <c r="AA13" s="66">
        <v>7183</v>
      </c>
      <c r="AB13" s="66">
        <v>6920</v>
      </c>
      <c r="AC13" s="69">
        <v>5906</v>
      </c>
      <c r="AD13" s="105">
        <v>5380</v>
      </c>
      <c r="AE13" s="66">
        <v>5392</v>
      </c>
      <c r="AF13" s="66">
        <v>5381</v>
      </c>
      <c r="AG13" s="66">
        <v>5724</v>
      </c>
      <c r="AH13" s="69">
        <v>5851</v>
      </c>
      <c r="AI13" s="69">
        <v>6095</v>
      </c>
      <c r="AJ13" s="136">
        <v>6310</v>
      </c>
      <c r="AK13" s="69">
        <v>6078</v>
      </c>
      <c r="AL13" s="136">
        <f>SUM([1]!Table_1_HSC_Vacancies_Actively_Being_Recruited_To_by_Staff_Group_and_Pay_Band_Group_at_30_September_202313[[#This Row],[Bands 2-4]:[Non-AFC Grades]])</f>
        <v>6236</v>
      </c>
    </row>
    <row r="14" spans="1:38" ht="32.4" customHeight="1" x14ac:dyDescent="0.3"/>
    <row r="15" spans="1:38" ht="30.6" customHeight="1" x14ac:dyDescent="0.3">
      <c r="A15" s="73" t="s">
        <v>355</v>
      </c>
    </row>
    <row r="16" spans="1:38" x14ac:dyDescent="0.3">
      <c r="A16" s="64" t="s">
        <v>276</v>
      </c>
      <c r="B16" s="51" t="s">
        <v>208</v>
      </c>
      <c r="C16" s="51" t="s">
        <v>209</v>
      </c>
      <c r="D16" s="51" t="s">
        <v>210</v>
      </c>
      <c r="E16" s="51" t="s">
        <v>211</v>
      </c>
      <c r="F16" s="51" t="s">
        <v>212</v>
      </c>
      <c r="G16" s="51" t="s">
        <v>213</v>
      </c>
      <c r="H16" s="51" t="s">
        <v>214</v>
      </c>
      <c r="I16" s="51" t="s">
        <v>215</v>
      </c>
      <c r="J16" s="51" t="s">
        <v>216</v>
      </c>
      <c r="K16" s="51" t="s">
        <v>217</v>
      </c>
      <c r="L16" s="51" t="s">
        <v>218</v>
      </c>
      <c r="M16" s="51" t="s">
        <v>219</v>
      </c>
      <c r="N16" s="51" t="s">
        <v>202</v>
      </c>
      <c r="O16" s="51" t="s">
        <v>198</v>
      </c>
      <c r="P16" s="51" t="s">
        <v>194</v>
      </c>
      <c r="Q16" s="51" t="s">
        <v>206</v>
      </c>
      <c r="R16" s="51" t="s">
        <v>203</v>
      </c>
      <c r="S16" s="51" t="s">
        <v>199</v>
      </c>
      <c r="T16" s="51" t="s">
        <v>195</v>
      </c>
      <c r="U16" s="51" t="s">
        <v>207</v>
      </c>
      <c r="V16" s="51" t="s">
        <v>204</v>
      </c>
      <c r="W16" s="51" t="s">
        <v>200</v>
      </c>
      <c r="X16" s="51" t="s">
        <v>196</v>
      </c>
      <c r="Y16" s="51" t="s">
        <v>205</v>
      </c>
      <c r="Z16" s="51" t="s">
        <v>201</v>
      </c>
      <c r="AA16" s="51" t="s">
        <v>197</v>
      </c>
      <c r="AB16" s="51" t="s">
        <v>193</v>
      </c>
      <c r="AC16" s="51" t="s">
        <v>231</v>
      </c>
      <c r="AD16" s="51" t="s">
        <v>263</v>
      </c>
      <c r="AE16" s="51" t="s">
        <v>292</v>
      </c>
      <c r="AF16" s="51" t="s">
        <v>298</v>
      </c>
      <c r="AG16" s="51" t="s">
        <v>302</v>
      </c>
      <c r="AH16" s="51" t="s">
        <v>309</v>
      </c>
      <c r="AI16" s="51" t="s">
        <v>323</v>
      </c>
      <c r="AJ16" s="51" t="s">
        <v>331</v>
      </c>
      <c r="AK16" s="127" t="s">
        <v>335</v>
      </c>
      <c r="AL16" s="51" t="s">
        <v>351</v>
      </c>
    </row>
    <row r="17" spans="1:38" x14ac:dyDescent="0.3">
      <c r="A17" s="27" t="s">
        <v>316</v>
      </c>
      <c r="B17" s="3">
        <v>301</v>
      </c>
      <c r="C17" s="3">
        <v>397</v>
      </c>
      <c r="D17" s="3">
        <v>328</v>
      </c>
      <c r="E17" s="3">
        <v>358</v>
      </c>
      <c r="F17" s="3">
        <v>392</v>
      </c>
      <c r="G17" s="3">
        <v>470</v>
      </c>
      <c r="H17" s="3">
        <v>644</v>
      </c>
      <c r="I17" s="3">
        <v>736</v>
      </c>
      <c r="J17" s="3">
        <v>632</v>
      </c>
      <c r="K17" s="3">
        <v>756</v>
      </c>
      <c r="L17" s="3">
        <v>605</v>
      </c>
      <c r="M17" s="3">
        <v>584</v>
      </c>
      <c r="N17" s="3">
        <v>491</v>
      </c>
      <c r="O17" s="3">
        <v>445</v>
      </c>
      <c r="P17" s="3">
        <v>480</v>
      </c>
      <c r="Q17" s="3">
        <v>506</v>
      </c>
      <c r="R17" s="3">
        <v>490</v>
      </c>
      <c r="S17" s="3">
        <v>606</v>
      </c>
      <c r="T17" s="3">
        <v>557</v>
      </c>
      <c r="U17" s="3">
        <v>602</v>
      </c>
      <c r="V17" s="3">
        <v>473</v>
      </c>
      <c r="W17" s="3">
        <v>437</v>
      </c>
      <c r="X17" s="3">
        <v>475</v>
      </c>
      <c r="Y17" s="3">
        <v>554</v>
      </c>
      <c r="Z17" s="3">
        <v>524</v>
      </c>
      <c r="AA17" s="3">
        <v>555</v>
      </c>
      <c r="AB17" s="3">
        <v>522</v>
      </c>
      <c r="AC17" s="3">
        <v>396</v>
      </c>
      <c r="AD17" s="3">
        <v>355</v>
      </c>
      <c r="AE17" s="3">
        <v>357</v>
      </c>
      <c r="AF17" s="3">
        <v>286</v>
      </c>
      <c r="AG17" s="3">
        <v>327</v>
      </c>
      <c r="AH17" s="3">
        <v>344</v>
      </c>
      <c r="AI17" s="3">
        <v>379</v>
      </c>
      <c r="AJ17" s="3">
        <v>447</v>
      </c>
      <c r="AK17" s="3">
        <v>377</v>
      </c>
      <c r="AL17" s="2">
        <v>369</v>
      </c>
    </row>
    <row r="18" spans="1:38" x14ac:dyDescent="0.3">
      <c r="A18" s="27" t="s">
        <v>303</v>
      </c>
      <c r="B18" s="2">
        <v>101</v>
      </c>
      <c r="C18" s="2">
        <v>115</v>
      </c>
      <c r="D18" s="2">
        <v>129</v>
      </c>
      <c r="E18" s="2">
        <v>111</v>
      </c>
      <c r="F18" s="3">
        <v>108</v>
      </c>
      <c r="G18" s="3">
        <v>100</v>
      </c>
      <c r="H18" s="3">
        <v>100</v>
      </c>
      <c r="I18" s="3">
        <v>122</v>
      </c>
      <c r="J18" s="6">
        <v>128</v>
      </c>
      <c r="K18" s="6">
        <v>145</v>
      </c>
      <c r="L18" s="8">
        <v>109</v>
      </c>
      <c r="M18" s="6">
        <v>98</v>
      </c>
      <c r="N18" s="6">
        <v>101</v>
      </c>
      <c r="O18" s="6">
        <v>127</v>
      </c>
      <c r="P18" s="7">
        <v>88</v>
      </c>
      <c r="Q18" s="6">
        <v>120</v>
      </c>
      <c r="R18" s="6">
        <v>126</v>
      </c>
      <c r="S18" s="6">
        <v>133</v>
      </c>
      <c r="T18" s="6">
        <v>117</v>
      </c>
      <c r="U18" s="6">
        <v>119</v>
      </c>
      <c r="V18" s="6">
        <v>153</v>
      </c>
      <c r="W18" s="6">
        <v>167</v>
      </c>
      <c r="X18" s="6">
        <v>157</v>
      </c>
      <c r="Y18" s="6">
        <v>154</v>
      </c>
      <c r="Z18" s="6">
        <v>187</v>
      </c>
      <c r="AA18" s="6">
        <v>212</v>
      </c>
      <c r="AB18" s="6">
        <v>206</v>
      </c>
      <c r="AC18" s="6">
        <v>175</v>
      </c>
      <c r="AD18" s="6">
        <v>183</v>
      </c>
      <c r="AE18" s="6">
        <v>191</v>
      </c>
      <c r="AF18" s="6">
        <v>157</v>
      </c>
      <c r="AG18" s="6">
        <v>185</v>
      </c>
      <c r="AH18" s="6">
        <v>143</v>
      </c>
      <c r="AI18" s="6">
        <v>172</v>
      </c>
      <c r="AJ18" s="3">
        <v>141</v>
      </c>
      <c r="AK18" s="6">
        <v>155</v>
      </c>
      <c r="AL18" s="3">
        <v>172</v>
      </c>
    </row>
    <row r="19" spans="1:38" x14ac:dyDescent="0.3">
      <c r="A19" s="38" t="s">
        <v>51</v>
      </c>
      <c r="B19" s="8">
        <v>286</v>
      </c>
      <c r="C19" s="8">
        <v>315</v>
      </c>
      <c r="D19" s="8">
        <v>272</v>
      </c>
      <c r="E19" s="8">
        <v>293</v>
      </c>
      <c r="F19" s="8">
        <v>344</v>
      </c>
      <c r="G19" s="8">
        <v>351</v>
      </c>
      <c r="H19" s="8">
        <v>408</v>
      </c>
      <c r="I19" s="8">
        <v>426</v>
      </c>
      <c r="J19" s="3">
        <v>445</v>
      </c>
      <c r="K19" s="3">
        <v>457</v>
      </c>
      <c r="L19" s="3">
        <v>524</v>
      </c>
      <c r="M19" s="3">
        <v>547</v>
      </c>
      <c r="N19" s="3">
        <v>348</v>
      </c>
      <c r="O19" s="3">
        <v>253</v>
      </c>
      <c r="P19" s="3">
        <v>292</v>
      </c>
      <c r="Q19" s="6">
        <v>440</v>
      </c>
      <c r="R19" s="6">
        <v>372</v>
      </c>
      <c r="S19" s="6">
        <v>499</v>
      </c>
      <c r="T19" s="6">
        <v>524</v>
      </c>
      <c r="U19" s="6">
        <v>512</v>
      </c>
      <c r="V19" s="6">
        <v>490</v>
      </c>
      <c r="W19" s="6">
        <v>467</v>
      </c>
      <c r="X19" s="6">
        <v>581</v>
      </c>
      <c r="Y19" s="6">
        <v>635</v>
      </c>
      <c r="Z19" s="6">
        <v>607</v>
      </c>
      <c r="AA19" s="6">
        <v>570</v>
      </c>
      <c r="AB19" s="6">
        <v>611</v>
      </c>
      <c r="AC19" s="3">
        <v>482</v>
      </c>
      <c r="AD19" s="49">
        <v>465</v>
      </c>
      <c r="AE19" s="6">
        <v>464</v>
      </c>
      <c r="AF19" s="6">
        <v>553</v>
      </c>
      <c r="AG19" s="6">
        <v>653</v>
      </c>
      <c r="AH19" s="3">
        <v>562</v>
      </c>
      <c r="AI19" s="3">
        <v>643</v>
      </c>
      <c r="AJ19" s="126">
        <v>619</v>
      </c>
      <c r="AK19" s="3">
        <v>710</v>
      </c>
      <c r="AL19" s="126">
        <v>742</v>
      </c>
    </row>
    <row r="20" spans="1:38" x14ac:dyDescent="0.3">
      <c r="A20" s="27" t="s">
        <v>4</v>
      </c>
      <c r="B20" s="2">
        <v>71</v>
      </c>
      <c r="C20" s="2">
        <v>88</v>
      </c>
      <c r="D20" s="2">
        <v>57</v>
      </c>
      <c r="E20" s="2">
        <v>67</v>
      </c>
      <c r="F20" s="3">
        <v>75</v>
      </c>
      <c r="G20" s="3">
        <v>94</v>
      </c>
      <c r="H20" s="3">
        <v>50</v>
      </c>
      <c r="I20" s="3">
        <v>66</v>
      </c>
      <c r="J20" s="6">
        <v>111</v>
      </c>
      <c r="K20" s="6">
        <v>118</v>
      </c>
      <c r="L20" s="8">
        <v>122</v>
      </c>
      <c r="M20" s="6">
        <v>93</v>
      </c>
      <c r="N20" s="6">
        <v>96</v>
      </c>
      <c r="O20" s="6">
        <v>70</v>
      </c>
      <c r="P20" s="7">
        <v>58</v>
      </c>
      <c r="Q20" s="6">
        <v>71</v>
      </c>
      <c r="R20" s="6">
        <v>131</v>
      </c>
      <c r="S20" s="6">
        <v>138</v>
      </c>
      <c r="T20" s="6">
        <v>100</v>
      </c>
      <c r="U20" s="6">
        <v>120</v>
      </c>
      <c r="V20" s="6">
        <v>111</v>
      </c>
      <c r="W20" s="6">
        <v>95</v>
      </c>
      <c r="X20" s="6">
        <v>104</v>
      </c>
      <c r="Y20" s="6">
        <v>129</v>
      </c>
      <c r="Z20" s="6">
        <v>106</v>
      </c>
      <c r="AA20" s="6">
        <v>109</v>
      </c>
      <c r="AB20" s="6">
        <v>84</v>
      </c>
      <c r="AC20" s="6">
        <v>66</v>
      </c>
      <c r="AD20" s="6">
        <v>59</v>
      </c>
      <c r="AE20" s="6">
        <v>61</v>
      </c>
      <c r="AF20" s="6">
        <v>62</v>
      </c>
      <c r="AG20" s="6">
        <v>56</v>
      </c>
      <c r="AH20" s="6">
        <v>61</v>
      </c>
      <c r="AI20" s="6">
        <v>71</v>
      </c>
      <c r="AJ20" s="3">
        <v>99</v>
      </c>
      <c r="AK20" s="3">
        <v>59</v>
      </c>
      <c r="AL20" s="140">
        <v>73</v>
      </c>
    </row>
    <row r="21" spans="1:38" x14ac:dyDescent="0.3">
      <c r="A21" s="27" t="s">
        <v>265</v>
      </c>
      <c r="B21" s="2">
        <v>1262</v>
      </c>
      <c r="C21" s="2">
        <v>1513</v>
      </c>
      <c r="D21" s="2">
        <v>1403</v>
      </c>
      <c r="E21" s="2">
        <v>1409</v>
      </c>
      <c r="F21" s="3">
        <v>1784</v>
      </c>
      <c r="G21" s="3">
        <v>1907</v>
      </c>
      <c r="H21" s="3">
        <v>1922</v>
      </c>
      <c r="I21" s="3">
        <v>2103</v>
      </c>
      <c r="J21" s="6">
        <v>2161</v>
      </c>
      <c r="K21" s="6">
        <v>2482</v>
      </c>
      <c r="L21" s="8">
        <v>2269</v>
      </c>
      <c r="M21" s="6">
        <v>2114</v>
      </c>
      <c r="N21" s="6">
        <v>2044</v>
      </c>
      <c r="O21" s="6">
        <v>1716</v>
      </c>
      <c r="P21" s="7">
        <v>1379</v>
      </c>
      <c r="Q21" s="6">
        <v>1811</v>
      </c>
      <c r="R21" s="6">
        <v>1853</v>
      </c>
      <c r="S21" s="6">
        <v>2227</v>
      </c>
      <c r="T21" s="6">
        <v>1747</v>
      </c>
      <c r="U21" s="6">
        <v>2034</v>
      </c>
      <c r="V21" s="6">
        <v>1956</v>
      </c>
      <c r="W21" s="6">
        <v>2029</v>
      </c>
      <c r="X21" s="6">
        <v>2274</v>
      </c>
      <c r="Y21" s="6">
        <v>2086</v>
      </c>
      <c r="Z21" s="6">
        <v>1727</v>
      </c>
      <c r="AA21" s="6">
        <v>1698</v>
      </c>
      <c r="AB21" s="6">
        <v>1606</v>
      </c>
      <c r="AC21" s="6">
        <v>1248</v>
      </c>
      <c r="AD21" s="6">
        <v>1070</v>
      </c>
      <c r="AE21" s="6">
        <v>1150</v>
      </c>
      <c r="AF21" s="6">
        <v>1081</v>
      </c>
      <c r="AG21" s="6">
        <v>1185</v>
      </c>
      <c r="AH21" s="6">
        <v>1178</v>
      </c>
      <c r="AI21" s="6">
        <v>1180</v>
      </c>
      <c r="AJ21" s="3">
        <v>1380</v>
      </c>
      <c r="AK21" s="3">
        <v>1212</v>
      </c>
      <c r="AL21" s="2">
        <v>1145</v>
      </c>
    </row>
    <row r="22" spans="1:38" x14ac:dyDescent="0.3">
      <c r="A22" s="53" t="s">
        <v>314</v>
      </c>
      <c r="B22" s="2">
        <v>65</v>
      </c>
      <c r="C22" s="2">
        <v>67</v>
      </c>
      <c r="D22" s="2">
        <v>81</v>
      </c>
      <c r="E22" s="2">
        <v>66</v>
      </c>
      <c r="F22" s="3">
        <v>56</v>
      </c>
      <c r="G22" s="3">
        <v>61</v>
      </c>
      <c r="H22" s="3">
        <v>82</v>
      </c>
      <c r="I22" s="3">
        <v>81</v>
      </c>
      <c r="J22" s="6">
        <v>80</v>
      </c>
      <c r="K22" s="6">
        <v>85</v>
      </c>
      <c r="L22" s="8">
        <v>62</v>
      </c>
      <c r="M22" s="6">
        <v>63</v>
      </c>
      <c r="N22" s="6">
        <v>53</v>
      </c>
      <c r="O22" s="6">
        <v>42</v>
      </c>
      <c r="P22" s="7">
        <v>40</v>
      </c>
      <c r="Q22" s="6">
        <v>36</v>
      </c>
      <c r="R22" s="6">
        <v>40</v>
      </c>
      <c r="S22" s="6">
        <v>52</v>
      </c>
      <c r="T22" s="6">
        <v>53</v>
      </c>
      <c r="U22" s="6">
        <v>46</v>
      </c>
      <c r="V22" s="6">
        <v>72</v>
      </c>
      <c r="W22" s="6">
        <v>65</v>
      </c>
      <c r="X22" s="6">
        <v>72</v>
      </c>
      <c r="Y22" s="6">
        <v>75</v>
      </c>
      <c r="Z22" s="6">
        <v>75</v>
      </c>
      <c r="AA22" s="6">
        <v>69</v>
      </c>
      <c r="AB22" s="6">
        <v>56</v>
      </c>
      <c r="AC22" s="6">
        <v>58</v>
      </c>
      <c r="AD22" s="6">
        <v>55</v>
      </c>
      <c r="AE22" s="6">
        <v>58</v>
      </c>
      <c r="AF22" s="6">
        <v>60</v>
      </c>
      <c r="AG22" s="6">
        <v>76</v>
      </c>
      <c r="AH22" s="6">
        <v>82</v>
      </c>
      <c r="AI22" s="6">
        <v>80</v>
      </c>
      <c r="AJ22" s="3">
        <v>72</v>
      </c>
      <c r="AK22" s="6">
        <v>45</v>
      </c>
      <c r="AL22" s="140">
        <v>66</v>
      </c>
    </row>
    <row r="23" spans="1:38" x14ac:dyDescent="0.3">
      <c r="A23" s="122" t="s">
        <v>260</v>
      </c>
      <c r="B23" s="8">
        <v>378</v>
      </c>
      <c r="C23" s="8">
        <v>552</v>
      </c>
      <c r="D23" s="8">
        <v>505</v>
      </c>
      <c r="E23" s="8">
        <v>544</v>
      </c>
      <c r="F23" s="8">
        <v>657</v>
      </c>
      <c r="G23" s="8">
        <v>746</v>
      </c>
      <c r="H23" s="8">
        <v>791</v>
      </c>
      <c r="I23" s="8">
        <v>1322</v>
      </c>
      <c r="J23" s="3">
        <v>838</v>
      </c>
      <c r="K23" s="3">
        <v>836</v>
      </c>
      <c r="L23" s="3">
        <v>1013</v>
      </c>
      <c r="M23" s="3">
        <v>785</v>
      </c>
      <c r="N23" s="3">
        <v>727</v>
      </c>
      <c r="O23" s="3">
        <v>546</v>
      </c>
      <c r="P23" s="3">
        <v>458</v>
      </c>
      <c r="Q23" s="6">
        <v>623</v>
      </c>
      <c r="R23" s="6">
        <v>664</v>
      </c>
      <c r="S23" s="6">
        <v>965</v>
      </c>
      <c r="T23" s="6">
        <v>1009</v>
      </c>
      <c r="U23" s="6">
        <v>1207</v>
      </c>
      <c r="V23" s="6">
        <v>997</v>
      </c>
      <c r="W23" s="6">
        <v>1005</v>
      </c>
      <c r="X23" s="6">
        <v>1259</v>
      </c>
      <c r="Y23" s="6">
        <v>1370</v>
      </c>
      <c r="Z23" s="6">
        <v>1039</v>
      </c>
      <c r="AA23" s="6">
        <v>992</v>
      </c>
      <c r="AB23" s="6">
        <v>1038</v>
      </c>
      <c r="AC23" s="3">
        <v>977</v>
      </c>
      <c r="AD23" s="49">
        <v>884</v>
      </c>
      <c r="AE23" s="6">
        <v>890</v>
      </c>
      <c r="AF23" s="6">
        <v>1150</v>
      </c>
      <c r="AG23" s="6">
        <v>960</v>
      </c>
      <c r="AH23" s="3">
        <v>959</v>
      </c>
      <c r="AI23" s="3">
        <v>1090</v>
      </c>
      <c r="AJ23" s="3">
        <v>1167</v>
      </c>
      <c r="AK23" s="3">
        <v>1225</v>
      </c>
      <c r="AL23" s="3">
        <v>1250</v>
      </c>
    </row>
    <row r="24" spans="1:38" x14ac:dyDescent="0.3">
      <c r="A24" s="23" t="s">
        <v>7</v>
      </c>
      <c r="B24" s="2">
        <v>151</v>
      </c>
      <c r="C24" s="2">
        <v>166</v>
      </c>
      <c r="D24" s="2">
        <v>207</v>
      </c>
      <c r="E24" s="2">
        <v>247</v>
      </c>
      <c r="F24" s="3">
        <v>247</v>
      </c>
      <c r="G24" s="3">
        <v>251</v>
      </c>
      <c r="H24" s="3">
        <v>259</v>
      </c>
      <c r="I24" s="3">
        <v>535</v>
      </c>
      <c r="J24" s="6">
        <v>508</v>
      </c>
      <c r="K24" s="6">
        <v>413</v>
      </c>
      <c r="L24" s="8">
        <v>370</v>
      </c>
      <c r="M24" s="6">
        <v>366</v>
      </c>
      <c r="N24" s="6">
        <v>413</v>
      </c>
      <c r="O24" s="6">
        <v>365</v>
      </c>
      <c r="P24" s="7">
        <v>335</v>
      </c>
      <c r="Q24" s="6">
        <v>356</v>
      </c>
      <c r="R24" s="6">
        <v>351</v>
      </c>
      <c r="S24" s="6">
        <v>417</v>
      </c>
      <c r="T24" s="6">
        <v>399</v>
      </c>
      <c r="U24" s="6">
        <v>417</v>
      </c>
      <c r="V24" s="6">
        <v>485</v>
      </c>
      <c r="W24" s="6">
        <v>388</v>
      </c>
      <c r="X24" s="6">
        <v>537</v>
      </c>
      <c r="Y24" s="6">
        <v>579</v>
      </c>
      <c r="Z24" s="6">
        <v>523</v>
      </c>
      <c r="AA24" s="6">
        <v>447</v>
      </c>
      <c r="AB24" s="6">
        <v>455</v>
      </c>
      <c r="AC24" s="6">
        <v>481</v>
      </c>
      <c r="AD24" s="6">
        <v>497</v>
      </c>
      <c r="AE24" s="6">
        <v>278</v>
      </c>
      <c r="AF24" s="6">
        <v>171</v>
      </c>
      <c r="AG24" s="6">
        <v>316</v>
      </c>
      <c r="AH24" s="6">
        <v>348</v>
      </c>
      <c r="AI24" s="6">
        <v>333</v>
      </c>
      <c r="AJ24" s="3">
        <v>306</v>
      </c>
      <c r="AK24" s="3">
        <v>314</v>
      </c>
      <c r="AL24" s="140">
        <v>349</v>
      </c>
    </row>
    <row r="30" spans="1:38" x14ac:dyDescent="0.3">
      <c r="AJ30" s="142"/>
    </row>
  </sheetData>
  <phoneticPr fontId="24" type="noConversion"/>
  <pageMargins left="0.7" right="0.7" top="0.75" bottom="0.75" header="0.3" footer="0.3"/>
  <pageSetup paperSize="9"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14A4-058F-4087-904A-A104710AF1BF}">
  <dimension ref="A1:AM51"/>
  <sheetViews>
    <sheetView showGridLines="0" zoomScale="85" zoomScaleNormal="85" workbookViewId="0"/>
  </sheetViews>
  <sheetFormatPr defaultRowHeight="14.4" x14ac:dyDescent="0.3"/>
  <cols>
    <col min="1" max="1" width="43.109375" customWidth="1"/>
    <col min="2" max="2" width="77.109375" customWidth="1"/>
    <col min="3" max="31" width="13" customWidth="1"/>
    <col min="32" max="32" width="13" style="5" customWidth="1"/>
    <col min="33" max="39" width="13" customWidth="1"/>
  </cols>
  <sheetData>
    <row r="1" spans="1:39" ht="30.6" customHeight="1" x14ac:dyDescent="0.3">
      <c r="A1" s="73" t="s">
        <v>356</v>
      </c>
      <c r="B1" s="73"/>
      <c r="AG1" s="5"/>
      <c r="AH1" s="5"/>
    </row>
    <row r="2" spans="1:39" x14ac:dyDescent="0.3">
      <c r="A2" s="50" t="s">
        <v>0</v>
      </c>
      <c r="B2" s="104" t="s">
        <v>259</v>
      </c>
      <c r="C2" s="51" t="s">
        <v>208</v>
      </c>
      <c r="D2" s="51" t="s">
        <v>209</v>
      </c>
      <c r="E2" s="51" t="s">
        <v>210</v>
      </c>
      <c r="F2" s="51" t="s">
        <v>211</v>
      </c>
      <c r="G2" s="51" t="s">
        <v>212</v>
      </c>
      <c r="H2" s="51" t="s">
        <v>213</v>
      </c>
      <c r="I2" s="51" t="s">
        <v>214</v>
      </c>
      <c r="J2" s="51" t="s">
        <v>215</v>
      </c>
      <c r="K2" s="51" t="s">
        <v>216</v>
      </c>
      <c r="L2" s="51" t="s">
        <v>217</v>
      </c>
      <c r="M2" s="51" t="s">
        <v>218</v>
      </c>
      <c r="N2" s="51" t="s">
        <v>219</v>
      </c>
      <c r="O2" s="51" t="s">
        <v>202</v>
      </c>
      <c r="P2" s="51" t="s">
        <v>198</v>
      </c>
      <c r="Q2" s="51" t="s">
        <v>194</v>
      </c>
      <c r="R2" s="51" t="s">
        <v>206</v>
      </c>
      <c r="S2" s="51" t="s">
        <v>203</v>
      </c>
      <c r="T2" s="51" t="s">
        <v>199</v>
      </c>
      <c r="U2" s="51" t="s">
        <v>195</v>
      </c>
      <c r="V2" s="51" t="s">
        <v>207</v>
      </c>
      <c r="W2" s="51" t="s">
        <v>204</v>
      </c>
      <c r="X2" s="51" t="s">
        <v>200</v>
      </c>
      <c r="Y2" s="51" t="s">
        <v>196</v>
      </c>
      <c r="Z2" s="51" t="s">
        <v>205</v>
      </c>
      <c r="AA2" s="51" t="s">
        <v>201</v>
      </c>
      <c r="AB2" s="51" t="s">
        <v>197</v>
      </c>
      <c r="AC2" s="51" t="s">
        <v>193</v>
      </c>
      <c r="AD2" s="51" t="s">
        <v>231</v>
      </c>
      <c r="AE2" s="127" t="s">
        <v>263</v>
      </c>
      <c r="AF2" s="51" t="s">
        <v>292</v>
      </c>
      <c r="AG2" s="51" t="s">
        <v>298</v>
      </c>
      <c r="AH2" s="51" t="s">
        <v>302</v>
      </c>
      <c r="AI2" s="51" t="s">
        <v>309</v>
      </c>
      <c r="AJ2" s="51" t="s">
        <v>323</v>
      </c>
      <c r="AK2" s="51" t="s">
        <v>331</v>
      </c>
      <c r="AL2" s="51" t="s">
        <v>335</v>
      </c>
      <c r="AM2" s="51" t="s">
        <v>351</v>
      </c>
    </row>
    <row r="3" spans="1:39" x14ac:dyDescent="0.3">
      <c r="A3" s="1" t="s">
        <v>1</v>
      </c>
      <c r="B3" s="13" t="s">
        <v>1</v>
      </c>
      <c r="C3" s="8">
        <v>0</v>
      </c>
      <c r="D3" s="8">
        <v>1</v>
      </c>
      <c r="E3" s="8">
        <v>0</v>
      </c>
      <c r="F3" s="8">
        <v>0</v>
      </c>
      <c r="G3" s="6">
        <v>0</v>
      </c>
      <c r="H3" s="6">
        <v>0</v>
      </c>
      <c r="I3" s="6">
        <v>0</v>
      </c>
      <c r="J3" s="6">
        <v>0</v>
      </c>
      <c r="K3" s="3">
        <v>0</v>
      </c>
      <c r="L3" s="3">
        <v>0</v>
      </c>
      <c r="M3" s="3">
        <v>4</v>
      </c>
      <c r="N3" s="3">
        <v>17</v>
      </c>
      <c r="O3" s="3">
        <v>25</v>
      </c>
      <c r="P3" s="3">
        <v>15</v>
      </c>
      <c r="Q3" s="3">
        <v>17</v>
      </c>
      <c r="R3" s="6">
        <v>10</v>
      </c>
      <c r="S3" s="6">
        <v>0</v>
      </c>
      <c r="T3" s="6">
        <v>0</v>
      </c>
      <c r="U3" s="6">
        <v>0</v>
      </c>
      <c r="V3" s="6">
        <v>0</v>
      </c>
      <c r="W3" s="6">
        <v>20</v>
      </c>
      <c r="X3" s="6">
        <v>59</v>
      </c>
      <c r="Y3" s="6">
        <v>48</v>
      </c>
      <c r="Z3" s="6">
        <v>66</v>
      </c>
      <c r="AA3" s="6">
        <v>94</v>
      </c>
      <c r="AB3" s="6">
        <v>114</v>
      </c>
      <c r="AC3" s="6">
        <v>103</v>
      </c>
      <c r="AD3" s="3">
        <v>97</v>
      </c>
      <c r="AE3" s="49">
        <v>100</v>
      </c>
      <c r="AF3" s="8">
        <v>68</v>
      </c>
      <c r="AG3" s="8">
        <v>46</v>
      </c>
      <c r="AH3" s="126">
        <v>56</v>
      </c>
      <c r="AI3" s="3">
        <v>75</v>
      </c>
      <c r="AJ3" s="3">
        <v>87</v>
      </c>
      <c r="AK3" s="3">
        <v>17</v>
      </c>
      <c r="AL3" s="3">
        <v>73</v>
      </c>
      <c r="AM3" s="126">
        <v>76</v>
      </c>
    </row>
    <row r="4" spans="1:39" x14ac:dyDescent="0.3">
      <c r="A4" s="13" t="s">
        <v>232</v>
      </c>
      <c r="B4" s="52" t="s">
        <v>232</v>
      </c>
      <c r="C4" s="8">
        <v>569</v>
      </c>
      <c r="D4" s="8">
        <v>564</v>
      </c>
      <c r="E4" s="8">
        <v>605</v>
      </c>
      <c r="F4" s="8">
        <v>526</v>
      </c>
      <c r="G4" s="6">
        <v>764</v>
      </c>
      <c r="H4" s="6">
        <v>792</v>
      </c>
      <c r="I4" s="6">
        <v>750</v>
      </c>
      <c r="J4" s="6">
        <v>911</v>
      </c>
      <c r="K4" s="3">
        <v>943</v>
      </c>
      <c r="L4" s="3">
        <v>917</v>
      </c>
      <c r="M4" s="3">
        <v>990</v>
      </c>
      <c r="N4" s="3">
        <v>923</v>
      </c>
      <c r="O4" s="3">
        <v>950</v>
      </c>
      <c r="P4" s="3">
        <v>788</v>
      </c>
      <c r="Q4" s="3">
        <v>750</v>
      </c>
      <c r="R4" s="6">
        <v>763</v>
      </c>
      <c r="S4" s="6">
        <v>810</v>
      </c>
      <c r="T4" s="6">
        <v>1176</v>
      </c>
      <c r="U4" s="6">
        <v>1061</v>
      </c>
      <c r="V4" s="6">
        <v>1030</v>
      </c>
      <c r="W4" s="6">
        <v>943</v>
      </c>
      <c r="X4" s="6">
        <v>1001</v>
      </c>
      <c r="Y4" s="6">
        <v>1411</v>
      </c>
      <c r="Z4" s="6">
        <v>1373</v>
      </c>
      <c r="AA4" s="6">
        <v>1205</v>
      </c>
      <c r="AB4" s="6">
        <v>985</v>
      </c>
      <c r="AC4" s="6">
        <v>1013</v>
      </c>
      <c r="AD4" s="3">
        <v>930</v>
      </c>
      <c r="AE4" s="49">
        <v>851</v>
      </c>
      <c r="AF4" s="8">
        <v>850</v>
      </c>
      <c r="AG4" s="8">
        <v>824</v>
      </c>
      <c r="AH4" s="49">
        <v>990</v>
      </c>
      <c r="AI4" s="3">
        <v>922</v>
      </c>
      <c r="AJ4" s="3">
        <v>876</v>
      </c>
      <c r="AK4" s="3">
        <v>938</v>
      </c>
      <c r="AL4" s="3">
        <v>823</v>
      </c>
      <c r="AM4" s="49">
        <v>856</v>
      </c>
    </row>
    <row r="5" spans="1:39" x14ac:dyDescent="0.3">
      <c r="A5" s="132" t="s">
        <v>2</v>
      </c>
      <c r="B5" s="13" t="s">
        <v>2</v>
      </c>
      <c r="C5" s="8">
        <v>38</v>
      </c>
      <c r="D5" s="8">
        <v>34</v>
      </c>
      <c r="E5" s="8">
        <v>40</v>
      </c>
      <c r="F5" s="8">
        <v>30</v>
      </c>
      <c r="G5" s="6">
        <v>61</v>
      </c>
      <c r="H5" s="6">
        <v>21</v>
      </c>
      <c r="I5" s="6">
        <v>55</v>
      </c>
      <c r="J5" s="6">
        <v>65</v>
      </c>
      <c r="K5" s="3">
        <v>61</v>
      </c>
      <c r="L5" s="3">
        <v>74</v>
      </c>
      <c r="M5" s="3">
        <v>84</v>
      </c>
      <c r="N5" s="3">
        <v>68</v>
      </c>
      <c r="O5" s="3">
        <v>50</v>
      </c>
      <c r="P5" s="3">
        <v>41</v>
      </c>
      <c r="Q5" s="3">
        <v>30</v>
      </c>
      <c r="R5" s="6">
        <v>33</v>
      </c>
      <c r="S5" s="6">
        <v>24</v>
      </c>
      <c r="T5" s="6">
        <v>56</v>
      </c>
      <c r="U5" s="6">
        <v>38</v>
      </c>
      <c r="V5" s="6">
        <v>67</v>
      </c>
      <c r="W5" s="6">
        <v>73</v>
      </c>
      <c r="X5" s="6">
        <v>66</v>
      </c>
      <c r="Y5" s="6">
        <v>92</v>
      </c>
      <c r="Z5" s="6">
        <v>89</v>
      </c>
      <c r="AA5" s="6">
        <v>107</v>
      </c>
      <c r="AB5" s="6">
        <v>88</v>
      </c>
      <c r="AC5" s="6">
        <v>79</v>
      </c>
      <c r="AD5" s="3">
        <v>61</v>
      </c>
      <c r="AE5" s="49">
        <v>46</v>
      </c>
      <c r="AF5" s="8">
        <v>57</v>
      </c>
      <c r="AG5" s="8">
        <v>65</v>
      </c>
      <c r="AH5" s="49">
        <v>58</v>
      </c>
      <c r="AI5" s="3">
        <v>68</v>
      </c>
      <c r="AJ5" s="3">
        <v>69</v>
      </c>
      <c r="AK5" s="3">
        <v>61</v>
      </c>
      <c r="AL5" s="3">
        <v>46</v>
      </c>
      <c r="AM5" s="49">
        <v>61</v>
      </c>
    </row>
    <row r="6" spans="1:39" x14ac:dyDescent="0.3">
      <c r="A6" s="132" t="s">
        <v>3</v>
      </c>
      <c r="B6" s="13" t="s">
        <v>3</v>
      </c>
      <c r="C6" s="8">
        <v>273</v>
      </c>
      <c r="D6" s="8">
        <v>518</v>
      </c>
      <c r="E6" s="8">
        <v>403</v>
      </c>
      <c r="F6" s="8">
        <v>369</v>
      </c>
      <c r="G6" s="6">
        <v>621</v>
      </c>
      <c r="H6" s="6">
        <v>761</v>
      </c>
      <c r="I6" s="6">
        <v>431</v>
      </c>
      <c r="J6" s="6">
        <v>343</v>
      </c>
      <c r="K6" s="3">
        <v>623</v>
      </c>
      <c r="L6" s="3">
        <v>538</v>
      </c>
      <c r="M6" s="3">
        <v>454</v>
      </c>
      <c r="N6" s="3">
        <v>332</v>
      </c>
      <c r="O6" s="3">
        <v>631</v>
      </c>
      <c r="P6" s="3">
        <v>310</v>
      </c>
      <c r="Q6" s="3">
        <v>216</v>
      </c>
      <c r="R6" s="6">
        <v>227</v>
      </c>
      <c r="S6" s="6">
        <v>311</v>
      </c>
      <c r="T6" s="6">
        <v>333</v>
      </c>
      <c r="U6" s="6">
        <v>272</v>
      </c>
      <c r="V6" s="6">
        <v>287</v>
      </c>
      <c r="W6" s="6">
        <v>369</v>
      </c>
      <c r="X6" s="6">
        <v>261</v>
      </c>
      <c r="Y6" s="6">
        <v>413</v>
      </c>
      <c r="Z6" s="6">
        <v>464</v>
      </c>
      <c r="AA6" s="6">
        <v>499</v>
      </c>
      <c r="AB6" s="6">
        <v>582</v>
      </c>
      <c r="AC6" s="6">
        <v>527</v>
      </c>
      <c r="AD6" s="3">
        <v>415</v>
      </c>
      <c r="AE6" s="49">
        <v>309</v>
      </c>
      <c r="AF6" s="8">
        <v>394</v>
      </c>
      <c r="AG6" s="8">
        <v>340</v>
      </c>
      <c r="AH6" s="49">
        <v>396</v>
      </c>
      <c r="AI6" s="3">
        <v>541</v>
      </c>
      <c r="AJ6" s="3">
        <v>427</v>
      </c>
      <c r="AK6" s="3">
        <v>395</v>
      </c>
      <c r="AL6" s="3">
        <v>489</v>
      </c>
      <c r="AM6" s="49">
        <v>436</v>
      </c>
    </row>
    <row r="7" spans="1:39" x14ac:dyDescent="0.3">
      <c r="A7" s="1" t="s">
        <v>52</v>
      </c>
      <c r="B7" s="12" t="s">
        <v>23</v>
      </c>
      <c r="C7" s="8">
        <v>1262</v>
      </c>
      <c r="D7" s="8">
        <v>1513</v>
      </c>
      <c r="E7" s="8">
        <v>1403</v>
      </c>
      <c r="F7" s="8">
        <v>1409</v>
      </c>
      <c r="G7" s="8">
        <v>1784</v>
      </c>
      <c r="H7" s="8">
        <v>1907</v>
      </c>
      <c r="I7" s="8">
        <v>1922</v>
      </c>
      <c r="J7" s="8">
        <v>2103</v>
      </c>
      <c r="K7" s="3">
        <v>20</v>
      </c>
      <c r="L7" s="3">
        <v>85</v>
      </c>
      <c r="M7" s="3">
        <v>51</v>
      </c>
      <c r="N7" s="3">
        <v>43</v>
      </c>
      <c r="O7" s="3">
        <v>31</v>
      </c>
      <c r="P7" s="3">
        <v>86</v>
      </c>
      <c r="Q7" s="3">
        <v>25</v>
      </c>
      <c r="R7" s="6">
        <v>19</v>
      </c>
      <c r="S7" s="6">
        <v>30</v>
      </c>
      <c r="T7" s="6">
        <v>62</v>
      </c>
      <c r="U7" s="6">
        <v>30</v>
      </c>
      <c r="V7" s="6">
        <v>51</v>
      </c>
      <c r="W7" s="6">
        <v>90</v>
      </c>
      <c r="X7" s="6">
        <v>68</v>
      </c>
      <c r="Y7" s="6">
        <v>53</v>
      </c>
      <c r="Z7" s="6">
        <v>39</v>
      </c>
      <c r="AA7" s="6">
        <v>72</v>
      </c>
      <c r="AB7" s="6">
        <v>61</v>
      </c>
      <c r="AC7" s="6">
        <v>41</v>
      </c>
      <c r="AD7" s="3">
        <v>28</v>
      </c>
      <c r="AE7" s="49">
        <v>16</v>
      </c>
      <c r="AF7" s="8">
        <v>79</v>
      </c>
      <c r="AG7" s="8">
        <v>23</v>
      </c>
      <c r="AH7" s="49">
        <v>14</v>
      </c>
      <c r="AI7" s="3">
        <v>48</v>
      </c>
      <c r="AJ7" s="3">
        <v>35</v>
      </c>
      <c r="AK7" s="3">
        <v>26</v>
      </c>
      <c r="AL7" s="3">
        <v>28</v>
      </c>
      <c r="AM7" s="49">
        <v>48</v>
      </c>
    </row>
    <row r="8" spans="1:39" x14ac:dyDescent="0.3">
      <c r="A8" s="1" t="s">
        <v>52</v>
      </c>
      <c r="B8" s="7" t="s">
        <v>24</v>
      </c>
      <c r="C8" s="8" t="s">
        <v>234</v>
      </c>
      <c r="D8" s="8" t="s">
        <v>234</v>
      </c>
      <c r="E8" s="8" t="s">
        <v>234</v>
      </c>
      <c r="F8" s="8" t="s">
        <v>234</v>
      </c>
      <c r="G8" s="8" t="s">
        <v>234</v>
      </c>
      <c r="H8" s="8" t="s">
        <v>234</v>
      </c>
      <c r="I8" s="8" t="s">
        <v>234</v>
      </c>
      <c r="J8" s="8" t="s">
        <v>234</v>
      </c>
      <c r="K8" s="3">
        <v>39</v>
      </c>
      <c r="L8" s="3">
        <v>55</v>
      </c>
      <c r="M8" s="3">
        <v>113</v>
      </c>
      <c r="N8" s="3">
        <v>68</v>
      </c>
      <c r="O8" s="3">
        <v>73</v>
      </c>
      <c r="P8" s="3">
        <v>26</v>
      </c>
      <c r="Q8" s="3">
        <v>49</v>
      </c>
      <c r="R8" s="6">
        <v>35</v>
      </c>
      <c r="S8" s="6">
        <v>79</v>
      </c>
      <c r="T8" s="6">
        <v>64</v>
      </c>
      <c r="U8" s="6">
        <v>33</v>
      </c>
      <c r="V8" s="6">
        <v>58</v>
      </c>
      <c r="W8" s="6">
        <v>56</v>
      </c>
      <c r="X8" s="6">
        <v>30</v>
      </c>
      <c r="Y8" s="6">
        <v>39</v>
      </c>
      <c r="Z8" s="6">
        <v>27</v>
      </c>
      <c r="AA8" s="6">
        <v>24</v>
      </c>
      <c r="AB8" s="6">
        <v>44</v>
      </c>
      <c r="AC8" s="6">
        <v>21</v>
      </c>
      <c r="AD8" s="3">
        <v>11</v>
      </c>
      <c r="AE8" s="49">
        <v>17</v>
      </c>
      <c r="AF8" s="8">
        <v>84</v>
      </c>
      <c r="AG8" s="8">
        <v>90</v>
      </c>
      <c r="AH8" s="49">
        <v>58</v>
      </c>
      <c r="AI8" s="3">
        <v>50</v>
      </c>
      <c r="AJ8" s="3">
        <v>55</v>
      </c>
      <c r="AK8" s="3">
        <v>23</v>
      </c>
      <c r="AL8" s="3">
        <v>6</v>
      </c>
      <c r="AM8" s="49">
        <v>9</v>
      </c>
    </row>
    <row r="9" spans="1:39" x14ac:dyDescent="0.3">
      <c r="A9" s="1" t="s">
        <v>52</v>
      </c>
      <c r="B9" s="7" t="s">
        <v>25</v>
      </c>
      <c r="C9" s="8" t="s">
        <v>234</v>
      </c>
      <c r="D9" s="8" t="s">
        <v>234</v>
      </c>
      <c r="E9" s="8" t="s">
        <v>234</v>
      </c>
      <c r="F9" s="8" t="s">
        <v>234</v>
      </c>
      <c r="G9" s="8" t="s">
        <v>234</v>
      </c>
      <c r="H9" s="8" t="s">
        <v>234</v>
      </c>
      <c r="I9" s="8" t="s">
        <v>234</v>
      </c>
      <c r="J9" s="8" t="s">
        <v>234</v>
      </c>
      <c r="K9" s="3">
        <v>31</v>
      </c>
      <c r="L9" s="3">
        <v>76</v>
      </c>
      <c r="M9" s="3">
        <v>67</v>
      </c>
      <c r="N9" s="3">
        <v>44</v>
      </c>
      <c r="O9" s="3">
        <v>61</v>
      </c>
      <c r="P9" s="3">
        <v>108</v>
      </c>
      <c r="Q9" s="3">
        <v>47</v>
      </c>
      <c r="R9" s="6">
        <v>56</v>
      </c>
      <c r="S9" s="6">
        <v>67</v>
      </c>
      <c r="T9" s="6">
        <v>107</v>
      </c>
      <c r="U9" s="6">
        <v>57</v>
      </c>
      <c r="V9" s="6">
        <v>82</v>
      </c>
      <c r="W9" s="6">
        <v>115</v>
      </c>
      <c r="X9" s="6">
        <v>120</v>
      </c>
      <c r="Y9" s="6">
        <v>113</v>
      </c>
      <c r="Z9" s="6">
        <v>117</v>
      </c>
      <c r="AA9" s="6">
        <v>102</v>
      </c>
      <c r="AB9" s="6">
        <v>123</v>
      </c>
      <c r="AC9" s="6">
        <v>79</v>
      </c>
      <c r="AD9" s="3">
        <v>72</v>
      </c>
      <c r="AE9" s="49">
        <v>80</v>
      </c>
      <c r="AF9" s="8">
        <v>55</v>
      </c>
      <c r="AG9" s="8">
        <v>52</v>
      </c>
      <c r="AH9" s="49">
        <v>64</v>
      </c>
      <c r="AI9" s="3">
        <v>55</v>
      </c>
      <c r="AJ9" s="3">
        <v>60</v>
      </c>
      <c r="AK9" s="3">
        <v>82</v>
      </c>
      <c r="AL9" s="3">
        <v>81</v>
      </c>
      <c r="AM9" s="49">
        <v>57</v>
      </c>
    </row>
    <row r="10" spans="1:39" x14ac:dyDescent="0.3">
      <c r="A10" s="1" t="s">
        <v>52</v>
      </c>
      <c r="B10" s="7" t="s">
        <v>55</v>
      </c>
      <c r="C10" s="8" t="s">
        <v>234</v>
      </c>
      <c r="D10" s="8" t="s">
        <v>234</v>
      </c>
      <c r="E10" s="8" t="s">
        <v>234</v>
      </c>
      <c r="F10" s="8" t="s">
        <v>234</v>
      </c>
      <c r="G10" s="8" t="s">
        <v>234</v>
      </c>
      <c r="H10" s="8" t="s">
        <v>234</v>
      </c>
      <c r="I10" s="8" t="s">
        <v>234</v>
      </c>
      <c r="J10" s="8" t="s">
        <v>234</v>
      </c>
      <c r="K10" s="103">
        <v>212</v>
      </c>
      <c r="L10" s="8">
        <v>193</v>
      </c>
      <c r="M10" s="8">
        <v>168</v>
      </c>
      <c r="N10" s="8">
        <v>217</v>
      </c>
      <c r="O10" s="3">
        <v>185</v>
      </c>
      <c r="P10" s="3">
        <v>155</v>
      </c>
      <c r="Q10" s="3">
        <v>137</v>
      </c>
      <c r="R10" s="6">
        <v>151</v>
      </c>
      <c r="S10" s="6">
        <v>168</v>
      </c>
      <c r="T10" s="6">
        <v>229</v>
      </c>
      <c r="U10" s="6">
        <v>174</v>
      </c>
      <c r="V10" s="6">
        <v>204</v>
      </c>
      <c r="W10" s="6">
        <v>211</v>
      </c>
      <c r="X10" s="6">
        <v>195</v>
      </c>
      <c r="Y10" s="6">
        <v>250</v>
      </c>
      <c r="Z10" s="6">
        <v>280</v>
      </c>
      <c r="AA10" s="6">
        <v>238</v>
      </c>
      <c r="AB10" s="6">
        <v>258</v>
      </c>
      <c r="AC10" s="6">
        <v>205</v>
      </c>
      <c r="AD10" s="3">
        <v>241</v>
      </c>
      <c r="AE10" s="49">
        <v>184</v>
      </c>
      <c r="AF10" s="8">
        <v>197</v>
      </c>
      <c r="AG10" s="8">
        <v>177</v>
      </c>
      <c r="AH10" s="49">
        <v>197</v>
      </c>
      <c r="AI10" s="3">
        <v>159</v>
      </c>
      <c r="AJ10" s="3">
        <v>182</v>
      </c>
      <c r="AK10" s="3">
        <v>212</v>
      </c>
      <c r="AL10" s="3">
        <v>205</v>
      </c>
      <c r="AM10" s="49">
        <v>158</v>
      </c>
    </row>
    <row r="11" spans="1:39" x14ac:dyDescent="0.3">
      <c r="A11" s="1" t="s">
        <v>52</v>
      </c>
      <c r="B11" s="7" t="s">
        <v>54</v>
      </c>
      <c r="C11" s="8" t="s">
        <v>234</v>
      </c>
      <c r="D11" s="8" t="s">
        <v>234</v>
      </c>
      <c r="E11" s="8" t="s">
        <v>234</v>
      </c>
      <c r="F11" s="8" t="s">
        <v>234</v>
      </c>
      <c r="G11" s="8" t="s">
        <v>234</v>
      </c>
      <c r="H11" s="8" t="s">
        <v>234</v>
      </c>
      <c r="I11" s="8" t="s">
        <v>234</v>
      </c>
      <c r="J11" s="8" t="s">
        <v>234</v>
      </c>
      <c r="K11" s="103" t="s">
        <v>236</v>
      </c>
      <c r="L11" s="103" t="s">
        <v>236</v>
      </c>
      <c r="M11" s="103" t="s">
        <v>236</v>
      </c>
      <c r="N11" s="103" t="s">
        <v>236</v>
      </c>
      <c r="O11" s="3">
        <v>53</v>
      </c>
      <c r="P11" s="3">
        <v>42</v>
      </c>
      <c r="Q11" s="3">
        <v>33</v>
      </c>
      <c r="R11" s="6">
        <v>37</v>
      </c>
      <c r="S11" s="6">
        <v>38</v>
      </c>
      <c r="T11" s="6">
        <v>41</v>
      </c>
      <c r="U11" s="6">
        <v>55</v>
      </c>
      <c r="V11" s="6">
        <v>59</v>
      </c>
      <c r="W11" s="6">
        <v>74</v>
      </c>
      <c r="X11" s="6">
        <v>67</v>
      </c>
      <c r="Y11" s="6">
        <v>69</v>
      </c>
      <c r="Z11" s="6">
        <v>79</v>
      </c>
      <c r="AA11" s="6">
        <v>58</v>
      </c>
      <c r="AB11" s="6">
        <v>63</v>
      </c>
      <c r="AC11" s="6">
        <v>51</v>
      </c>
      <c r="AD11" s="3">
        <v>39</v>
      </c>
      <c r="AE11" s="49">
        <v>48</v>
      </c>
      <c r="AF11" s="8">
        <v>37</v>
      </c>
      <c r="AG11" s="8">
        <v>37</v>
      </c>
      <c r="AH11" s="49">
        <v>39</v>
      </c>
      <c r="AI11" s="3">
        <v>35</v>
      </c>
      <c r="AJ11" s="3">
        <v>50</v>
      </c>
      <c r="AK11" s="3">
        <v>33</v>
      </c>
      <c r="AL11" s="3">
        <v>40</v>
      </c>
      <c r="AM11" s="49">
        <v>38</v>
      </c>
    </row>
    <row r="12" spans="1:39" x14ac:dyDescent="0.3">
      <c r="A12" s="1" t="s">
        <v>52</v>
      </c>
      <c r="B12" s="13" t="s">
        <v>26</v>
      </c>
      <c r="C12" s="8" t="s">
        <v>234</v>
      </c>
      <c r="D12" s="8" t="s">
        <v>234</v>
      </c>
      <c r="E12" s="8" t="s">
        <v>234</v>
      </c>
      <c r="F12" s="8" t="s">
        <v>234</v>
      </c>
      <c r="G12" s="8" t="s">
        <v>234</v>
      </c>
      <c r="H12" s="8" t="s">
        <v>234</v>
      </c>
      <c r="I12" s="8" t="s">
        <v>234</v>
      </c>
      <c r="J12" s="8" t="s">
        <v>234</v>
      </c>
      <c r="K12" s="3">
        <v>1859</v>
      </c>
      <c r="L12" s="3">
        <v>2073</v>
      </c>
      <c r="M12" s="3">
        <v>1870</v>
      </c>
      <c r="N12" s="3">
        <v>1742</v>
      </c>
      <c r="O12" s="3">
        <v>1641</v>
      </c>
      <c r="P12" s="3">
        <v>1299</v>
      </c>
      <c r="Q12" s="3">
        <v>1088</v>
      </c>
      <c r="R12" s="6">
        <v>1513</v>
      </c>
      <c r="S12" s="6">
        <v>1471</v>
      </c>
      <c r="T12" s="6">
        <v>1724</v>
      </c>
      <c r="U12" s="6">
        <v>1398</v>
      </c>
      <c r="V12" s="6">
        <v>1580</v>
      </c>
      <c r="W12" s="6">
        <v>1410</v>
      </c>
      <c r="X12" s="6">
        <v>1549</v>
      </c>
      <c r="Y12" s="6">
        <v>1750</v>
      </c>
      <c r="Z12" s="6">
        <v>1544</v>
      </c>
      <c r="AA12" s="6">
        <v>1233</v>
      </c>
      <c r="AB12" s="6">
        <v>1149</v>
      </c>
      <c r="AC12" s="6">
        <v>1209</v>
      </c>
      <c r="AD12" s="3">
        <v>857</v>
      </c>
      <c r="AE12" s="49">
        <v>725</v>
      </c>
      <c r="AF12" s="8">
        <v>698</v>
      </c>
      <c r="AG12" s="8">
        <v>702</v>
      </c>
      <c r="AH12" s="49">
        <v>813</v>
      </c>
      <c r="AI12" s="3">
        <v>831</v>
      </c>
      <c r="AJ12" s="3">
        <v>798</v>
      </c>
      <c r="AK12" s="3">
        <v>1004</v>
      </c>
      <c r="AL12" s="3">
        <v>852</v>
      </c>
      <c r="AM12" s="49">
        <v>835</v>
      </c>
    </row>
    <row r="13" spans="1:39" x14ac:dyDescent="0.3">
      <c r="A13" s="1" t="s">
        <v>52</v>
      </c>
      <c r="B13" s="13" t="s">
        <v>4</v>
      </c>
      <c r="C13" s="8">
        <v>71</v>
      </c>
      <c r="D13" s="8">
        <v>88</v>
      </c>
      <c r="E13" s="8">
        <v>57</v>
      </c>
      <c r="F13" s="8">
        <v>67</v>
      </c>
      <c r="G13" s="6">
        <v>75</v>
      </c>
      <c r="H13" s="6">
        <v>94</v>
      </c>
      <c r="I13" s="6">
        <v>50</v>
      </c>
      <c r="J13" s="6">
        <v>66</v>
      </c>
      <c r="K13" s="3">
        <v>111</v>
      </c>
      <c r="L13" s="3">
        <v>118</v>
      </c>
      <c r="M13" s="3">
        <v>122</v>
      </c>
      <c r="N13" s="3">
        <v>93</v>
      </c>
      <c r="O13" s="3">
        <v>96</v>
      </c>
      <c r="P13" s="3">
        <v>70</v>
      </c>
      <c r="Q13" s="3">
        <v>58</v>
      </c>
      <c r="R13" s="6">
        <v>71</v>
      </c>
      <c r="S13" s="6">
        <v>131</v>
      </c>
      <c r="T13" s="6">
        <v>138</v>
      </c>
      <c r="U13" s="6">
        <v>100</v>
      </c>
      <c r="V13" s="6">
        <v>120</v>
      </c>
      <c r="W13" s="6">
        <v>111</v>
      </c>
      <c r="X13" s="6">
        <v>95</v>
      </c>
      <c r="Y13" s="6">
        <v>104</v>
      </c>
      <c r="Z13" s="6">
        <v>129</v>
      </c>
      <c r="AA13" s="6">
        <v>106</v>
      </c>
      <c r="AB13" s="6">
        <v>109</v>
      </c>
      <c r="AC13" s="6">
        <v>84</v>
      </c>
      <c r="AD13" s="3">
        <v>66</v>
      </c>
      <c r="AE13" s="49">
        <v>59</v>
      </c>
      <c r="AF13" s="8">
        <v>61</v>
      </c>
      <c r="AG13" s="8">
        <v>62</v>
      </c>
      <c r="AH13" s="49">
        <v>56</v>
      </c>
      <c r="AI13" s="3">
        <v>61</v>
      </c>
      <c r="AJ13" s="3">
        <v>71</v>
      </c>
      <c r="AK13" s="3">
        <v>99</v>
      </c>
      <c r="AL13" s="3">
        <v>59</v>
      </c>
      <c r="AM13" s="49">
        <v>73</v>
      </c>
    </row>
    <row r="14" spans="1:39" x14ac:dyDescent="0.3">
      <c r="A14" s="1" t="s">
        <v>52</v>
      </c>
      <c r="B14" s="106" t="s">
        <v>283</v>
      </c>
      <c r="C14" s="68">
        <v>1333</v>
      </c>
      <c r="D14" s="68">
        <v>1601</v>
      </c>
      <c r="E14" s="68">
        <v>1460</v>
      </c>
      <c r="F14" s="68">
        <v>1476</v>
      </c>
      <c r="G14" s="68">
        <v>1859</v>
      </c>
      <c r="H14" s="68">
        <v>2001</v>
      </c>
      <c r="I14" s="68">
        <v>1972</v>
      </c>
      <c r="J14" s="68">
        <v>2169</v>
      </c>
      <c r="K14" s="68">
        <v>2272</v>
      </c>
      <c r="L14" s="68">
        <v>2600</v>
      </c>
      <c r="M14" s="68">
        <v>2391</v>
      </c>
      <c r="N14" s="68">
        <v>2207</v>
      </c>
      <c r="O14" s="68">
        <v>2140</v>
      </c>
      <c r="P14" s="68">
        <v>1786</v>
      </c>
      <c r="Q14" s="68">
        <v>1437</v>
      </c>
      <c r="R14" s="68">
        <v>1882</v>
      </c>
      <c r="S14" s="68">
        <v>1984</v>
      </c>
      <c r="T14" s="68">
        <v>2365</v>
      </c>
      <c r="U14" s="68">
        <v>1847</v>
      </c>
      <c r="V14" s="68">
        <v>2154</v>
      </c>
      <c r="W14" s="68">
        <v>2067</v>
      </c>
      <c r="X14" s="68">
        <v>2124</v>
      </c>
      <c r="Y14" s="68">
        <v>2378</v>
      </c>
      <c r="Z14" s="68">
        <v>2215</v>
      </c>
      <c r="AA14" s="68">
        <v>1833</v>
      </c>
      <c r="AB14" s="68">
        <v>1807</v>
      </c>
      <c r="AC14" s="68">
        <v>1690</v>
      </c>
      <c r="AD14" s="68">
        <v>1314</v>
      </c>
      <c r="AE14" s="68">
        <v>1129</v>
      </c>
      <c r="AF14" s="68">
        <v>1211</v>
      </c>
      <c r="AG14" s="68">
        <v>1143</v>
      </c>
      <c r="AH14" s="105">
        <v>1241</v>
      </c>
      <c r="AI14" s="69">
        <v>1239</v>
      </c>
      <c r="AJ14" s="69">
        <v>1251</v>
      </c>
      <c r="AK14" s="69">
        <v>1479</v>
      </c>
      <c r="AL14" s="69">
        <v>1271</v>
      </c>
      <c r="AM14" s="105">
        <v>1218</v>
      </c>
    </row>
    <row r="15" spans="1:39" x14ac:dyDescent="0.3">
      <c r="A15" s="53" t="s">
        <v>51</v>
      </c>
      <c r="B15" s="13" t="s">
        <v>5</v>
      </c>
      <c r="C15" s="8">
        <v>271</v>
      </c>
      <c r="D15" s="8">
        <v>302</v>
      </c>
      <c r="E15" s="8">
        <v>269</v>
      </c>
      <c r="F15" s="8">
        <v>292</v>
      </c>
      <c r="G15" s="6">
        <v>333</v>
      </c>
      <c r="H15" s="6">
        <v>342</v>
      </c>
      <c r="I15" s="6">
        <v>403</v>
      </c>
      <c r="J15" s="6">
        <v>421</v>
      </c>
      <c r="K15" s="3">
        <v>439</v>
      </c>
      <c r="L15" s="3">
        <v>454</v>
      </c>
      <c r="M15" s="3">
        <v>521</v>
      </c>
      <c r="N15" s="3">
        <v>545</v>
      </c>
      <c r="O15" s="3">
        <v>345</v>
      </c>
      <c r="P15" s="3">
        <v>253</v>
      </c>
      <c r="Q15" s="3">
        <v>292</v>
      </c>
      <c r="R15" s="6">
        <v>437</v>
      </c>
      <c r="S15" s="6">
        <v>366</v>
      </c>
      <c r="T15" s="6">
        <v>494</v>
      </c>
      <c r="U15" s="6">
        <v>523</v>
      </c>
      <c r="V15" s="6">
        <v>512</v>
      </c>
      <c r="W15" s="6">
        <v>486</v>
      </c>
      <c r="X15" s="6">
        <v>464</v>
      </c>
      <c r="Y15" s="6">
        <v>575</v>
      </c>
      <c r="Z15" s="6">
        <v>628</v>
      </c>
      <c r="AA15" s="6">
        <v>597</v>
      </c>
      <c r="AB15" s="6">
        <v>561</v>
      </c>
      <c r="AC15" s="6">
        <v>603</v>
      </c>
      <c r="AD15" s="3">
        <v>477</v>
      </c>
      <c r="AE15" s="49">
        <v>464</v>
      </c>
      <c r="AF15" s="8">
        <v>464</v>
      </c>
      <c r="AG15" s="8">
        <v>551</v>
      </c>
      <c r="AH15" s="49">
        <v>647</v>
      </c>
      <c r="AI15" s="3">
        <v>561</v>
      </c>
      <c r="AJ15" s="3">
        <v>639</v>
      </c>
      <c r="AK15" s="3">
        <v>619</v>
      </c>
      <c r="AL15" s="3">
        <v>701</v>
      </c>
      <c r="AM15" s="49">
        <v>730</v>
      </c>
    </row>
    <row r="16" spans="1:39" x14ac:dyDescent="0.3">
      <c r="A16" s="53" t="s">
        <v>51</v>
      </c>
      <c r="B16" s="65" t="s">
        <v>6</v>
      </c>
      <c r="C16" s="8">
        <v>15</v>
      </c>
      <c r="D16" s="8">
        <v>13</v>
      </c>
      <c r="E16" s="8">
        <v>3</v>
      </c>
      <c r="F16" s="8">
        <v>1</v>
      </c>
      <c r="G16" s="6">
        <v>11</v>
      </c>
      <c r="H16" s="6">
        <v>9</v>
      </c>
      <c r="I16" s="6">
        <v>5</v>
      </c>
      <c r="J16" s="6">
        <v>5</v>
      </c>
      <c r="K16" s="3">
        <v>6</v>
      </c>
      <c r="L16" s="3">
        <v>3</v>
      </c>
      <c r="M16" s="3">
        <v>3</v>
      </c>
      <c r="N16" s="3">
        <v>2</v>
      </c>
      <c r="O16" s="3">
        <v>3</v>
      </c>
      <c r="P16" s="3">
        <v>0</v>
      </c>
      <c r="Q16" s="3">
        <v>0</v>
      </c>
      <c r="R16" s="6">
        <v>3</v>
      </c>
      <c r="S16" s="6">
        <v>6</v>
      </c>
      <c r="T16" s="6">
        <v>5</v>
      </c>
      <c r="U16" s="6">
        <v>1</v>
      </c>
      <c r="V16" s="6">
        <v>0</v>
      </c>
      <c r="W16" s="6">
        <v>4</v>
      </c>
      <c r="X16" s="6">
        <v>3</v>
      </c>
      <c r="Y16" s="6">
        <v>6</v>
      </c>
      <c r="Z16" s="6">
        <v>7</v>
      </c>
      <c r="AA16" s="6">
        <v>10</v>
      </c>
      <c r="AB16" s="6">
        <v>9</v>
      </c>
      <c r="AC16" s="6">
        <v>8</v>
      </c>
      <c r="AD16" s="3">
        <v>5</v>
      </c>
      <c r="AE16" s="49">
        <v>1</v>
      </c>
      <c r="AF16" s="8">
        <v>0</v>
      </c>
      <c r="AG16" s="8">
        <v>2</v>
      </c>
      <c r="AH16" s="49">
        <v>6</v>
      </c>
      <c r="AI16" s="3">
        <v>1</v>
      </c>
      <c r="AJ16" s="3">
        <v>4</v>
      </c>
      <c r="AK16" s="3">
        <v>0</v>
      </c>
      <c r="AL16" s="3">
        <v>9</v>
      </c>
      <c r="AM16" s="49">
        <v>12</v>
      </c>
    </row>
    <row r="17" spans="1:39" x14ac:dyDescent="0.3">
      <c r="A17" s="53" t="s">
        <v>51</v>
      </c>
      <c r="B17" s="106" t="s">
        <v>284</v>
      </c>
      <c r="C17" s="68">
        <v>286</v>
      </c>
      <c r="D17" s="68">
        <v>315</v>
      </c>
      <c r="E17" s="68">
        <v>272</v>
      </c>
      <c r="F17" s="68">
        <v>293</v>
      </c>
      <c r="G17" s="68">
        <v>344</v>
      </c>
      <c r="H17" s="68">
        <v>351</v>
      </c>
      <c r="I17" s="68">
        <v>408</v>
      </c>
      <c r="J17" s="68">
        <v>426</v>
      </c>
      <c r="K17" s="68">
        <v>445</v>
      </c>
      <c r="L17" s="68">
        <v>457</v>
      </c>
      <c r="M17" s="68">
        <v>524</v>
      </c>
      <c r="N17" s="68">
        <v>547</v>
      </c>
      <c r="O17" s="68">
        <v>348</v>
      </c>
      <c r="P17" s="68">
        <v>253</v>
      </c>
      <c r="Q17" s="68">
        <v>292</v>
      </c>
      <c r="R17" s="68">
        <v>440</v>
      </c>
      <c r="S17" s="68">
        <v>372</v>
      </c>
      <c r="T17" s="68">
        <v>499</v>
      </c>
      <c r="U17" s="68">
        <v>524</v>
      </c>
      <c r="V17" s="68">
        <v>512</v>
      </c>
      <c r="W17" s="68">
        <v>490</v>
      </c>
      <c r="X17" s="68">
        <v>467</v>
      </c>
      <c r="Y17" s="68">
        <v>581</v>
      </c>
      <c r="Z17" s="68">
        <v>635</v>
      </c>
      <c r="AA17" s="68">
        <v>607</v>
      </c>
      <c r="AB17" s="68">
        <v>570</v>
      </c>
      <c r="AC17" s="68">
        <v>611</v>
      </c>
      <c r="AD17" s="68">
        <v>482</v>
      </c>
      <c r="AE17" s="68">
        <v>465</v>
      </c>
      <c r="AF17" s="68">
        <v>464</v>
      </c>
      <c r="AG17" s="68">
        <v>553</v>
      </c>
      <c r="AH17" s="105">
        <v>653</v>
      </c>
      <c r="AI17" s="69">
        <v>562</v>
      </c>
      <c r="AJ17" s="69">
        <v>643</v>
      </c>
      <c r="AK17" s="69">
        <v>619</v>
      </c>
      <c r="AL17" s="69">
        <v>710</v>
      </c>
      <c r="AM17" s="105">
        <v>742</v>
      </c>
    </row>
    <row r="18" spans="1:39" x14ac:dyDescent="0.3">
      <c r="A18" s="38" t="s">
        <v>254</v>
      </c>
      <c r="B18" s="13" t="s">
        <v>7</v>
      </c>
      <c r="C18" s="8">
        <v>151</v>
      </c>
      <c r="D18" s="8">
        <v>166</v>
      </c>
      <c r="E18" s="8">
        <v>207</v>
      </c>
      <c r="F18" s="8">
        <v>247</v>
      </c>
      <c r="G18" s="6">
        <v>247</v>
      </c>
      <c r="H18" s="6">
        <v>251</v>
      </c>
      <c r="I18" s="6">
        <v>259</v>
      </c>
      <c r="J18" s="6">
        <v>535</v>
      </c>
      <c r="K18" s="3">
        <v>508</v>
      </c>
      <c r="L18" s="3">
        <v>413</v>
      </c>
      <c r="M18" s="3">
        <v>370</v>
      </c>
      <c r="N18" s="3">
        <v>366</v>
      </c>
      <c r="O18" s="3">
        <v>413</v>
      </c>
      <c r="P18" s="3">
        <v>365</v>
      </c>
      <c r="Q18" s="3">
        <v>335</v>
      </c>
      <c r="R18" s="6">
        <v>356</v>
      </c>
      <c r="S18" s="6">
        <v>351</v>
      </c>
      <c r="T18" s="6">
        <v>417</v>
      </c>
      <c r="U18" s="6">
        <v>399</v>
      </c>
      <c r="V18" s="6">
        <v>417</v>
      </c>
      <c r="W18" s="6">
        <v>485</v>
      </c>
      <c r="X18" s="6">
        <v>388</v>
      </c>
      <c r="Y18" s="6">
        <v>537</v>
      </c>
      <c r="Z18" s="6">
        <v>579</v>
      </c>
      <c r="AA18" s="6">
        <v>523</v>
      </c>
      <c r="AB18" s="6">
        <v>447</v>
      </c>
      <c r="AC18" s="6">
        <v>455</v>
      </c>
      <c r="AD18" s="3">
        <v>481</v>
      </c>
      <c r="AE18" s="49">
        <v>497</v>
      </c>
      <c r="AF18" s="8">
        <v>278</v>
      </c>
      <c r="AG18" s="8">
        <v>171</v>
      </c>
      <c r="AH18" s="49">
        <v>316</v>
      </c>
      <c r="AI18" s="3">
        <v>348</v>
      </c>
      <c r="AJ18" s="3">
        <v>333</v>
      </c>
      <c r="AK18" s="3">
        <v>306</v>
      </c>
      <c r="AL18" s="3">
        <v>314</v>
      </c>
      <c r="AM18" s="49">
        <v>349</v>
      </c>
    </row>
    <row r="19" spans="1:39" x14ac:dyDescent="0.3">
      <c r="A19" s="38" t="s">
        <v>254</v>
      </c>
      <c r="B19" s="13" t="s">
        <v>27</v>
      </c>
      <c r="C19" s="8">
        <v>210</v>
      </c>
      <c r="D19" s="8">
        <v>151</v>
      </c>
      <c r="E19" s="8">
        <v>489</v>
      </c>
      <c r="F19" s="8">
        <v>544</v>
      </c>
      <c r="G19" s="8">
        <v>563</v>
      </c>
      <c r="H19" s="8">
        <v>600</v>
      </c>
      <c r="I19" s="8">
        <v>662</v>
      </c>
      <c r="J19" s="8">
        <v>1226</v>
      </c>
      <c r="K19" s="3">
        <v>429</v>
      </c>
      <c r="L19" s="3">
        <v>392</v>
      </c>
      <c r="M19" s="3">
        <v>434</v>
      </c>
      <c r="N19" s="3">
        <v>394</v>
      </c>
      <c r="O19" s="3">
        <v>354</v>
      </c>
      <c r="P19" s="3">
        <v>256</v>
      </c>
      <c r="Q19" s="3">
        <v>217</v>
      </c>
      <c r="R19" s="6">
        <v>298</v>
      </c>
      <c r="S19" s="6">
        <v>321</v>
      </c>
      <c r="T19" s="6">
        <v>382</v>
      </c>
      <c r="U19" s="6">
        <v>208</v>
      </c>
      <c r="V19" s="6">
        <v>236</v>
      </c>
      <c r="W19" s="6">
        <v>405</v>
      </c>
      <c r="X19" s="6">
        <v>409</v>
      </c>
      <c r="Y19" s="6">
        <v>390</v>
      </c>
      <c r="Z19" s="6">
        <v>419</v>
      </c>
      <c r="AA19" s="6">
        <v>587</v>
      </c>
      <c r="AB19" s="6">
        <v>637</v>
      </c>
      <c r="AC19" s="6">
        <v>619</v>
      </c>
      <c r="AD19" s="3">
        <v>526</v>
      </c>
      <c r="AE19" s="49">
        <v>296</v>
      </c>
      <c r="AF19" s="8">
        <v>394</v>
      </c>
      <c r="AG19" s="8">
        <v>555</v>
      </c>
      <c r="AH19" s="49">
        <v>448</v>
      </c>
      <c r="AI19" s="3">
        <v>386</v>
      </c>
      <c r="AJ19" s="3">
        <v>639</v>
      </c>
      <c r="AK19" s="3">
        <v>772</v>
      </c>
      <c r="AL19" s="3">
        <v>854</v>
      </c>
      <c r="AM19" s="49">
        <v>835</v>
      </c>
    </row>
    <row r="20" spans="1:39" x14ac:dyDescent="0.3">
      <c r="A20" s="38" t="s">
        <v>254</v>
      </c>
      <c r="B20" s="13" t="s">
        <v>28</v>
      </c>
      <c r="C20" s="8" t="s">
        <v>238</v>
      </c>
      <c r="D20" s="8" t="s">
        <v>238</v>
      </c>
      <c r="E20" s="8" t="s">
        <v>238</v>
      </c>
      <c r="F20" s="8" t="s">
        <v>238</v>
      </c>
      <c r="G20" s="8" t="s">
        <v>238</v>
      </c>
      <c r="H20" s="8" t="s">
        <v>238</v>
      </c>
      <c r="I20" s="8" t="s">
        <v>238</v>
      </c>
      <c r="J20" s="8" t="s">
        <v>238</v>
      </c>
      <c r="K20" s="3">
        <v>299</v>
      </c>
      <c r="L20" s="3">
        <v>262</v>
      </c>
      <c r="M20" s="3">
        <v>379</v>
      </c>
      <c r="N20" s="3">
        <v>242</v>
      </c>
      <c r="O20" s="3">
        <v>210</v>
      </c>
      <c r="P20" s="3">
        <v>126</v>
      </c>
      <c r="Q20" s="3">
        <v>97</v>
      </c>
      <c r="R20" s="6">
        <v>175</v>
      </c>
      <c r="S20" s="6">
        <v>182</v>
      </c>
      <c r="T20" s="6">
        <v>319</v>
      </c>
      <c r="U20" s="6">
        <v>403</v>
      </c>
      <c r="V20" s="6">
        <v>414</v>
      </c>
      <c r="W20" s="6">
        <v>388</v>
      </c>
      <c r="X20" s="6">
        <v>376</v>
      </c>
      <c r="Y20" s="6">
        <v>454</v>
      </c>
      <c r="Z20" s="6">
        <v>455</v>
      </c>
      <c r="AA20" s="6">
        <v>415</v>
      </c>
      <c r="AB20" s="6">
        <v>296</v>
      </c>
      <c r="AC20" s="6">
        <v>371</v>
      </c>
      <c r="AD20" s="3">
        <v>349</v>
      </c>
      <c r="AE20" s="49">
        <v>375</v>
      </c>
      <c r="AF20" s="8">
        <v>378</v>
      </c>
      <c r="AG20" s="8">
        <v>525</v>
      </c>
      <c r="AH20" s="49">
        <v>409</v>
      </c>
      <c r="AI20" s="3">
        <v>274</v>
      </c>
      <c r="AJ20" s="3">
        <v>406</v>
      </c>
      <c r="AK20" s="3">
        <v>216</v>
      </c>
      <c r="AL20" s="3">
        <v>244</v>
      </c>
      <c r="AM20" s="49">
        <v>263</v>
      </c>
    </row>
    <row r="21" spans="1:39" x14ac:dyDescent="0.3">
      <c r="A21" s="38" t="s">
        <v>254</v>
      </c>
      <c r="B21" s="13" t="s">
        <v>8</v>
      </c>
      <c r="C21" s="8">
        <v>168</v>
      </c>
      <c r="D21" s="8">
        <v>401</v>
      </c>
      <c r="E21" s="8">
        <v>16</v>
      </c>
      <c r="F21" s="8">
        <v>0</v>
      </c>
      <c r="G21" s="6">
        <v>94</v>
      </c>
      <c r="H21" s="6">
        <v>146</v>
      </c>
      <c r="I21" s="6">
        <v>129</v>
      </c>
      <c r="J21" s="6">
        <v>96</v>
      </c>
      <c r="K21" s="3">
        <v>110</v>
      </c>
      <c r="L21" s="3">
        <v>182</v>
      </c>
      <c r="M21" s="3">
        <v>200</v>
      </c>
      <c r="N21" s="3">
        <v>149</v>
      </c>
      <c r="O21" s="3">
        <v>163</v>
      </c>
      <c r="P21" s="3">
        <v>164</v>
      </c>
      <c r="Q21" s="3">
        <v>144</v>
      </c>
      <c r="R21" s="6">
        <v>150</v>
      </c>
      <c r="S21" s="6">
        <v>161</v>
      </c>
      <c r="T21" s="6">
        <v>264</v>
      </c>
      <c r="U21" s="6">
        <v>398</v>
      </c>
      <c r="V21" s="6">
        <v>557</v>
      </c>
      <c r="W21" s="6">
        <v>204</v>
      </c>
      <c r="X21" s="6">
        <v>220</v>
      </c>
      <c r="Y21" s="6">
        <v>415</v>
      </c>
      <c r="Z21" s="6">
        <v>496</v>
      </c>
      <c r="AA21" s="6">
        <v>37</v>
      </c>
      <c r="AB21" s="6">
        <v>59</v>
      </c>
      <c r="AC21" s="6">
        <v>48</v>
      </c>
      <c r="AD21" s="3">
        <v>102</v>
      </c>
      <c r="AE21" s="49">
        <v>213</v>
      </c>
      <c r="AF21" s="8">
        <v>118</v>
      </c>
      <c r="AG21" s="8">
        <v>70</v>
      </c>
      <c r="AH21" s="49">
        <v>103</v>
      </c>
      <c r="AI21" s="3">
        <v>299</v>
      </c>
      <c r="AJ21" s="3">
        <v>45</v>
      </c>
      <c r="AK21" s="3">
        <v>179</v>
      </c>
      <c r="AL21" s="3">
        <v>127</v>
      </c>
      <c r="AM21" s="49">
        <v>152</v>
      </c>
    </row>
    <row r="22" spans="1:39" x14ac:dyDescent="0.3">
      <c r="A22" s="38" t="s">
        <v>254</v>
      </c>
      <c r="B22" s="106" t="s">
        <v>285</v>
      </c>
      <c r="C22" s="68">
        <v>529</v>
      </c>
      <c r="D22" s="68">
        <v>718</v>
      </c>
      <c r="E22" s="68">
        <v>712</v>
      </c>
      <c r="F22" s="68">
        <v>791</v>
      </c>
      <c r="G22" s="68">
        <v>904</v>
      </c>
      <c r="H22" s="68">
        <v>997</v>
      </c>
      <c r="I22" s="68">
        <v>1050</v>
      </c>
      <c r="J22" s="68">
        <v>1857</v>
      </c>
      <c r="K22" s="68">
        <v>1346</v>
      </c>
      <c r="L22" s="68">
        <v>1249</v>
      </c>
      <c r="M22" s="68">
        <v>1383</v>
      </c>
      <c r="N22" s="68">
        <v>1151</v>
      </c>
      <c r="O22" s="68">
        <v>1140</v>
      </c>
      <c r="P22" s="68">
        <v>911</v>
      </c>
      <c r="Q22" s="68">
        <v>793</v>
      </c>
      <c r="R22" s="68">
        <v>979</v>
      </c>
      <c r="S22" s="68">
        <v>1015</v>
      </c>
      <c r="T22" s="68">
        <v>1382</v>
      </c>
      <c r="U22" s="68">
        <v>1408</v>
      </c>
      <c r="V22" s="68">
        <v>1624</v>
      </c>
      <c r="W22" s="68">
        <v>1482</v>
      </c>
      <c r="X22" s="68">
        <v>1393</v>
      </c>
      <c r="Y22" s="68">
        <v>1796</v>
      </c>
      <c r="Z22" s="68">
        <v>1949</v>
      </c>
      <c r="AA22" s="68">
        <v>1562</v>
      </c>
      <c r="AB22" s="68">
        <v>1439</v>
      </c>
      <c r="AC22" s="68">
        <v>1493</v>
      </c>
      <c r="AD22" s="68">
        <v>1458</v>
      </c>
      <c r="AE22" s="68">
        <v>1381</v>
      </c>
      <c r="AF22" s="68">
        <v>1168</v>
      </c>
      <c r="AG22" s="68">
        <v>1321</v>
      </c>
      <c r="AH22" s="105">
        <v>1276</v>
      </c>
      <c r="AI22" s="69">
        <v>1307</v>
      </c>
      <c r="AJ22" s="69">
        <v>1423</v>
      </c>
      <c r="AK22" s="69">
        <v>1473</v>
      </c>
      <c r="AL22" s="69">
        <v>1539</v>
      </c>
      <c r="AM22" s="105">
        <v>1599</v>
      </c>
    </row>
    <row r="23" spans="1:39" x14ac:dyDescent="0.3">
      <c r="A23" s="38" t="s">
        <v>255</v>
      </c>
      <c r="B23" s="12" t="s">
        <v>29</v>
      </c>
      <c r="C23" s="8">
        <v>301</v>
      </c>
      <c r="D23" s="8">
        <v>397</v>
      </c>
      <c r="E23" s="8">
        <v>328</v>
      </c>
      <c r="F23" s="8">
        <v>358</v>
      </c>
      <c r="G23" s="8">
        <v>392</v>
      </c>
      <c r="H23" s="8">
        <v>470</v>
      </c>
      <c r="I23" s="8">
        <v>541</v>
      </c>
      <c r="J23" s="8">
        <v>711</v>
      </c>
      <c r="K23" s="3">
        <v>219</v>
      </c>
      <c r="L23" s="3">
        <v>247</v>
      </c>
      <c r="M23" s="3">
        <v>208</v>
      </c>
      <c r="N23" s="3">
        <v>230</v>
      </c>
      <c r="O23" s="3">
        <v>204</v>
      </c>
      <c r="P23" s="3">
        <v>184</v>
      </c>
      <c r="Q23" s="3">
        <v>181</v>
      </c>
      <c r="R23" s="6">
        <v>182</v>
      </c>
      <c r="S23" s="6">
        <v>196</v>
      </c>
      <c r="T23" s="6">
        <v>225</v>
      </c>
      <c r="U23" s="6">
        <v>191</v>
      </c>
      <c r="V23" s="6">
        <v>228</v>
      </c>
      <c r="W23" s="6">
        <v>186</v>
      </c>
      <c r="X23" s="6">
        <v>185</v>
      </c>
      <c r="Y23" s="6">
        <v>163</v>
      </c>
      <c r="Z23" s="6">
        <v>179</v>
      </c>
      <c r="AA23" s="6">
        <v>145</v>
      </c>
      <c r="AB23" s="6">
        <v>158</v>
      </c>
      <c r="AC23" s="6">
        <v>149</v>
      </c>
      <c r="AD23" s="3">
        <v>126</v>
      </c>
      <c r="AE23" s="49">
        <v>103</v>
      </c>
      <c r="AF23" s="8">
        <v>88</v>
      </c>
      <c r="AG23" s="8">
        <v>68</v>
      </c>
      <c r="AH23" s="49">
        <v>88</v>
      </c>
      <c r="AI23" s="3">
        <v>99</v>
      </c>
      <c r="AJ23" s="3">
        <v>99</v>
      </c>
      <c r="AK23" s="3">
        <v>102</v>
      </c>
      <c r="AL23" s="3">
        <v>108</v>
      </c>
      <c r="AM23" s="49">
        <v>97</v>
      </c>
    </row>
    <row r="24" spans="1:39" x14ac:dyDescent="0.3">
      <c r="A24" s="38" t="s">
        <v>255</v>
      </c>
      <c r="B24" s="7" t="s">
        <v>30</v>
      </c>
      <c r="C24" s="8" t="s">
        <v>240</v>
      </c>
      <c r="D24" s="8" t="s">
        <v>240</v>
      </c>
      <c r="E24" s="8" t="s">
        <v>240</v>
      </c>
      <c r="F24" s="8" t="s">
        <v>240</v>
      </c>
      <c r="G24" s="8" t="s">
        <v>240</v>
      </c>
      <c r="H24" s="8" t="s">
        <v>240</v>
      </c>
      <c r="I24" s="8" t="s">
        <v>240</v>
      </c>
      <c r="J24" s="8" t="s">
        <v>240</v>
      </c>
      <c r="K24" s="3">
        <v>175</v>
      </c>
      <c r="L24" s="3">
        <v>216</v>
      </c>
      <c r="M24" s="3">
        <v>142</v>
      </c>
      <c r="N24" s="3">
        <v>123</v>
      </c>
      <c r="O24" s="3">
        <v>112</v>
      </c>
      <c r="P24" s="3">
        <v>98</v>
      </c>
      <c r="Q24" s="3">
        <v>120</v>
      </c>
      <c r="R24" s="6">
        <v>120</v>
      </c>
      <c r="S24" s="6">
        <v>118</v>
      </c>
      <c r="T24" s="6">
        <v>134</v>
      </c>
      <c r="U24" s="6">
        <v>123</v>
      </c>
      <c r="V24" s="6">
        <v>133</v>
      </c>
      <c r="W24" s="6">
        <v>116</v>
      </c>
      <c r="X24" s="6">
        <v>81</v>
      </c>
      <c r="Y24" s="6">
        <v>114</v>
      </c>
      <c r="Z24" s="6">
        <v>139</v>
      </c>
      <c r="AA24" s="6">
        <v>132</v>
      </c>
      <c r="AB24" s="6">
        <v>136</v>
      </c>
      <c r="AC24" s="6">
        <v>138</v>
      </c>
      <c r="AD24" s="3">
        <v>87</v>
      </c>
      <c r="AE24" s="49">
        <v>89</v>
      </c>
      <c r="AF24" s="8">
        <v>114</v>
      </c>
      <c r="AG24" s="8">
        <v>71</v>
      </c>
      <c r="AH24" s="49">
        <v>97</v>
      </c>
      <c r="AI24" s="3">
        <v>111</v>
      </c>
      <c r="AJ24" s="3">
        <v>128</v>
      </c>
      <c r="AK24" s="3">
        <v>124</v>
      </c>
      <c r="AL24" s="3">
        <v>116</v>
      </c>
      <c r="AM24" s="49">
        <v>99</v>
      </c>
    </row>
    <row r="25" spans="1:39" x14ac:dyDescent="0.3">
      <c r="A25" s="38" t="s">
        <v>255</v>
      </c>
      <c r="B25" s="7" t="s">
        <v>31</v>
      </c>
      <c r="C25" s="8" t="s">
        <v>240</v>
      </c>
      <c r="D25" s="8" t="s">
        <v>240</v>
      </c>
      <c r="E25" s="8" t="s">
        <v>240</v>
      </c>
      <c r="F25" s="8" t="s">
        <v>240</v>
      </c>
      <c r="G25" s="8" t="s">
        <v>240</v>
      </c>
      <c r="H25" s="8" t="s">
        <v>240</v>
      </c>
      <c r="I25" s="8" t="s">
        <v>240</v>
      </c>
      <c r="J25" s="8" t="s">
        <v>240</v>
      </c>
      <c r="K25" s="3">
        <v>62</v>
      </c>
      <c r="L25" s="3">
        <v>71</v>
      </c>
      <c r="M25" s="3">
        <v>69</v>
      </c>
      <c r="N25" s="3">
        <v>55</v>
      </c>
      <c r="O25" s="3">
        <v>37</v>
      </c>
      <c r="P25" s="3">
        <v>38</v>
      </c>
      <c r="Q25" s="3">
        <v>48</v>
      </c>
      <c r="R25" s="6">
        <v>52</v>
      </c>
      <c r="S25" s="6">
        <v>36</v>
      </c>
      <c r="T25" s="6">
        <v>61</v>
      </c>
      <c r="U25" s="6">
        <v>89</v>
      </c>
      <c r="V25" s="6">
        <v>76</v>
      </c>
      <c r="W25" s="6">
        <v>50</v>
      </c>
      <c r="X25" s="6">
        <v>55</v>
      </c>
      <c r="Y25" s="6">
        <v>60</v>
      </c>
      <c r="Z25" s="6">
        <v>62</v>
      </c>
      <c r="AA25" s="6">
        <v>71</v>
      </c>
      <c r="AB25" s="6">
        <v>80</v>
      </c>
      <c r="AC25" s="6">
        <v>70</v>
      </c>
      <c r="AD25" s="3">
        <v>56</v>
      </c>
      <c r="AE25" s="49">
        <v>33</v>
      </c>
      <c r="AF25" s="8">
        <v>32</v>
      </c>
      <c r="AG25" s="8">
        <v>30</v>
      </c>
      <c r="AH25" s="49">
        <v>36</v>
      </c>
      <c r="AI25" s="3">
        <v>30</v>
      </c>
      <c r="AJ25" s="3">
        <v>30</v>
      </c>
      <c r="AK25" s="3">
        <v>50</v>
      </c>
      <c r="AL25" s="3">
        <v>42</v>
      </c>
      <c r="AM25" s="49">
        <v>59</v>
      </c>
    </row>
    <row r="26" spans="1:39" x14ac:dyDescent="0.3">
      <c r="A26" s="38" t="s">
        <v>255</v>
      </c>
      <c r="B26" s="7" t="s">
        <v>32</v>
      </c>
      <c r="C26" s="8" t="s">
        <v>240</v>
      </c>
      <c r="D26" s="8" t="s">
        <v>240</v>
      </c>
      <c r="E26" s="8" t="s">
        <v>240</v>
      </c>
      <c r="F26" s="8" t="s">
        <v>240</v>
      </c>
      <c r="G26" s="8" t="s">
        <v>240</v>
      </c>
      <c r="H26" s="8" t="s">
        <v>240</v>
      </c>
      <c r="I26" s="8" t="s">
        <v>240</v>
      </c>
      <c r="J26" s="8" t="s">
        <v>240</v>
      </c>
      <c r="K26" s="3">
        <v>18</v>
      </c>
      <c r="L26" s="3">
        <v>20</v>
      </c>
      <c r="M26" s="3">
        <v>17</v>
      </c>
      <c r="N26" s="3">
        <v>23</v>
      </c>
      <c r="O26" s="3">
        <v>14</v>
      </c>
      <c r="P26" s="3">
        <v>12</v>
      </c>
      <c r="Q26" s="3">
        <v>15</v>
      </c>
      <c r="R26" s="6">
        <v>11</v>
      </c>
      <c r="S26" s="6">
        <v>12</v>
      </c>
      <c r="T26" s="6">
        <v>17</v>
      </c>
      <c r="U26" s="6">
        <v>10</v>
      </c>
      <c r="V26" s="6">
        <v>17</v>
      </c>
      <c r="W26" s="6">
        <v>16</v>
      </c>
      <c r="X26" s="6">
        <v>15</v>
      </c>
      <c r="Y26" s="6">
        <v>14</v>
      </c>
      <c r="Z26" s="6">
        <v>24</v>
      </c>
      <c r="AA26" s="6">
        <v>21</v>
      </c>
      <c r="AB26" s="6">
        <v>28</v>
      </c>
      <c r="AC26" s="6">
        <v>30</v>
      </c>
      <c r="AD26" s="3">
        <v>16</v>
      </c>
      <c r="AE26" s="49">
        <v>17</v>
      </c>
      <c r="AF26" s="8">
        <v>29</v>
      </c>
      <c r="AG26" s="8">
        <v>8</v>
      </c>
      <c r="AH26" s="49">
        <v>14</v>
      </c>
      <c r="AI26" s="3">
        <v>19</v>
      </c>
      <c r="AJ26" s="3">
        <v>32</v>
      </c>
      <c r="AK26" s="3">
        <v>30</v>
      </c>
      <c r="AL26" s="3">
        <v>20</v>
      </c>
      <c r="AM26" s="49">
        <v>32</v>
      </c>
    </row>
    <row r="27" spans="1:39" x14ac:dyDescent="0.3">
      <c r="A27" s="38" t="s">
        <v>255</v>
      </c>
      <c r="B27" s="7" t="s">
        <v>33</v>
      </c>
      <c r="C27" s="8" t="s">
        <v>240</v>
      </c>
      <c r="D27" s="8" t="s">
        <v>240</v>
      </c>
      <c r="E27" s="8" t="s">
        <v>240</v>
      </c>
      <c r="F27" s="8" t="s">
        <v>240</v>
      </c>
      <c r="G27" s="8" t="s">
        <v>240</v>
      </c>
      <c r="H27" s="8" t="s">
        <v>240</v>
      </c>
      <c r="I27" s="8" t="s">
        <v>240</v>
      </c>
      <c r="J27" s="8" t="s">
        <v>240</v>
      </c>
      <c r="K27" s="3">
        <v>63</v>
      </c>
      <c r="L27" s="3">
        <v>57</v>
      </c>
      <c r="M27" s="3">
        <v>45</v>
      </c>
      <c r="N27" s="3">
        <v>38</v>
      </c>
      <c r="O27" s="3">
        <v>30</v>
      </c>
      <c r="P27" s="3">
        <v>30</v>
      </c>
      <c r="Q27" s="3">
        <v>26</v>
      </c>
      <c r="R27" s="6">
        <v>38</v>
      </c>
      <c r="S27" s="6">
        <v>29</v>
      </c>
      <c r="T27" s="6">
        <v>39</v>
      </c>
      <c r="U27" s="6">
        <v>30</v>
      </c>
      <c r="V27" s="6">
        <v>38</v>
      </c>
      <c r="W27" s="6">
        <v>29</v>
      </c>
      <c r="X27" s="6">
        <v>20</v>
      </c>
      <c r="Y27" s="6">
        <v>30</v>
      </c>
      <c r="Z27" s="6">
        <v>47</v>
      </c>
      <c r="AA27" s="6">
        <v>46</v>
      </c>
      <c r="AB27" s="6">
        <v>41</v>
      </c>
      <c r="AC27" s="6">
        <v>41</v>
      </c>
      <c r="AD27" s="3">
        <v>38</v>
      </c>
      <c r="AE27" s="49">
        <v>30</v>
      </c>
      <c r="AF27" s="8">
        <v>32</v>
      </c>
      <c r="AG27" s="8">
        <v>16</v>
      </c>
      <c r="AH27" s="49">
        <v>14</v>
      </c>
      <c r="AI27" s="3">
        <v>17</v>
      </c>
      <c r="AJ27" s="3">
        <v>22</v>
      </c>
      <c r="AK27" s="3">
        <v>17</v>
      </c>
      <c r="AL27" s="3">
        <v>18</v>
      </c>
      <c r="AM27" s="49">
        <v>13</v>
      </c>
    </row>
    <row r="28" spans="1:39" x14ac:dyDescent="0.3">
      <c r="A28" s="38" t="s">
        <v>255</v>
      </c>
      <c r="B28" s="7" t="s">
        <v>34</v>
      </c>
      <c r="C28" s="8" t="s">
        <v>240</v>
      </c>
      <c r="D28" s="8" t="s">
        <v>240</v>
      </c>
      <c r="E28" s="8" t="s">
        <v>240</v>
      </c>
      <c r="F28" s="8" t="s">
        <v>240</v>
      </c>
      <c r="G28" s="8" t="s">
        <v>240</v>
      </c>
      <c r="H28" s="8" t="s">
        <v>240</v>
      </c>
      <c r="I28" s="8" t="s">
        <v>240</v>
      </c>
      <c r="J28" s="8" t="s">
        <v>240</v>
      </c>
      <c r="K28" s="3">
        <v>2</v>
      </c>
      <c r="L28" s="3">
        <v>2</v>
      </c>
      <c r="M28" s="3">
        <v>1</v>
      </c>
      <c r="N28" s="3">
        <v>3</v>
      </c>
      <c r="O28" s="3">
        <v>4</v>
      </c>
      <c r="P28" s="3">
        <v>4</v>
      </c>
      <c r="Q28" s="3">
        <v>3</v>
      </c>
      <c r="R28" s="6">
        <v>2</v>
      </c>
      <c r="S28" s="6">
        <v>4</v>
      </c>
      <c r="T28" s="6">
        <v>4</v>
      </c>
      <c r="U28" s="6">
        <v>3</v>
      </c>
      <c r="V28" s="6">
        <v>3</v>
      </c>
      <c r="W28" s="6">
        <v>2</v>
      </c>
      <c r="X28" s="6">
        <v>3</v>
      </c>
      <c r="Y28" s="6">
        <v>1</v>
      </c>
      <c r="Z28" s="6">
        <v>3</v>
      </c>
      <c r="AA28" s="6">
        <v>2</v>
      </c>
      <c r="AB28" s="6">
        <v>3</v>
      </c>
      <c r="AC28" s="6">
        <v>3</v>
      </c>
      <c r="AD28" s="3">
        <v>2</v>
      </c>
      <c r="AE28" s="49">
        <v>2</v>
      </c>
      <c r="AF28" s="8">
        <v>6</v>
      </c>
      <c r="AG28" s="8">
        <v>2</v>
      </c>
      <c r="AH28" s="49">
        <v>1</v>
      </c>
      <c r="AI28" s="3">
        <v>2</v>
      </c>
      <c r="AJ28" s="3">
        <v>4</v>
      </c>
      <c r="AK28" s="3">
        <v>7</v>
      </c>
      <c r="AL28" s="3">
        <v>3</v>
      </c>
      <c r="AM28" s="49">
        <v>4</v>
      </c>
    </row>
    <row r="29" spans="1:39" x14ac:dyDescent="0.3">
      <c r="A29" s="38" t="s">
        <v>255</v>
      </c>
      <c r="B29" s="7" t="s">
        <v>35</v>
      </c>
      <c r="C29" s="8" t="s">
        <v>240</v>
      </c>
      <c r="D29" s="8" t="s">
        <v>240</v>
      </c>
      <c r="E29" s="8" t="s">
        <v>240</v>
      </c>
      <c r="F29" s="8" t="s">
        <v>240</v>
      </c>
      <c r="G29" s="8" t="s">
        <v>240</v>
      </c>
      <c r="H29" s="8" t="s">
        <v>240</v>
      </c>
      <c r="I29" s="8" t="s">
        <v>240</v>
      </c>
      <c r="J29" s="8" t="s">
        <v>240</v>
      </c>
      <c r="K29" s="3">
        <v>71</v>
      </c>
      <c r="L29" s="3">
        <v>91</v>
      </c>
      <c r="M29" s="3">
        <v>83</v>
      </c>
      <c r="N29" s="3">
        <v>57</v>
      </c>
      <c r="O29" s="3">
        <v>72</v>
      </c>
      <c r="P29" s="3">
        <v>77</v>
      </c>
      <c r="Q29" s="3">
        <v>66</v>
      </c>
      <c r="R29" s="6">
        <v>97</v>
      </c>
      <c r="S29" s="6">
        <v>94</v>
      </c>
      <c r="T29" s="6">
        <v>118</v>
      </c>
      <c r="U29" s="6">
        <v>93</v>
      </c>
      <c r="V29" s="6">
        <v>104</v>
      </c>
      <c r="W29" s="6">
        <v>68</v>
      </c>
      <c r="X29" s="6">
        <v>65</v>
      </c>
      <c r="Y29" s="6">
        <v>93</v>
      </c>
      <c r="Z29" s="6">
        <v>94</v>
      </c>
      <c r="AA29" s="6">
        <v>99</v>
      </c>
      <c r="AB29" s="6">
        <v>107</v>
      </c>
      <c r="AC29" s="6">
        <v>90</v>
      </c>
      <c r="AD29" s="3">
        <v>65</v>
      </c>
      <c r="AE29" s="49">
        <v>77</v>
      </c>
      <c r="AF29" s="8">
        <v>54</v>
      </c>
      <c r="AG29" s="8">
        <v>34</v>
      </c>
      <c r="AH29" s="49">
        <v>75</v>
      </c>
      <c r="AI29" s="3">
        <v>47</v>
      </c>
      <c r="AJ29" s="3">
        <v>58</v>
      </c>
      <c r="AK29" s="3">
        <v>62</v>
      </c>
      <c r="AL29" s="3">
        <v>59</v>
      </c>
      <c r="AM29" s="49">
        <v>50</v>
      </c>
    </row>
    <row r="30" spans="1:39" x14ac:dyDescent="0.3">
      <c r="A30" s="38" t="s">
        <v>255</v>
      </c>
      <c r="B30" s="13" t="s">
        <v>9</v>
      </c>
      <c r="C30" s="8">
        <v>74</v>
      </c>
      <c r="D30" s="8">
        <v>77</v>
      </c>
      <c r="E30" s="8">
        <v>80</v>
      </c>
      <c r="F30" s="8">
        <v>105</v>
      </c>
      <c r="G30" s="6">
        <v>110</v>
      </c>
      <c r="H30" s="6">
        <v>111</v>
      </c>
      <c r="I30" s="6">
        <v>115</v>
      </c>
      <c r="J30" s="6">
        <v>122</v>
      </c>
      <c r="K30" s="3">
        <v>125</v>
      </c>
      <c r="L30" s="3">
        <v>120</v>
      </c>
      <c r="M30" s="3">
        <v>113</v>
      </c>
      <c r="N30" s="3">
        <v>93</v>
      </c>
      <c r="O30" s="3">
        <v>92</v>
      </c>
      <c r="P30" s="3">
        <v>93</v>
      </c>
      <c r="Q30" s="3">
        <v>97</v>
      </c>
      <c r="R30" s="6">
        <v>117</v>
      </c>
      <c r="S30" s="6">
        <v>109</v>
      </c>
      <c r="T30" s="6">
        <v>110</v>
      </c>
      <c r="U30" s="6">
        <v>95</v>
      </c>
      <c r="V30" s="6">
        <v>98</v>
      </c>
      <c r="W30" s="6">
        <v>85</v>
      </c>
      <c r="X30" s="6">
        <v>55</v>
      </c>
      <c r="Y30" s="6">
        <v>76</v>
      </c>
      <c r="Z30" s="6">
        <v>98</v>
      </c>
      <c r="AA30" s="6">
        <v>118</v>
      </c>
      <c r="AB30" s="6">
        <v>120</v>
      </c>
      <c r="AC30" s="6">
        <v>105</v>
      </c>
      <c r="AD30" s="3">
        <v>91</v>
      </c>
      <c r="AE30" s="49">
        <v>95</v>
      </c>
      <c r="AF30" s="8">
        <v>80</v>
      </c>
      <c r="AG30" s="8">
        <v>80</v>
      </c>
      <c r="AH30" s="49">
        <v>87</v>
      </c>
      <c r="AI30" s="3">
        <v>90</v>
      </c>
      <c r="AJ30" s="3">
        <v>139</v>
      </c>
      <c r="AK30" s="3">
        <v>129</v>
      </c>
      <c r="AL30" s="3">
        <v>98</v>
      </c>
      <c r="AM30" s="49">
        <v>142</v>
      </c>
    </row>
    <row r="31" spans="1:39" x14ac:dyDescent="0.3">
      <c r="A31" s="7" t="s">
        <v>255</v>
      </c>
      <c r="B31" s="13" t="s">
        <v>50</v>
      </c>
      <c r="C31" s="8">
        <v>44</v>
      </c>
      <c r="D31" s="8">
        <v>42</v>
      </c>
      <c r="E31" s="8">
        <v>50</v>
      </c>
      <c r="F31" s="8">
        <v>44</v>
      </c>
      <c r="G31" s="6">
        <v>44</v>
      </c>
      <c r="H31" s="6">
        <v>43</v>
      </c>
      <c r="I31" s="6">
        <v>47</v>
      </c>
      <c r="J31" s="6">
        <v>74</v>
      </c>
      <c r="K31" s="3">
        <v>64</v>
      </c>
      <c r="L31" s="3">
        <v>67</v>
      </c>
      <c r="M31" s="3">
        <v>43</v>
      </c>
      <c r="N31" s="3">
        <v>59</v>
      </c>
      <c r="O31" s="3">
        <v>52</v>
      </c>
      <c r="P31" s="3">
        <v>43</v>
      </c>
      <c r="Q31" s="3">
        <v>52</v>
      </c>
      <c r="R31" s="6">
        <v>56</v>
      </c>
      <c r="S31" s="6">
        <v>56</v>
      </c>
      <c r="T31" s="6">
        <v>70</v>
      </c>
      <c r="U31" s="6">
        <v>62</v>
      </c>
      <c r="V31" s="6">
        <v>71</v>
      </c>
      <c r="W31" s="6">
        <v>90</v>
      </c>
      <c r="X31" s="6">
        <v>71</v>
      </c>
      <c r="Y31" s="6">
        <v>92</v>
      </c>
      <c r="Z31" s="6">
        <v>93</v>
      </c>
      <c r="AA31" s="6">
        <v>57</v>
      </c>
      <c r="AB31" s="6">
        <v>83</v>
      </c>
      <c r="AC31" s="6">
        <v>75</v>
      </c>
      <c r="AD31" s="3">
        <v>65</v>
      </c>
      <c r="AE31" s="49">
        <v>48</v>
      </c>
      <c r="AF31" s="8">
        <v>59</v>
      </c>
      <c r="AG31" s="8">
        <v>53</v>
      </c>
      <c r="AH31" s="49">
        <v>38</v>
      </c>
      <c r="AI31" s="3">
        <v>49</v>
      </c>
      <c r="AJ31" s="3">
        <v>74</v>
      </c>
      <c r="AK31" s="3">
        <v>49</v>
      </c>
      <c r="AL31" s="3">
        <v>31</v>
      </c>
      <c r="AM31" s="49">
        <v>46</v>
      </c>
    </row>
    <row r="32" spans="1:39" x14ac:dyDescent="0.3">
      <c r="A32" s="7" t="s">
        <v>255</v>
      </c>
      <c r="B32" s="132" t="s">
        <v>165</v>
      </c>
      <c r="C32" s="8" t="s">
        <v>241</v>
      </c>
      <c r="D32" s="8" t="s">
        <v>241</v>
      </c>
      <c r="E32" s="8" t="s">
        <v>241</v>
      </c>
      <c r="F32" s="8" t="s">
        <v>241</v>
      </c>
      <c r="G32" s="8" t="s">
        <v>241</v>
      </c>
      <c r="H32" s="8" t="s">
        <v>241</v>
      </c>
      <c r="I32" s="8" t="s">
        <v>241</v>
      </c>
      <c r="J32" s="8" t="s">
        <v>241</v>
      </c>
      <c r="K32" s="8" t="s">
        <v>241</v>
      </c>
      <c r="L32" s="8" t="s">
        <v>241</v>
      </c>
      <c r="M32" s="8" t="s">
        <v>241</v>
      </c>
      <c r="N32" s="8" t="s">
        <v>241</v>
      </c>
      <c r="O32" s="8" t="s">
        <v>241</v>
      </c>
      <c r="P32" s="8" t="s">
        <v>241</v>
      </c>
      <c r="Q32" s="8" t="s">
        <v>241</v>
      </c>
      <c r="R32" s="8" t="s">
        <v>241</v>
      </c>
      <c r="S32" s="8" t="s">
        <v>241</v>
      </c>
      <c r="T32" s="8" t="s">
        <v>241</v>
      </c>
      <c r="U32" s="8" t="s">
        <v>241</v>
      </c>
      <c r="V32" s="8" t="s">
        <v>241</v>
      </c>
      <c r="W32" s="8" t="s">
        <v>241</v>
      </c>
      <c r="X32" s="8" t="s">
        <v>241</v>
      </c>
      <c r="Y32" s="8" t="s">
        <v>241</v>
      </c>
      <c r="Z32" s="8" t="s">
        <v>241</v>
      </c>
      <c r="AA32" s="6">
        <v>85</v>
      </c>
      <c r="AB32" s="6">
        <v>108</v>
      </c>
      <c r="AC32" s="6">
        <v>107</v>
      </c>
      <c r="AD32" s="3">
        <v>75</v>
      </c>
      <c r="AE32" s="49">
        <v>73</v>
      </c>
      <c r="AF32" s="8">
        <v>106</v>
      </c>
      <c r="AG32" s="8">
        <v>123</v>
      </c>
      <c r="AH32" s="49">
        <v>70</v>
      </c>
      <c r="AI32" s="3">
        <v>108</v>
      </c>
      <c r="AJ32" s="3">
        <v>102</v>
      </c>
      <c r="AK32" s="3">
        <v>96</v>
      </c>
      <c r="AL32" s="3">
        <v>84</v>
      </c>
      <c r="AM32" s="49">
        <v>76</v>
      </c>
    </row>
    <row r="33" spans="1:39" x14ac:dyDescent="0.3">
      <c r="A33" s="7" t="s">
        <v>255</v>
      </c>
      <c r="B33" s="13" t="s">
        <v>36</v>
      </c>
      <c r="C33" s="8">
        <v>128</v>
      </c>
      <c r="D33" s="8">
        <v>125</v>
      </c>
      <c r="E33" s="8">
        <v>88</v>
      </c>
      <c r="F33" s="8">
        <v>104</v>
      </c>
      <c r="G33" s="8">
        <v>145</v>
      </c>
      <c r="H33" s="8">
        <v>141</v>
      </c>
      <c r="I33" s="8">
        <v>132</v>
      </c>
      <c r="J33" s="8">
        <v>124</v>
      </c>
      <c r="K33" s="8">
        <v>99</v>
      </c>
      <c r="L33" s="8">
        <v>90</v>
      </c>
      <c r="M33" s="8">
        <v>124</v>
      </c>
      <c r="N33" s="8">
        <v>113</v>
      </c>
      <c r="O33" s="8">
        <v>116</v>
      </c>
      <c r="P33" s="8">
        <v>95</v>
      </c>
      <c r="Q33" s="8">
        <v>100</v>
      </c>
      <c r="R33" s="8">
        <v>110</v>
      </c>
      <c r="S33" s="8">
        <v>58</v>
      </c>
      <c r="T33" s="8">
        <v>78</v>
      </c>
      <c r="U33" s="8">
        <v>96</v>
      </c>
      <c r="V33" s="8">
        <v>129</v>
      </c>
      <c r="W33" s="8">
        <v>137</v>
      </c>
      <c r="X33" s="8">
        <v>116</v>
      </c>
      <c r="Y33" s="8">
        <v>107</v>
      </c>
      <c r="Z33" s="8">
        <v>126</v>
      </c>
      <c r="AA33" s="6">
        <v>99</v>
      </c>
      <c r="AB33" s="6">
        <v>113</v>
      </c>
      <c r="AC33" s="6">
        <v>111</v>
      </c>
      <c r="AD33" s="3">
        <v>102</v>
      </c>
      <c r="AE33" s="49">
        <v>89</v>
      </c>
      <c r="AF33" s="8">
        <v>77</v>
      </c>
      <c r="AG33" s="8">
        <v>55</v>
      </c>
      <c r="AH33" s="49">
        <v>68</v>
      </c>
      <c r="AI33" s="3">
        <v>52</v>
      </c>
      <c r="AJ33" s="3">
        <v>81</v>
      </c>
      <c r="AK33" s="3">
        <v>89</v>
      </c>
      <c r="AL33" s="3">
        <v>72</v>
      </c>
      <c r="AM33" s="49">
        <v>73</v>
      </c>
    </row>
    <row r="34" spans="1:39" x14ac:dyDescent="0.3">
      <c r="A34" s="7" t="s">
        <v>255</v>
      </c>
      <c r="B34" s="132" t="s">
        <v>308</v>
      </c>
      <c r="C34" s="8" t="s">
        <v>242</v>
      </c>
      <c r="D34" s="8" t="s">
        <v>242</v>
      </c>
      <c r="E34" s="8" t="s">
        <v>242</v>
      </c>
      <c r="F34" s="8" t="s">
        <v>242</v>
      </c>
      <c r="G34" s="8" t="s">
        <v>242</v>
      </c>
      <c r="H34" s="8" t="s">
        <v>242</v>
      </c>
      <c r="I34" s="8" t="s">
        <v>242</v>
      </c>
      <c r="J34" s="8" t="s">
        <v>242</v>
      </c>
      <c r="K34" s="8" t="s">
        <v>242</v>
      </c>
      <c r="L34" s="8" t="s">
        <v>242</v>
      </c>
      <c r="M34" s="8" t="s">
        <v>242</v>
      </c>
      <c r="N34" s="8" t="s">
        <v>242</v>
      </c>
      <c r="O34" s="8" t="s">
        <v>242</v>
      </c>
      <c r="P34" s="8" t="s">
        <v>242</v>
      </c>
      <c r="Q34" s="8" t="s">
        <v>242</v>
      </c>
      <c r="R34" s="8" t="s">
        <v>242</v>
      </c>
      <c r="S34" s="8" t="s">
        <v>242</v>
      </c>
      <c r="T34" s="8" t="s">
        <v>242</v>
      </c>
      <c r="U34" s="8" t="s">
        <v>242</v>
      </c>
      <c r="V34" s="8" t="s">
        <v>242</v>
      </c>
      <c r="W34" s="8" t="s">
        <v>242</v>
      </c>
      <c r="X34" s="8" t="s">
        <v>242</v>
      </c>
      <c r="Y34" s="8" t="s">
        <v>242</v>
      </c>
      <c r="Z34" s="8" t="s">
        <v>242</v>
      </c>
      <c r="AA34" s="8" t="s">
        <v>242</v>
      </c>
      <c r="AB34" s="8" t="s">
        <v>242</v>
      </c>
      <c r="AC34" s="8" t="s">
        <v>242</v>
      </c>
      <c r="AD34" s="8" t="s">
        <v>242</v>
      </c>
      <c r="AE34" s="8" t="s">
        <v>242</v>
      </c>
      <c r="AF34" s="8" t="s">
        <v>242</v>
      </c>
      <c r="AG34" s="8" t="s">
        <v>242</v>
      </c>
      <c r="AH34" s="8" t="s">
        <v>242</v>
      </c>
      <c r="AI34" s="3">
        <v>85</v>
      </c>
      <c r="AJ34" s="3">
        <v>14</v>
      </c>
      <c r="AK34" s="3">
        <v>64</v>
      </c>
      <c r="AL34" s="3">
        <v>16</v>
      </c>
      <c r="AM34" s="49">
        <v>13</v>
      </c>
    </row>
    <row r="35" spans="1:39" x14ac:dyDescent="0.3">
      <c r="A35" s="38" t="s">
        <v>255</v>
      </c>
      <c r="B35" s="13" t="s">
        <v>10</v>
      </c>
      <c r="C35" s="8">
        <v>86</v>
      </c>
      <c r="D35" s="8">
        <v>198</v>
      </c>
      <c r="E35" s="8">
        <v>129</v>
      </c>
      <c r="F35" s="8">
        <v>114</v>
      </c>
      <c r="G35" s="6">
        <v>173</v>
      </c>
      <c r="H35" s="6">
        <v>118</v>
      </c>
      <c r="I35" s="6">
        <v>161</v>
      </c>
      <c r="J35" s="6">
        <v>143</v>
      </c>
      <c r="K35" s="3">
        <v>201</v>
      </c>
      <c r="L35" s="3">
        <v>219</v>
      </c>
      <c r="M35" s="3">
        <v>183</v>
      </c>
      <c r="N35" s="3">
        <v>134</v>
      </c>
      <c r="O35" s="3">
        <v>160</v>
      </c>
      <c r="P35" s="3">
        <v>178</v>
      </c>
      <c r="Q35" s="3">
        <v>164</v>
      </c>
      <c r="R35" s="6">
        <v>219</v>
      </c>
      <c r="S35" s="6">
        <v>288</v>
      </c>
      <c r="T35" s="6">
        <v>387</v>
      </c>
      <c r="U35" s="6">
        <v>292</v>
      </c>
      <c r="V35" s="6">
        <v>300</v>
      </c>
      <c r="W35" s="6">
        <v>223</v>
      </c>
      <c r="X35" s="6">
        <v>185</v>
      </c>
      <c r="Y35" s="6">
        <v>254</v>
      </c>
      <c r="Z35" s="6">
        <v>302</v>
      </c>
      <c r="AA35" s="6">
        <v>207</v>
      </c>
      <c r="AB35" s="6">
        <v>186</v>
      </c>
      <c r="AC35" s="6">
        <v>141</v>
      </c>
      <c r="AD35" s="3">
        <v>129</v>
      </c>
      <c r="AE35" s="49">
        <v>98</v>
      </c>
      <c r="AF35" s="8">
        <v>121</v>
      </c>
      <c r="AG35" s="8">
        <v>172</v>
      </c>
      <c r="AH35" s="49">
        <v>96</v>
      </c>
      <c r="AI35" s="3">
        <v>53</v>
      </c>
      <c r="AJ35" s="3">
        <v>101</v>
      </c>
      <c r="AK35" s="3">
        <v>96</v>
      </c>
      <c r="AL35" s="3">
        <v>123</v>
      </c>
      <c r="AM35" s="49">
        <v>125</v>
      </c>
    </row>
    <row r="36" spans="1:39" x14ac:dyDescent="0.3">
      <c r="A36" s="38" t="s">
        <v>255</v>
      </c>
      <c r="B36" s="106" t="s">
        <v>286</v>
      </c>
      <c r="C36" s="68">
        <v>633</v>
      </c>
      <c r="D36" s="68">
        <v>839</v>
      </c>
      <c r="E36" s="68">
        <v>675</v>
      </c>
      <c r="F36" s="68">
        <v>725</v>
      </c>
      <c r="G36" s="68">
        <v>864</v>
      </c>
      <c r="H36" s="68">
        <v>883</v>
      </c>
      <c r="I36" s="68">
        <v>996</v>
      </c>
      <c r="J36" s="68">
        <v>1174</v>
      </c>
      <c r="K36" s="68">
        <v>1099</v>
      </c>
      <c r="L36" s="68">
        <v>1200</v>
      </c>
      <c r="M36" s="68">
        <v>1028</v>
      </c>
      <c r="N36" s="68">
        <v>928</v>
      </c>
      <c r="O36" s="68">
        <v>893</v>
      </c>
      <c r="P36" s="68">
        <v>852</v>
      </c>
      <c r="Q36" s="68">
        <v>872</v>
      </c>
      <c r="R36" s="68">
        <v>1004</v>
      </c>
      <c r="S36" s="68">
        <v>1000</v>
      </c>
      <c r="T36" s="68">
        <v>1243</v>
      </c>
      <c r="U36" s="68">
        <v>1084</v>
      </c>
      <c r="V36" s="68">
        <v>1197</v>
      </c>
      <c r="W36" s="68">
        <v>1002</v>
      </c>
      <c r="X36" s="68">
        <v>851</v>
      </c>
      <c r="Y36" s="68">
        <v>1004</v>
      </c>
      <c r="Z36" s="68">
        <v>1167</v>
      </c>
      <c r="AA36" s="68">
        <v>1082</v>
      </c>
      <c r="AB36" s="68">
        <v>1163</v>
      </c>
      <c r="AC36" s="68">
        <v>1060</v>
      </c>
      <c r="AD36" s="68">
        <v>852</v>
      </c>
      <c r="AE36" s="68">
        <v>754</v>
      </c>
      <c r="AF36" s="68">
        <v>798</v>
      </c>
      <c r="AG36" s="68">
        <v>712</v>
      </c>
      <c r="AH36" s="105">
        <v>684</v>
      </c>
      <c r="AI36" s="69">
        <v>762</v>
      </c>
      <c r="AJ36" s="69">
        <v>884</v>
      </c>
      <c r="AK36" s="69">
        <v>915</v>
      </c>
      <c r="AL36" s="69">
        <v>790</v>
      </c>
      <c r="AM36" s="105">
        <v>829</v>
      </c>
    </row>
    <row r="37" spans="1:39" x14ac:dyDescent="0.3">
      <c r="A37" s="38" t="s">
        <v>256</v>
      </c>
      <c r="B37" s="13" t="s">
        <v>37</v>
      </c>
      <c r="C37" s="8">
        <v>101</v>
      </c>
      <c r="D37" s="8">
        <v>115</v>
      </c>
      <c r="E37" s="8">
        <v>129</v>
      </c>
      <c r="F37" s="8">
        <v>111</v>
      </c>
      <c r="G37" s="8">
        <v>108</v>
      </c>
      <c r="H37" s="8">
        <v>100</v>
      </c>
      <c r="I37" s="8">
        <v>100</v>
      </c>
      <c r="J37" s="8">
        <v>122</v>
      </c>
      <c r="K37" s="3">
        <v>105</v>
      </c>
      <c r="L37" s="3">
        <v>126</v>
      </c>
      <c r="M37" s="3">
        <v>93</v>
      </c>
      <c r="N37" s="3">
        <v>83</v>
      </c>
      <c r="O37" s="3">
        <v>92</v>
      </c>
      <c r="P37" s="3">
        <v>111</v>
      </c>
      <c r="Q37" s="3">
        <v>76</v>
      </c>
      <c r="R37" s="6">
        <v>103</v>
      </c>
      <c r="S37" s="6">
        <v>108</v>
      </c>
      <c r="T37" s="6">
        <v>114</v>
      </c>
      <c r="U37" s="6">
        <v>99</v>
      </c>
      <c r="V37" s="6">
        <v>100</v>
      </c>
      <c r="W37" s="6">
        <v>141</v>
      </c>
      <c r="X37" s="6">
        <v>143</v>
      </c>
      <c r="Y37" s="6">
        <v>143</v>
      </c>
      <c r="Z37" s="6">
        <v>144</v>
      </c>
      <c r="AA37" s="6">
        <v>174</v>
      </c>
      <c r="AB37" s="6">
        <v>192</v>
      </c>
      <c r="AC37" s="6">
        <v>182</v>
      </c>
      <c r="AD37" s="3">
        <v>160</v>
      </c>
      <c r="AE37" s="49">
        <v>166</v>
      </c>
      <c r="AF37" s="8">
        <v>174</v>
      </c>
      <c r="AG37" s="8">
        <v>137</v>
      </c>
      <c r="AH37" s="49">
        <v>166</v>
      </c>
      <c r="AI37" s="3">
        <v>130</v>
      </c>
      <c r="AJ37" s="3">
        <v>144</v>
      </c>
      <c r="AK37" s="3">
        <v>123</v>
      </c>
      <c r="AL37" s="3">
        <v>129</v>
      </c>
      <c r="AM37" s="49">
        <v>142</v>
      </c>
    </row>
    <row r="38" spans="1:39" x14ac:dyDescent="0.3">
      <c r="A38" s="38" t="s">
        <v>256</v>
      </c>
      <c r="B38" s="70" t="s">
        <v>38</v>
      </c>
      <c r="C38" s="8" t="s">
        <v>313</v>
      </c>
      <c r="D38" s="8" t="s">
        <v>313</v>
      </c>
      <c r="E38" s="8" t="s">
        <v>313</v>
      </c>
      <c r="F38" s="8" t="s">
        <v>313</v>
      </c>
      <c r="G38" s="8" t="s">
        <v>313</v>
      </c>
      <c r="H38" s="8" t="s">
        <v>313</v>
      </c>
      <c r="I38" s="8" t="s">
        <v>313</v>
      </c>
      <c r="J38" s="8" t="s">
        <v>313</v>
      </c>
      <c r="K38" s="3">
        <v>23</v>
      </c>
      <c r="L38" s="3">
        <v>19</v>
      </c>
      <c r="M38" s="3">
        <v>16</v>
      </c>
      <c r="N38" s="3">
        <v>15</v>
      </c>
      <c r="O38" s="3">
        <v>9</v>
      </c>
      <c r="P38" s="3">
        <v>16</v>
      </c>
      <c r="Q38" s="3">
        <v>12</v>
      </c>
      <c r="R38" s="6">
        <v>17</v>
      </c>
      <c r="S38" s="6">
        <v>18</v>
      </c>
      <c r="T38" s="6">
        <v>19</v>
      </c>
      <c r="U38" s="6">
        <v>18</v>
      </c>
      <c r="V38" s="6">
        <v>19</v>
      </c>
      <c r="W38" s="6">
        <v>12</v>
      </c>
      <c r="X38" s="6">
        <v>24</v>
      </c>
      <c r="Y38" s="6">
        <v>14</v>
      </c>
      <c r="Z38" s="6">
        <v>10</v>
      </c>
      <c r="AA38" s="6">
        <v>13</v>
      </c>
      <c r="AB38" s="6">
        <v>20</v>
      </c>
      <c r="AC38" s="6">
        <v>24</v>
      </c>
      <c r="AD38" s="3">
        <v>15</v>
      </c>
      <c r="AE38" s="49">
        <v>17</v>
      </c>
      <c r="AF38" s="8">
        <v>17</v>
      </c>
      <c r="AG38" s="8">
        <v>20</v>
      </c>
      <c r="AH38" s="49">
        <v>19</v>
      </c>
      <c r="AI38" s="3">
        <v>13</v>
      </c>
      <c r="AJ38" s="3">
        <v>28</v>
      </c>
      <c r="AK38" s="3">
        <v>18</v>
      </c>
      <c r="AL38" s="3">
        <v>26</v>
      </c>
      <c r="AM38" s="49">
        <v>30</v>
      </c>
    </row>
    <row r="39" spans="1:39" x14ac:dyDescent="0.3">
      <c r="A39" s="38" t="s">
        <v>256</v>
      </c>
      <c r="B39" s="53" t="s">
        <v>314</v>
      </c>
      <c r="C39" s="8">
        <v>65</v>
      </c>
      <c r="D39" s="8">
        <v>67</v>
      </c>
      <c r="E39" s="8">
        <v>81</v>
      </c>
      <c r="F39" s="8">
        <v>66</v>
      </c>
      <c r="G39" s="6">
        <v>56</v>
      </c>
      <c r="H39" s="6">
        <v>61</v>
      </c>
      <c r="I39" s="6">
        <v>82</v>
      </c>
      <c r="J39" s="6">
        <v>81</v>
      </c>
      <c r="K39" s="3">
        <v>80</v>
      </c>
      <c r="L39" s="3">
        <v>85</v>
      </c>
      <c r="M39" s="3">
        <v>62</v>
      </c>
      <c r="N39" s="3">
        <v>63</v>
      </c>
      <c r="O39" s="3">
        <v>53</v>
      </c>
      <c r="P39" s="3">
        <v>42</v>
      </c>
      <c r="Q39" s="3">
        <v>40</v>
      </c>
      <c r="R39" s="6">
        <v>36</v>
      </c>
      <c r="S39" s="6">
        <v>40</v>
      </c>
      <c r="T39" s="6">
        <v>52</v>
      </c>
      <c r="U39" s="6">
        <v>53</v>
      </c>
      <c r="V39" s="6">
        <v>46</v>
      </c>
      <c r="W39" s="6">
        <v>72</v>
      </c>
      <c r="X39" s="6">
        <v>65</v>
      </c>
      <c r="Y39" s="6">
        <v>72</v>
      </c>
      <c r="Z39" s="6">
        <v>75</v>
      </c>
      <c r="AA39" s="6">
        <v>75</v>
      </c>
      <c r="AB39" s="6">
        <v>69</v>
      </c>
      <c r="AC39" s="6">
        <v>56</v>
      </c>
      <c r="AD39" s="3">
        <v>58</v>
      </c>
      <c r="AE39" s="49">
        <v>55</v>
      </c>
      <c r="AF39" s="8">
        <v>58</v>
      </c>
      <c r="AG39" s="8">
        <v>60</v>
      </c>
      <c r="AH39" s="49">
        <v>76</v>
      </c>
      <c r="AI39" s="3">
        <v>82</v>
      </c>
      <c r="AJ39" s="3">
        <v>80</v>
      </c>
      <c r="AK39" s="3">
        <v>72</v>
      </c>
      <c r="AL39" s="3">
        <v>45</v>
      </c>
      <c r="AM39" s="49">
        <v>66</v>
      </c>
    </row>
    <row r="40" spans="1:39" x14ac:dyDescent="0.3">
      <c r="A40" s="38" t="s">
        <v>256</v>
      </c>
      <c r="B40" s="52" t="s">
        <v>317</v>
      </c>
      <c r="C40" s="8">
        <v>27</v>
      </c>
      <c r="D40" s="8">
        <v>12</v>
      </c>
      <c r="E40" s="8">
        <v>4</v>
      </c>
      <c r="F40" s="8">
        <v>35</v>
      </c>
      <c r="G40" s="6">
        <v>32</v>
      </c>
      <c r="H40" s="6">
        <v>5</v>
      </c>
      <c r="I40" s="6">
        <v>6</v>
      </c>
      <c r="J40" s="6">
        <v>9</v>
      </c>
      <c r="K40" s="3">
        <v>9</v>
      </c>
      <c r="L40" s="3">
        <v>11</v>
      </c>
      <c r="M40" s="3">
        <v>23</v>
      </c>
      <c r="N40" s="3">
        <v>4</v>
      </c>
      <c r="O40" s="3">
        <v>18</v>
      </c>
      <c r="P40" s="3">
        <v>10</v>
      </c>
      <c r="Q40" s="3">
        <v>6</v>
      </c>
      <c r="R40" s="6">
        <v>4</v>
      </c>
      <c r="S40" s="6">
        <v>7</v>
      </c>
      <c r="T40" s="6">
        <v>10</v>
      </c>
      <c r="U40" s="6">
        <v>11</v>
      </c>
      <c r="V40" s="6">
        <v>2</v>
      </c>
      <c r="W40" s="6">
        <v>1</v>
      </c>
      <c r="X40" s="6">
        <v>7</v>
      </c>
      <c r="Y40" s="6">
        <v>5</v>
      </c>
      <c r="Z40" s="6">
        <v>6</v>
      </c>
      <c r="AA40" s="6">
        <v>8</v>
      </c>
      <c r="AB40" s="6">
        <v>25</v>
      </c>
      <c r="AC40" s="6">
        <v>6</v>
      </c>
      <c r="AD40" s="3">
        <v>0</v>
      </c>
      <c r="AE40" s="49">
        <v>8</v>
      </c>
      <c r="AF40" s="8">
        <v>12</v>
      </c>
      <c r="AG40" s="8">
        <v>10</v>
      </c>
      <c r="AH40" s="49">
        <v>4</v>
      </c>
      <c r="AI40" s="3">
        <v>0</v>
      </c>
      <c r="AJ40" s="3">
        <v>6</v>
      </c>
      <c r="AK40" s="3">
        <v>4</v>
      </c>
      <c r="AL40" s="3">
        <v>5</v>
      </c>
      <c r="AM40" s="49">
        <v>1</v>
      </c>
    </row>
    <row r="41" spans="1:39" x14ac:dyDescent="0.3">
      <c r="A41" s="38" t="s">
        <v>256</v>
      </c>
      <c r="B41" s="13" t="s">
        <v>39</v>
      </c>
      <c r="C41" s="8">
        <v>4</v>
      </c>
      <c r="D41" s="8">
        <v>17</v>
      </c>
      <c r="E41" s="8">
        <v>19</v>
      </c>
      <c r="F41" s="8">
        <v>16</v>
      </c>
      <c r="G41" s="6">
        <v>11</v>
      </c>
      <c r="H41" s="6">
        <v>23</v>
      </c>
      <c r="I41" s="6">
        <v>15</v>
      </c>
      <c r="J41" s="6">
        <v>21</v>
      </c>
      <c r="K41" s="3">
        <v>18</v>
      </c>
      <c r="L41" s="3">
        <v>51</v>
      </c>
      <c r="M41" s="3">
        <v>20</v>
      </c>
      <c r="N41" s="3">
        <v>15</v>
      </c>
      <c r="O41" s="3">
        <v>29</v>
      </c>
      <c r="P41" s="3">
        <v>65</v>
      </c>
      <c r="Q41" s="3">
        <v>57</v>
      </c>
      <c r="R41" s="6">
        <v>20</v>
      </c>
      <c r="S41" s="6">
        <v>42</v>
      </c>
      <c r="T41" s="6">
        <v>66</v>
      </c>
      <c r="U41" s="6">
        <v>19</v>
      </c>
      <c r="V41" s="6">
        <v>23</v>
      </c>
      <c r="W41" s="6">
        <v>92</v>
      </c>
      <c r="X41" s="6">
        <v>132</v>
      </c>
      <c r="Y41" s="6">
        <v>72</v>
      </c>
      <c r="Z41" s="6">
        <v>88</v>
      </c>
      <c r="AA41" s="6">
        <v>112</v>
      </c>
      <c r="AB41" s="6">
        <v>118</v>
      </c>
      <c r="AC41" s="6">
        <v>64</v>
      </c>
      <c r="AD41" s="3">
        <v>55</v>
      </c>
      <c r="AE41" s="49">
        <v>77</v>
      </c>
      <c r="AF41" s="8">
        <v>114</v>
      </c>
      <c r="AG41" s="8">
        <v>58</v>
      </c>
      <c r="AH41" s="49">
        <v>68</v>
      </c>
      <c r="AI41" s="3">
        <v>87</v>
      </c>
      <c r="AJ41" s="3">
        <v>157</v>
      </c>
      <c r="AK41" s="3">
        <v>65</v>
      </c>
      <c r="AL41" s="3">
        <v>55</v>
      </c>
      <c r="AM41" s="49">
        <v>122</v>
      </c>
    </row>
    <row r="42" spans="1:39" x14ac:dyDescent="0.3">
      <c r="A42" s="38" t="s">
        <v>256</v>
      </c>
      <c r="B42" s="65" t="s">
        <v>11</v>
      </c>
      <c r="C42" s="8">
        <v>3</v>
      </c>
      <c r="D42" s="8">
        <v>3</v>
      </c>
      <c r="E42" s="8">
        <v>2</v>
      </c>
      <c r="F42" s="8">
        <v>3</v>
      </c>
      <c r="G42" s="6">
        <v>5</v>
      </c>
      <c r="H42" s="6">
        <v>7</v>
      </c>
      <c r="I42" s="6">
        <v>7</v>
      </c>
      <c r="J42" s="6">
        <v>8</v>
      </c>
      <c r="K42" s="3">
        <v>5</v>
      </c>
      <c r="L42" s="3">
        <v>5</v>
      </c>
      <c r="M42" s="3">
        <v>5</v>
      </c>
      <c r="N42" s="3">
        <v>2</v>
      </c>
      <c r="O42" s="3">
        <v>1</v>
      </c>
      <c r="P42" s="3">
        <v>3</v>
      </c>
      <c r="Q42" s="3">
        <v>0</v>
      </c>
      <c r="R42" s="6">
        <v>0</v>
      </c>
      <c r="S42" s="6">
        <v>2</v>
      </c>
      <c r="T42" s="6">
        <v>2</v>
      </c>
      <c r="U42" s="6">
        <v>6</v>
      </c>
      <c r="V42" s="6">
        <v>11</v>
      </c>
      <c r="W42" s="6">
        <v>5</v>
      </c>
      <c r="X42" s="6">
        <v>2</v>
      </c>
      <c r="Y42" s="6">
        <v>1</v>
      </c>
      <c r="Z42" s="6">
        <v>2</v>
      </c>
      <c r="AA42" s="6">
        <v>3</v>
      </c>
      <c r="AB42" s="6">
        <v>1</v>
      </c>
      <c r="AC42" s="6">
        <v>2</v>
      </c>
      <c r="AD42" s="3">
        <v>0</v>
      </c>
      <c r="AE42" s="49">
        <v>0</v>
      </c>
      <c r="AF42" s="8">
        <v>3</v>
      </c>
      <c r="AG42" s="8">
        <v>5</v>
      </c>
      <c r="AH42" s="49">
        <v>5</v>
      </c>
      <c r="AI42" s="3">
        <v>7</v>
      </c>
      <c r="AJ42" s="3">
        <v>4</v>
      </c>
      <c r="AK42" s="3">
        <v>5</v>
      </c>
      <c r="AL42" s="3">
        <v>3</v>
      </c>
      <c r="AM42" s="49">
        <v>3</v>
      </c>
    </row>
    <row r="43" spans="1:39" x14ac:dyDescent="0.3">
      <c r="A43" s="38" t="s">
        <v>256</v>
      </c>
      <c r="B43" s="106" t="s">
        <v>287</v>
      </c>
      <c r="C43" s="68">
        <v>200</v>
      </c>
      <c r="D43" s="68">
        <v>214</v>
      </c>
      <c r="E43" s="68">
        <v>235</v>
      </c>
      <c r="F43" s="68">
        <v>231</v>
      </c>
      <c r="G43" s="68">
        <v>212</v>
      </c>
      <c r="H43" s="68">
        <v>196</v>
      </c>
      <c r="I43" s="68">
        <v>210</v>
      </c>
      <c r="J43" s="68">
        <v>241</v>
      </c>
      <c r="K43" s="68">
        <v>240</v>
      </c>
      <c r="L43" s="68">
        <v>297</v>
      </c>
      <c r="M43" s="68">
        <v>219</v>
      </c>
      <c r="N43" s="68">
        <v>182</v>
      </c>
      <c r="O43" s="68">
        <v>202</v>
      </c>
      <c r="P43" s="68">
        <v>247</v>
      </c>
      <c r="Q43" s="68">
        <v>191</v>
      </c>
      <c r="R43" s="68">
        <v>180</v>
      </c>
      <c r="S43" s="68">
        <v>217</v>
      </c>
      <c r="T43" s="68">
        <v>263</v>
      </c>
      <c r="U43" s="68">
        <v>206</v>
      </c>
      <c r="V43" s="68">
        <v>201</v>
      </c>
      <c r="W43" s="68">
        <v>323</v>
      </c>
      <c r="X43" s="68">
        <v>373</v>
      </c>
      <c r="Y43" s="68">
        <v>307</v>
      </c>
      <c r="Z43" s="68">
        <v>325</v>
      </c>
      <c r="AA43" s="68">
        <v>385</v>
      </c>
      <c r="AB43" s="68">
        <v>425</v>
      </c>
      <c r="AC43" s="68">
        <v>334</v>
      </c>
      <c r="AD43" s="68">
        <v>288</v>
      </c>
      <c r="AE43" s="68">
        <v>323</v>
      </c>
      <c r="AF43" s="68">
        <v>378</v>
      </c>
      <c r="AG43" s="68">
        <v>290</v>
      </c>
      <c r="AH43" s="105">
        <v>338</v>
      </c>
      <c r="AI43" s="69">
        <v>319</v>
      </c>
      <c r="AJ43" s="69">
        <v>419</v>
      </c>
      <c r="AK43" s="69">
        <v>287</v>
      </c>
      <c r="AL43" s="69">
        <v>263</v>
      </c>
      <c r="AM43" s="105">
        <v>364</v>
      </c>
    </row>
    <row r="44" spans="1:39" x14ac:dyDescent="0.3">
      <c r="A44" s="52" t="s">
        <v>257</v>
      </c>
      <c r="B44" s="7" t="s">
        <v>267</v>
      </c>
      <c r="C44" s="8">
        <v>6</v>
      </c>
      <c r="D44" s="8">
        <v>13</v>
      </c>
      <c r="E44" s="8">
        <v>0</v>
      </c>
      <c r="F44" s="8">
        <v>0</v>
      </c>
      <c r="G44" s="6">
        <v>1</v>
      </c>
      <c r="H44" s="6">
        <v>46</v>
      </c>
      <c r="I44" s="8">
        <v>103</v>
      </c>
      <c r="J44" s="8">
        <v>25</v>
      </c>
      <c r="K44" s="8">
        <v>22</v>
      </c>
      <c r="L44" s="8">
        <v>52</v>
      </c>
      <c r="M44" s="8">
        <v>40</v>
      </c>
      <c r="N44" s="2">
        <v>55</v>
      </c>
      <c r="O44" s="2">
        <v>18</v>
      </c>
      <c r="P44" s="2">
        <v>2</v>
      </c>
      <c r="Q44" s="2">
        <v>21</v>
      </c>
      <c r="R44" s="8">
        <v>4</v>
      </c>
      <c r="S44" s="8">
        <v>1</v>
      </c>
      <c r="T44" s="2">
        <v>8</v>
      </c>
      <c r="U44" s="2">
        <v>18</v>
      </c>
      <c r="V44" s="2">
        <v>3</v>
      </c>
      <c r="W44" s="2">
        <v>6</v>
      </c>
      <c r="X44" s="2">
        <v>13</v>
      </c>
      <c r="Y44" s="2">
        <v>0</v>
      </c>
      <c r="Z44" s="2">
        <v>6</v>
      </c>
      <c r="AA44" s="2">
        <v>8</v>
      </c>
      <c r="AB44" s="2">
        <v>2</v>
      </c>
      <c r="AC44" s="8">
        <v>1</v>
      </c>
      <c r="AD44" s="3">
        <v>6</v>
      </c>
      <c r="AE44" s="49">
        <v>4</v>
      </c>
      <c r="AF44" s="8">
        <v>2</v>
      </c>
      <c r="AG44" s="8">
        <v>57</v>
      </c>
      <c r="AH44" s="49">
        <v>2</v>
      </c>
      <c r="AI44" s="3">
        <v>19</v>
      </c>
      <c r="AJ44" s="3">
        <v>6</v>
      </c>
      <c r="AK44" s="3">
        <v>55</v>
      </c>
      <c r="AL44" s="3">
        <v>11</v>
      </c>
      <c r="AM44" s="49">
        <v>15</v>
      </c>
    </row>
    <row r="45" spans="1:39" x14ac:dyDescent="0.3">
      <c r="A45" s="52" t="s">
        <v>257</v>
      </c>
      <c r="B45" s="13" t="s">
        <v>268</v>
      </c>
      <c r="C45" s="8">
        <v>0</v>
      </c>
      <c r="D45" s="8">
        <v>0</v>
      </c>
      <c r="E45" s="8">
        <v>0</v>
      </c>
      <c r="F45" s="8">
        <v>0</v>
      </c>
      <c r="G45" s="6">
        <v>24</v>
      </c>
      <c r="H45" s="6">
        <v>0</v>
      </c>
      <c r="I45" s="8">
        <v>48</v>
      </c>
      <c r="J45" s="8">
        <v>0</v>
      </c>
      <c r="K45" s="8">
        <v>27</v>
      </c>
      <c r="L45" s="8">
        <v>15</v>
      </c>
      <c r="M45" s="8">
        <v>51</v>
      </c>
      <c r="N45" s="2">
        <v>13</v>
      </c>
      <c r="O45" s="2">
        <v>55</v>
      </c>
      <c r="P45" s="2">
        <v>15</v>
      </c>
      <c r="Q45" s="2">
        <v>0</v>
      </c>
      <c r="R45" s="2">
        <v>2</v>
      </c>
      <c r="S45" s="8">
        <v>2</v>
      </c>
      <c r="T45" s="8">
        <v>1</v>
      </c>
      <c r="U45" s="8">
        <v>4</v>
      </c>
      <c r="V45" s="8">
        <v>1</v>
      </c>
      <c r="W45" s="8">
        <v>1</v>
      </c>
      <c r="X45" s="2">
        <v>0</v>
      </c>
      <c r="Y45" s="2">
        <v>0</v>
      </c>
      <c r="Z45" s="2">
        <v>0</v>
      </c>
      <c r="AA45" s="2">
        <v>0</v>
      </c>
      <c r="AB45" s="2">
        <v>0</v>
      </c>
      <c r="AC45" s="8">
        <v>7</v>
      </c>
      <c r="AD45" s="3">
        <v>0</v>
      </c>
      <c r="AE45" s="49">
        <v>16</v>
      </c>
      <c r="AF45" s="8">
        <v>0</v>
      </c>
      <c r="AG45" s="8">
        <v>2</v>
      </c>
      <c r="AH45" s="49">
        <v>3</v>
      </c>
      <c r="AI45" s="3">
        <v>25</v>
      </c>
      <c r="AJ45" s="3">
        <v>3</v>
      </c>
      <c r="AK45" s="3">
        <v>6</v>
      </c>
      <c r="AL45" s="3">
        <v>23</v>
      </c>
      <c r="AM45" s="49">
        <v>2</v>
      </c>
    </row>
    <row r="46" spans="1:39" x14ac:dyDescent="0.3">
      <c r="A46" s="52" t="s">
        <v>257</v>
      </c>
      <c r="B46" s="13" t="s">
        <v>269</v>
      </c>
      <c r="C46" s="8">
        <v>2</v>
      </c>
      <c r="D46" s="8">
        <v>0</v>
      </c>
      <c r="E46" s="8">
        <v>0</v>
      </c>
      <c r="F46" s="8">
        <v>0</v>
      </c>
      <c r="G46" s="6">
        <v>0</v>
      </c>
      <c r="H46" s="6">
        <v>0</v>
      </c>
      <c r="I46" s="8">
        <v>3</v>
      </c>
      <c r="J46" s="8">
        <v>5</v>
      </c>
      <c r="K46" s="8">
        <v>1</v>
      </c>
      <c r="L46" s="8">
        <v>1</v>
      </c>
      <c r="M46" s="8">
        <v>24</v>
      </c>
      <c r="N46" s="2">
        <v>2</v>
      </c>
      <c r="O46" s="2">
        <v>31</v>
      </c>
      <c r="P46" s="2">
        <v>6</v>
      </c>
      <c r="Q46" s="2">
        <v>10</v>
      </c>
      <c r="R46" s="8">
        <v>7</v>
      </c>
      <c r="S46" s="8">
        <v>4</v>
      </c>
      <c r="T46" s="8">
        <v>15</v>
      </c>
      <c r="U46" s="2">
        <v>8</v>
      </c>
      <c r="V46" s="8">
        <v>2</v>
      </c>
      <c r="W46" s="8">
        <v>1</v>
      </c>
      <c r="X46" s="2">
        <v>5</v>
      </c>
      <c r="Y46" s="8">
        <v>11</v>
      </c>
      <c r="Z46" s="8">
        <v>14</v>
      </c>
      <c r="AA46" s="2">
        <v>0</v>
      </c>
      <c r="AB46" s="2">
        <v>0</v>
      </c>
      <c r="AC46" s="2">
        <v>0</v>
      </c>
      <c r="AD46" s="3">
        <v>0</v>
      </c>
      <c r="AE46" s="49">
        <v>0</v>
      </c>
      <c r="AF46" s="8">
        <v>2</v>
      </c>
      <c r="AG46" s="8">
        <v>10</v>
      </c>
      <c r="AH46" s="49">
        <v>3</v>
      </c>
      <c r="AI46" s="3">
        <v>2</v>
      </c>
      <c r="AJ46" s="3">
        <v>0</v>
      </c>
      <c r="AK46" s="3">
        <v>23</v>
      </c>
      <c r="AL46" s="3">
        <v>10</v>
      </c>
      <c r="AM46" s="49">
        <v>5</v>
      </c>
    </row>
    <row r="47" spans="1:39" x14ac:dyDescent="0.3">
      <c r="A47" s="52" t="s">
        <v>257</v>
      </c>
      <c r="B47" s="13" t="s">
        <v>270</v>
      </c>
      <c r="C47" s="8">
        <v>21</v>
      </c>
      <c r="D47" s="8">
        <v>0</v>
      </c>
      <c r="E47" s="8">
        <v>0</v>
      </c>
      <c r="F47" s="8">
        <v>0</v>
      </c>
      <c r="G47" s="6">
        <v>0</v>
      </c>
      <c r="H47" s="6">
        <v>41</v>
      </c>
      <c r="I47" s="8">
        <v>41</v>
      </c>
      <c r="J47" s="8">
        <v>16</v>
      </c>
      <c r="K47" s="8">
        <v>9</v>
      </c>
      <c r="L47" s="8">
        <v>34</v>
      </c>
      <c r="M47" s="8">
        <v>7</v>
      </c>
      <c r="N47" s="2">
        <v>8</v>
      </c>
      <c r="O47" s="2">
        <v>24</v>
      </c>
      <c r="P47" s="2">
        <v>5</v>
      </c>
      <c r="Q47" s="2">
        <v>7</v>
      </c>
      <c r="R47" s="8">
        <v>7</v>
      </c>
      <c r="S47" s="8">
        <v>5</v>
      </c>
      <c r="T47" s="2">
        <v>3</v>
      </c>
      <c r="U47" s="2">
        <v>13</v>
      </c>
      <c r="V47" s="8">
        <v>10</v>
      </c>
      <c r="W47" s="8">
        <v>1</v>
      </c>
      <c r="X47" s="2">
        <v>0</v>
      </c>
      <c r="Y47" s="8">
        <v>2</v>
      </c>
      <c r="Z47" s="8">
        <v>1</v>
      </c>
      <c r="AA47" s="2">
        <v>0</v>
      </c>
      <c r="AB47" s="2">
        <v>3</v>
      </c>
      <c r="AC47" s="2">
        <v>0</v>
      </c>
      <c r="AD47" s="3">
        <v>2</v>
      </c>
      <c r="AE47" s="49">
        <v>1</v>
      </c>
      <c r="AF47" s="8">
        <v>0</v>
      </c>
      <c r="AG47" s="8">
        <v>18</v>
      </c>
      <c r="AH47" s="49">
        <v>24</v>
      </c>
      <c r="AI47" s="3">
        <v>3</v>
      </c>
      <c r="AJ47" s="3">
        <v>1</v>
      </c>
      <c r="AK47" s="3">
        <v>35</v>
      </c>
      <c r="AL47" s="3">
        <v>14</v>
      </c>
      <c r="AM47" s="49">
        <v>19</v>
      </c>
    </row>
    <row r="48" spans="1:39" x14ac:dyDescent="0.3">
      <c r="A48" s="52" t="s">
        <v>257</v>
      </c>
      <c r="B48" s="13" t="s">
        <v>271</v>
      </c>
      <c r="C48" s="8">
        <v>0</v>
      </c>
      <c r="D48" s="8">
        <v>0</v>
      </c>
      <c r="E48" s="8">
        <v>0</v>
      </c>
      <c r="F48" s="8">
        <v>0</v>
      </c>
      <c r="G48" s="6">
        <v>0</v>
      </c>
      <c r="H48" s="6">
        <v>0</v>
      </c>
      <c r="I48" s="8">
        <v>3</v>
      </c>
      <c r="J48" s="8">
        <v>1</v>
      </c>
      <c r="K48" s="8">
        <v>2</v>
      </c>
      <c r="L48" s="8">
        <v>2</v>
      </c>
      <c r="M48" s="8">
        <v>4</v>
      </c>
      <c r="N48" s="2">
        <v>0</v>
      </c>
      <c r="O48" s="2">
        <v>9</v>
      </c>
      <c r="P48" s="2">
        <v>3</v>
      </c>
      <c r="Q48" s="2">
        <v>15</v>
      </c>
      <c r="R48" s="8">
        <v>5</v>
      </c>
      <c r="S48" s="8">
        <v>10</v>
      </c>
      <c r="T48" s="8">
        <v>4</v>
      </c>
      <c r="U48" s="2">
        <v>0</v>
      </c>
      <c r="V48" s="8">
        <v>2</v>
      </c>
      <c r="W48" s="2">
        <v>0</v>
      </c>
      <c r="X48" s="2">
        <v>0</v>
      </c>
      <c r="Y48" s="2">
        <v>5</v>
      </c>
      <c r="Z48" s="2">
        <v>5</v>
      </c>
      <c r="AA48" s="8">
        <v>10</v>
      </c>
      <c r="AB48" s="8">
        <v>5</v>
      </c>
      <c r="AC48" s="2">
        <v>2</v>
      </c>
      <c r="AD48" s="3">
        <v>1</v>
      </c>
      <c r="AE48" s="49">
        <v>1</v>
      </c>
      <c r="AF48" s="8">
        <v>0</v>
      </c>
      <c r="AG48" s="8">
        <v>0</v>
      </c>
      <c r="AH48" s="49">
        <v>0</v>
      </c>
      <c r="AI48" s="3">
        <v>2</v>
      </c>
      <c r="AJ48" s="3">
        <v>6</v>
      </c>
      <c r="AK48" s="3">
        <v>1</v>
      </c>
      <c r="AL48" s="3">
        <v>14</v>
      </c>
      <c r="AM48" s="49">
        <v>12</v>
      </c>
    </row>
    <row r="49" spans="1:39" x14ac:dyDescent="0.3">
      <c r="A49" s="52" t="s">
        <v>257</v>
      </c>
      <c r="B49" s="13" t="s">
        <v>272</v>
      </c>
      <c r="C49" s="8">
        <v>0</v>
      </c>
      <c r="D49" s="8">
        <v>3</v>
      </c>
      <c r="E49" s="8">
        <v>0</v>
      </c>
      <c r="F49" s="8">
        <v>0</v>
      </c>
      <c r="G49" s="6">
        <v>0</v>
      </c>
      <c r="H49" s="6">
        <v>0</v>
      </c>
      <c r="I49" s="8">
        <v>0</v>
      </c>
      <c r="J49" s="8">
        <v>3</v>
      </c>
      <c r="K49" s="8">
        <v>1</v>
      </c>
      <c r="L49" s="6">
        <v>0</v>
      </c>
      <c r="M49" s="8">
        <v>0</v>
      </c>
      <c r="N49" s="2">
        <v>0</v>
      </c>
      <c r="O49" s="2">
        <v>0</v>
      </c>
      <c r="P49" s="2">
        <v>0</v>
      </c>
      <c r="Q49" s="2">
        <v>0</v>
      </c>
      <c r="R49" s="2">
        <v>0</v>
      </c>
      <c r="S49" s="8">
        <v>1</v>
      </c>
      <c r="T49" s="2">
        <v>0</v>
      </c>
      <c r="U49" s="2">
        <v>6</v>
      </c>
      <c r="V49" s="2">
        <v>6</v>
      </c>
      <c r="W49" s="2">
        <v>0</v>
      </c>
      <c r="X49" s="2">
        <v>0</v>
      </c>
      <c r="Y49" s="2">
        <v>0</v>
      </c>
      <c r="Z49" s="8">
        <v>7</v>
      </c>
      <c r="AA49" s="2">
        <v>0</v>
      </c>
      <c r="AB49" s="2">
        <v>0</v>
      </c>
      <c r="AC49" s="2">
        <v>0</v>
      </c>
      <c r="AD49" s="3">
        <v>0</v>
      </c>
      <c r="AE49" s="49">
        <v>0</v>
      </c>
      <c r="AF49" s="8">
        <v>0</v>
      </c>
      <c r="AG49" s="8">
        <v>0</v>
      </c>
      <c r="AH49" s="49">
        <v>0</v>
      </c>
      <c r="AI49" s="3">
        <v>5</v>
      </c>
      <c r="AJ49" s="3">
        <v>0</v>
      </c>
      <c r="AK49" s="3">
        <v>6</v>
      </c>
      <c r="AL49" s="3">
        <v>2</v>
      </c>
      <c r="AM49" s="49">
        <v>2</v>
      </c>
    </row>
    <row r="50" spans="1:39" x14ac:dyDescent="0.3">
      <c r="A50" s="52" t="s">
        <v>257</v>
      </c>
      <c r="B50" s="106" t="s">
        <v>288</v>
      </c>
      <c r="C50" s="68">
        <v>29</v>
      </c>
      <c r="D50" s="68">
        <v>16</v>
      </c>
      <c r="E50" s="68">
        <v>0</v>
      </c>
      <c r="F50" s="68">
        <v>0</v>
      </c>
      <c r="G50" s="68">
        <v>25</v>
      </c>
      <c r="H50" s="68">
        <v>87</v>
      </c>
      <c r="I50" s="68">
        <v>198</v>
      </c>
      <c r="J50" s="68">
        <v>50</v>
      </c>
      <c r="K50" s="68">
        <v>62</v>
      </c>
      <c r="L50" s="68">
        <v>104</v>
      </c>
      <c r="M50" s="68">
        <v>126</v>
      </c>
      <c r="N50" s="68">
        <v>78</v>
      </c>
      <c r="O50" s="68">
        <v>137</v>
      </c>
      <c r="P50" s="68">
        <v>31</v>
      </c>
      <c r="Q50" s="68">
        <v>53</v>
      </c>
      <c r="R50" s="68">
        <v>25</v>
      </c>
      <c r="S50" s="68">
        <v>23</v>
      </c>
      <c r="T50" s="68">
        <v>31</v>
      </c>
      <c r="U50" s="68">
        <v>49</v>
      </c>
      <c r="V50" s="68">
        <v>24</v>
      </c>
      <c r="W50" s="68">
        <v>9</v>
      </c>
      <c r="X50" s="68">
        <v>18</v>
      </c>
      <c r="Y50" s="68">
        <v>18</v>
      </c>
      <c r="Z50" s="68">
        <v>33</v>
      </c>
      <c r="AA50" s="68">
        <v>18</v>
      </c>
      <c r="AB50" s="68">
        <v>10</v>
      </c>
      <c r="AC50" s="68">
        <v>10</v>
      </c>
      <c r="AD50" s="68">
        <v>9</v>
      </c>
      <c r="AE50" s="68">
        <v>22</v>
      </c>
      <c r="AF50" s="68">
        <v>4</v>
      </c>
      <c r="AG50" s="68">
        <v>87</v>
      </c>
      <c r="AH50" s="105">
        <v>32</v>
      </c>
      <c r="AI50" s="69">
        <v>56</v>
      </c>
      <c r="AJ50" s="69">
        <v>16</v>
      </c>
      <c r="AK50" s="69">
        <v>126</v>
      </c>
      <c r="AL50" s="69">
        <v>74</v>
      </c>
      <c r="AM50" s="105">
        <v>55</v>
      </c>
    </row>
    <row r="51" spans="1:39" x14ac:dyDescent="0.3">
      <c r="A51" s="134" t="s">
        <v>40</v>
      </c>
      <c r="B51" s="67" t="s">
        <v>12</v>
      </c>
      <c r="C51" s="68">
        <v>3890</v>
      </c>
      <c r="D51" s="68">
        <v>4820</v>
      </c>
      <c r="E51" s="68">
        <v>4402</v>
      </c>
      <c r="F51" s="68">
        <v>4441</v>
      </c>
      <c r="G51" s="66">
        <v>5654</v>
      </c>
      <c r="H51" s="66">
        <v>6089</v>
      </c>
      <c r="I51" s="66">
        <v>6070</v>
      </c>
      <c r="J51" s="66">
        <v>7236</v>
      </c>
      <c r="K51" s="69">
        <v>7091</v>
      </c>
      <c r="L51" s="69">
        <v>7436</v>
      </c>
      <c r="M51" s="69">
        <v>7203</v>
      </c>
      <c r="N51" s="69">
        <v>6433</v>
      </c>
      <c r="O51" s="69">
        <v>6516</v>
      </c>
      <c r="P51" s="69">
        <v>5234</v>
      </c>
      <c r="Q51" s="69">
        <v>4651</v>
      </c>
      <c r="R51" s="66">
        <v>5543</v>
      </c>
      <c r="S51" s="66">
        <v>5756</v>
      </c>
      <c r="T51" s="66">
        <v>7348</v>
      </c>
      <c r="U51" s="66">
        <v>6489</v>
      </c>
      <c r="V51" s="66">
        <v>7096</v>
      </c>
      <c r="W51" s="66">
        <v>6778</v>
      </c>
      <c r="X51" s="66">
        <v>6613</v>
      </c>
      <c r="Y51" s="66">
        <v>8048</v>
      </c>
      <c r="Z51" s="66">
        <v>8316</v>
      </c>
      <c r="AA51" s="66">
        <v>7392</v>
      </c>
      <c r="AB51" s="66">
        <v>7183</v>
      </c>
      <c r="AC51" s="66">
        <v>6920</v>
      </c>
      <c r="AD51" s="69">
        <v>5906</v>
      </c>
      <c r="AE51" s="105">
        <v>5380</v>
      </c>
      <c r="AF51" s="68">
        <v>5392</v>
      </c>
      <c r="AG51" s="68">
        <v>5381</v>
      </c>
      <c r="AH51" s="105">
        <v>5724</v>
      </c>
      <c r="AI51" s="69">
        <v>5851</v>
      </c>
      <c r="AJ51" s="69">
        <v>6095</v>
      </c>
      <c r="AK51" s="69">
        <v>6310</v>
      </c>
      <c r="AL51" s="69">
        <v>6078</v>
      </c>
      <c r="AM51" s="105">
        <v>6236</v>
      </c>
    </row>
  </sheetData>
  <phoneticPr fontId="24" type="noConversion"/>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20"/>
  <sheetViews>
    <sheetView showGridLines="0" zoomScale="85" zoomScaleNormal="85" workbookViewId="0"/>
  </sheetViews>
  <sheetFormatPr defaultRowHeight="14.4" x14ac:dyDescent="0.3"/>
  <cols>
    <col min="1" max="1" width="68.5546875" customWidth="1"/>
    <col min="2" max="30" width="13" customWidth="1"/>
    <col min="31" max="31" width="13" style="5" customWidth="1"/>
    <col min="32" max="38" width="13" customWidth="1"/>
  </cols>
  <sheetData>
    <row r="1" spans="1:38" ht="30.6" customHeight="1" x14ac:dyDescent="0.3">
      <c r="A1" s="73" t="s">
        <v>357</v>
      </c>
      <c r="AF1" s="5"/>
      <c r="AG1" s="5"/>
      <c r="AH1" s="5"/>
    </row>
    <row r="2" spans="1:38" x14ac:dyDescent="0.3">
      <c r="A2" s="22" t="s">
        <v>163</v>
      </c>
      <c r="B2" s="48" t="s">
        <v>208</v>
      </c>
      <c r="C2" s="48" t="s">
        <v>209</v>
      </c>
      <c r="D2" s="47" t="s">
        <v>210</v>
      </c>
      <c r="E2" s="48" t="s">
        <v>211</v>
      </c>
      <c r="F2" s="48" t="s">
        <v>212</v>
      </c>
      <c r="G2" s="48" t="s">
        <v>213</v>
      </c>
      <c r="H2" s="47" t="s">
        <v>214</v>
      </c>
      <c r="I2" s="48" t="s">
        <v>215</v>
      </c>
      <c r="J2" s="48" t="s">
        <v>216</v>
      </c>
      <c r="K2" s="48" t="s">
        <v>217</v>
      </c>
      <c r="L2" s="47" t="s">
        <v>218</v>
      </c>
      <c r="M2" s="48" t="s">
        <v>219</v>
      </c>
      <c r="N2" s="48" t="s">
        <v>202</v>
      </c>
      <c r="O2" s="48" t="s">
        <v>198</v>
      </c>
      <c r="P2" s="47" t="s">
        <v>194</v>
      </c>
      <c r="Q2" s="48" t="s">
        <v>206</v>
      </c>
      <c r="R2" s="48" t="s">
        <v>203</v>
      </c>
      <c r="S2" s="48" t="s">
        <v>199</v>
      </c>
      <c r="T2" s="47" t="s">
        <v>195</v>
      </c>
      <c r="U2" s="48" t="s">
        <v>207</v>
      </c>
      <c r="V2" s="48" t="s">
        <v>204</v>
      </c>
      <c r="W2" s="48" t="s">
        <v>200</v>
      </c>
      <c r="X2" s="47" t="s">
        <v>196</v>
      </c>
      <c r="Y2" s="48" t="s">
        <v>205</v>
      </c>
      <c r="Z2" s="48" t="s">
        <v>201</v>
      </c>
      <c r="AA2" s="48" t="s">
        <v>197</v>
      </c>
      <c r="AB2" s="47" t="s">
        <v>193</v>
      </c>
      <c r="AC2" s="47" t="s">
        <v>231</v>
      </c>
      <c r="AD2" s="48" t="s">
        <v>263</v>
      </c>
      <c r="AE2" s="48" t="s">
        <v>292</v>
      </c>
      <c r="AF2" s="47" t="s">
        <v>298</v>
      </c>
      <c r="AG2" s="47" t="s">
        <v>302</v>
      </c>
      <c r="AH2" s="48" t="s">
        <v>309</v>
      </c>
      <c r="AI2" s="48" t="s">
        <v>323</v>
      </c>
      <c r="AJ2" s="51" t="s">
        <v>331</v>
      </c>
      <c r="AK2" s="47" t="s">
        <v>335</v>
      </c>
      <c r="AL2" s="48" t="s">
        <v>351</v>
      </c>
    </row>
    <row r="3" spans="1:38" x14ac:dyDescent="0.3">
      <c r="A3" s="29" t="s">
        <v>15</v>
      </c>
      <c r="B3" s="3">
        <v>1227</v>
      </c>
      <c r="C3" s="3">
        <v>1720</v>
      </c>
      <c r="D3" s="3">
        <v>1525</v>
      </c>
      <c r="E3" s="3">
        <v>1427</v>
      </c>
      <c r="F3" s="3">
        <v>1815</v>
      </c>
      <c r="G3" s="3">
        <v>2041</v>
      </c>
      <c r="H3" s="3">
        <v>1806</v>
      </c>
      <c r="I3" s="3">
        <v>2098</v>
      </c>
      <c r="J3" s="3">
        <v>2379</v>
      </c>
      <c r="K3" s="3">
        <v>2396</v>
      </c>
      <c r="L3" s="8">
        <v>2233</v>
      </c>
      <c r="M3" s="6">
        <v>2067</v>
      </c>
      <c r="N3" s="6">
        <v>2383</v>
      </c>
      <c r="O3" s="6">
        <v>1681</v>
      </c>
      <c r="P3" s="6">
        <v>1232</v>
      </c>
      <c r="Q3" s="6">
        <v>1751</v>
      </c>
      <c r="R3" s="6">
        <v>1584</v>
      </c>
      <c r="S3" s="6">
        <v>2052</v>
      </c>
      <c r="T3" s="3">
        <v>1559</v>
      </c>
      <c r="U3" s="3">
        <v>1662</v>
      </c>
      <c r="V3" s="6">
        <v>1751</v>
      </c>
      <c r="W3" s="6">
        <v>1776</v>
      </c>
      <c r="X3" s="6">
        <v>2022</v>
      </c>
      <c r="Y3" s="6">
        <v>2076</v>
      </c>
      <c r="Z3" s="6">
        <v>2047</v>
      </c>
      <c r="AA3" s="6">
        <v>1968</v>
      </c>
      <c r="AB3" s="11">
        <v>1782</v>
      </c>
      <c r="AC3" s="10">
        <v>1661</v>
      </c>
      <c r="AD3" s="3">
        <v>1536</v>
      </c>
      <c r="AE3" s="6">
        <v>1455</v>
      </c>
      <c r="AF3" s="10">
        <v>1397</v>
      </c>
      <c r="AG3" s="10">
        <v>1608</v>
      </c>
      <c r="AH3" s="3">
        <v>1569</v>
      </c>
      <c r="AI3" s="3">
        <v>1778</v>
      </c>
      <c r="AJ3" s="6">
        <v>1779</v>
      </c>
      <c r="AK3" s="3">
        <v>1776</v>
      </c>
      <c r="AL3" s="6">
        <v>1733</v>
      </c>
    </row>
    <row r="4" spans="1:38" x14ac:dyDescent="0.3">
      <c r="A4" s="29" t="s">
        <v>16</v>
      </c>
      <c r="B4" s="1">
        <v>707</v>
      </c>
      <c r="C4" s="1">
        <v>890</v>
      </c>
      <c r="D4" s="1">
        <v>846</v>
      </c>
      <c r="E4" s="1">
        <v>903</v>
      </c>
      <c r="F4" s="1">
        <v>1012</v>
      </c>
      <c r="G4" s="1">
        <v>966</v>
      </c>
      <c r="H4" s="3">
        <v>1097</v>
      </c>
      <c r="I4" s="3">
        <v>1205</v>
      </c>
      <c r="J4" s="3">
        <v>1168</v>
      </c>
      <c r="K4" s="3">
        <v>1106</v>
      </c>
      <c r="L4" s="8">
        <v>1037</v>
      </c>
      <c r="M4" s="6">
        <v>926</v>
      </c>
      <c r="N4" s="6">
        <v>808</v>
      </c>
      <c r="O4" s="6">
        <v>728</v>
      </c>
      <c r="P4" s="6">
        <v>683</v>
      </c>
      <c r="Q4" s="6">
        <v>835</v>
      </c>
      <c r="R4" s="6">
        <v>958</v>
      </c>
      <c r="S4" s="6">
        <v>1115</v>
      </c>
      <c r="T4" s="3">
        <v>1159</v>
      </c>
      <c r="U4" s="3">
        <v>1314</v>
      </c>
      <c r="V4" s="6">
        <v>1167</v>
      </c>
      <c r="W4" s="6">
        <v>1015</v>
      </c>
      <c r="X4" s="6">
        <v>1419</v>
      </c>
      <c r="Y4" s="6">
        <v>1587</v>
      </c>
      <c r="Z4" s="6">
        <v>1377</v>
      </c>
      <c r="AA4" s="6">
        <v>1145</v>
      </c>
      <c r="AB4" s="11">
        <v>1051</v>
      </c>
      <c r="AC4" s="6">
        <v>822</v>
      </c>
      <c r="AD4" s="3">
        <v>787</v>
      </c>
      <c r="AE4" s="6">
        <v>860</v>
      </c>
      <c r="AF4" s="6">
        <v>880</v>
      </c>
      <c r="AG4" s="6">
        <v>845</v>
      </c>
      <c r="AH4" s="3">
        <v>881</v>
      </c>
      <c r="AI4" s="3">
        <v>992</v>
      </c>
      <c r="AJ4" s="6">
        <v>1190</v>
      </c>
      <c r="AK4" s="3">
        <v>1001</v>
      </c>
      <c r="AL4" s="6">
        <v>1065</v>
      </c>
    </row>
    <row r="5" spans="1:38" x14ac:dyDescent="0.3">
      <c r="A5" s="29" t="s">
        <v>19</v>
      </c>
      <c r="B5" s="1">
        <v>628</v>
      </c>
      <c r="C5" s="1">
        <v>795</v>
      </c>
      <c r="D5" s="1">
        <v>748</v>
      </c>
      <c r="E5" s="1">
        <v>691</v>
      </c>
      <c r="F5" s="1">
        <v>974</v>
      </c>
      <c r="G5" s="1">
        <v>970</v>
      </c>
      <c r="H5" s="3">
        <v>1067</v>
      </c>
      <c r="I5" s="3">
        <v>1216</v>
      </c>
      <c r="J5" s="3">
        <v>1121</v>
      </c>
      <c r="K5" s="3">
        <v>1207</v>
      </c>
      <c r="L5" s="8">
        <v>1230</v>
      </c>
      <c r="M5" s="6">
        <v>1069</v>
      </c>
      <c r="N5" s="6">
        <v>907</v>
      </c>
      <c r="O5" s="6">
        <v>808</v>
      </c>
      <c r="P5" s="6">
        <v>713</v>
      </c>
      <c r="Q5" s="6">
        <v>875</v>
      </c>
      <c r="R5" s="6">
        <v>949</v>
      </c>
      <c r="S5" s="6">
        <v>1178</v>
      </c>
      <c r="T5" s="3">
        <v>1083</v>
      </c>
      <c r="U5" s="3">
        <v>1111</v>
      </c>
      <c r="V5" s="6">
        <v>1057</v>
      </c>
      <c r="W5" s="6">
        <v>1112</v>
      </c>
      <c r="X5" s="6">
        <v>1400</v>
      </c>
      <c r="Y5" s="6">
        <v>1366</v>
      </c>
      <c r="Z5" s="6">
        <v>1230</v>
      </c>
      <c r="AA5" s="6">
        <v>1351</v>
      </c>
      <c r="AB5" s="11">
        <v>1255</v>
      </c>
      <c r="AC5" s="6">
        <v>1091</v>
      </c>
      <c r="AD5" s="3">
        <v>999</v>
      </c>
      <c r="AE5" s="6">
        <v>1036</v>
      </c>
      <c r="AF5" s="6">
        <v>1029</v>
      </c>
      <c r="AG5" s="6">
        <v>942</v>
      </c>
      <c r="AH5" s="3">
        <v>1058</v>
      </c>
      <c r="AI5" s="3">
        <v>953</v>
      </c>
      <c r="AJ5" s="6">
        <v>932</v>
      </c>
      <c r="AK5" s="3">
        <v>864</v>
      </c>
      <c r="AL5" s="6">
        <v>1000</v>
      </c>
    </row>
    <row r="6" spans="1:38" x14ac:dyDescent="0.3">
      <c r="A6" s="29" t="s">
        <v>17</v>
      </c>
      <c r="B6" s="1">
        <v>627</v>
      </c>
      <c r="C6" s="1">
        <v>774</v>
      </c>
      <c r="D6" s="1">
        <v>683</v>
      </c>
      <c r="E6" s="1">
        <v>730</v>
      </c>
      <c r="F6" s="1">
        <v>857</v>
      </c>
      <c r="G6" s="1">
        <v>958</v>
      </c>
      <c r="H6" s="3">
        <v>1020</v>
      </c>
      <c r="I6" s="3">
        <v>1420</v>
      </c>
      <c r="J6" s="3">
        <v>1142</v>
      </c>
      <c r="K6" s="3">
        <v>1297</v>
      </c>
      <c r="L6" s="8">
        <v>1221</v>
      </c>
      <c r="M6" s="6">
        <v>998</v>
      </c>
      <c r="N6" s="6">
        <v>968</v>
      </c>
      <c r="O6" s="6">
        <v>763</v>
      </c>
      <c r="P6" s="6">
        <v>701</v>
      </c>
      <c r="Q6" s="6">
        <v>886</v>
      </c>
      <c r="R6" s="6">
        <v>1000</v>
      </c>
      <c r="S6" s="6">
        <v>1344</v>
      </c>
      <c r="T6" s="3">
        <v>1189</v>
      </c>
      <c r="U6" s="3">
        <v>1356</v>
      </c>
      <c r="V6" s="6">
        <v>1346</v>
      </c>
      <c r="W6" s="6">
        <v>1367</v>
      </c>
      <c r="X6" s="6">
        <v>1298</v>
      </c>
      <c r="Y6" s="6">
        <v>1435</v>
      </c>
      <c r="Z6" s="6">
        <v>1306</v>
      </c>
      <c r="AA6" s="6">
        <v>1304</v>
      </c>
      <c r="AB6" s="11">
        <v>1275</v>
      </c>
      <c r="AC6" s="6">
        <v>1120</v>
      </c>
      <c r="AD6" s="3">
        <v>1024</v>
      </c>
      <c r="AE6" s="6">
        <v>902</v>
      </c>
      <c r="AF6" s="6">
        <v>934</v>
      </c>
      <c r="AG6" s="6">
        <v>1020</v>
      </c>
      <c r="AH6" s="3">
        <v>1064</v>
      </c>
      <c r="AI6" s="3">
        <v>1047</v>
      </c>
      <c r="AJ6" s="6">
        <v>938</v>
      </c>
      <c r="AK6" s="3">
        <v>1091</v>
      </c>
      <c r="AL6" s="6">
        <v>1119</v>
      </c>
    </row>
    <row r="7" spans="1:38" x14ac:dyDescent="0.3">
      <c r="A7" s="29" t="s">
        <v>18</v>
      </c>
      <c r="B7" s="1">
        <v>529</v>
      </c>
      <c r="C7" s="1">
        <v>468</v>
      </c>
      <c r="D7" s="1">
        <v>459</v>
      </c>
      <c r="E7" s="1">
        <v>566</v>
      </c>
      <c r="F7" s="1">
        <v>801</v>
      </c>
      <c r="G7" s="1">
        <v>839</v>
      </c>
      <c r="H7" s="3">
        <v>685</v>
      </c>
      <c r="I7" s="3">
        <v>1011</v>
      </c>
      <c r="J7" s="3">
        <v>983</v>
      </c>
      <c r="K7" s="3">
        <v>1068</v>
      </c>
      <c r="L7" s="8">
        <v>1111</v>
      </c>
      <c r="M7" s="6">
        <v>1026</v>
      </c>
      <c r="N7" s="6">
        <v>1015</v>
      </c>
      <c r="O7" s="6">
        <v>821</v>
      </c>
      <c r="P7" s="6">
        <v>914</v>
      </c>
      <c r="Q7" s="6">
        <v>881</v>
      </c>
      <c r="R7" s="6">
        <v>944</v>
      </c>
      <c r="S7" s="6">
        <v>1148</v>
      </c>
      <c r="T7" s="3">
        <v>1118</v>
      </c>
      <c r="U7" s="3">
        <v>1288</v>
      </c>
      <c r="V7" s="6">
        <v>1151</v>
      </c>
      <c r="W7" s="6">
        <v>1063</v>
      </c>
      <c r="X7" s="6">
        <v>1493</v>
      </c>
      <c r="Y7" s="8">
        <v>1497</v>
      </c>
      <c r="Z7" s="8">
        <v>1101</v>
      </c>
      <c r="AA7" s="8">
        <v>1138</v>
      </c>
      <c r="AB7" s="28">
        <v>1269</v>
      </c>
      <c r="AC7" s="6">
        <v>932</v>
      </c>
      <c r="AD7" s="3">
        <v>743</v>
      </c>
      <c r="AE7" s="6">
        <v>862</v>
      </c>
      <c r="AF7" s="6">
        <v>783</v>
      </c>
      <c r="AG7" s="6">
        <v>917</v>
      </c>
      <c r="AH7" s="3">
        <v>913</v>
      </c>
      <c r="AI7" s="3">
        <v>1010</v>
      </c>
      <c r="AJ7" s="6">
        <v>1054</v>
      </c>
      <c r="AK7" s="3">
        <v>1050</v>
      </c>
      <c r="AL7" s="6">
        <v>1033</v>
      </c>
    </row>
    <row r="8" spans="1:38" x14ac:dyDescent="0.3">
      <c r="A8" s="29" t="s">
        <v>273</v>
      </c>
      <c r="B8" s="3">
        <v>29</v>
      </c>
      <c r="C8" s="3">
        <v>16</v>
      </c>
      <c r="D8" s="3">
        <v>2</v>
      </c>
      <c r="E8" s="3">
        <v>8</v>
      </c>
      <c r="F8" s="3">
        <v>39</v>
      </c>
      <c r="G8" s="3">
        <v>100</v>
      </c>
      <c r="H8" s="2">
        <v>204</v>
      </c>
      <c r="I8" s="2">
        <v>58</v>
      </c>
      <c r="J8" s="2">
        <v>76</v>
      </c>
      <c r="K8" s="2">
        <v>116</v>
      </c>
      <c r="L8" s="8">
        <v>145</v>
      </c>
      <c r="M8" s="8">
        <v>140</v>
      </c>
      <c r="N8" s="8">
        <v>146</v>
      </c>
      <c r="O8" s="8">
        <v>41</v>
      </c>
      <c r="P8" s="8">
        <v>62</v>
      </c>
      <c r="Q8" s="8">
        <v>32</v>
      </c>
      <c r="R8" s="8">
        <v>32</v>
      </c>
      <c r="S8" s="8">
        <v>42</v>
      </c>
      <c r="T8" s="2">
        <v>58</v>
      </c>
      <c r="U8" s="2">
        <v>37</v>
      </c>
      <c r="V8" s="8">
        <v>19</v>
      </c>
      <c r="W8" s="8">
        <v>24</v>
      </c>
      <c r="X8" s="8">
        <v>49</v>
      </c>
      <c r="Y8" s="8">
        <v>48</v>
      </c>
      <c r="Z8" s="8">
        <v>29</v>
      </c>
      <c r="AA8" s="8">
        <v>30</v>
      </c>
      <c r="AB8" s="28">
        <v>28</v>
      </c>
      <c r="AC8" s="6">
        <v>46</v>
      </c>
      <c r="AD8" s="2">
        <v>51</v>
      </c>
      <c r="AE8" s="6">
        <v>61</v>
      </c>
      <c r="AF8" s="6">
        <v>109</v>
      </c>
      <c r="AG8" s="6">
        <v>85</v>
      </c>
      <c r="AH8" s="3">
        <v>88</v>
      </c>
      <c r="AI8" s="3">
        <v>65</v>
      </c>
      <c r="AJ8" s="6">
        <v>144</v>
      </c>
      <c r="AK8" s="3">
        <v>85</v>
      </c>
      <c r="AL8" s="6">
        <v>70</v>
      </c>
    </row>
    <row r="9" spans="1:38" x14ac:dyDescent="0.3">
      <c r="A9" s="29" t="s">
        <v>41</v>
      </c>
      <c r="B9" s="1">
        <v>83</v>
      </c>
      <c r="C9" s="1">
        <v>98</v>
      </c>
      <c r="D9" s="1">
        <v>86</v>
      </c>
      <c r="E9" s="1">
        <v>73</v>
      </c>
      <c r="F9" s="1">
        <v>93</v>
      </c>
      <c r="G9" s="1">
        <v>163</v>
      </c>
      <c r="H9" s="1">
        <v>112</v>
      </c>
      <c r="I9" s="1">
        <v>136</v>
      </c>
      <c r="J9" s="3">
        <v>108</v>
      </c>
      <c r="K9" s="3">
        <v>137</v>
      </c>
      <c r="L9" s="8">
        <v>102</v>
      </c>
      <c r="M9" s="6">
        <v>90</v>
      </c>
      <c r="N9" s="6">
        <v>204</v>
      </c>
      <c r="O9" s="6">
        <v>334</v>
      </c>
      <c r="P9" s="6">
        <v>225</v>
      </c>
      <c r="Q9" s="6">
        <v>156</v>
      </c>
      <c r="R9" s="6">
        <v>149</v>
      </c>
      <c r="S9" s="6">
        <v>301</v>
      </c>
      <c r="T9" s="3">
        <v>187</v>
      </c>
      <c r="U9" s="3">
        <v>205</v>
      </c>
      <c r="V9" s="6">
        <v>166</v>
      </c>
      <c r="W9" s="6">
        <v>146</v>
      </c>
      <c r="X9" s="6">
        <v>204</v>
      </c>
      <c r="Y9" s="6">
        <v>164</v>
      </c>
      <c r="Z9" s="6">
        <v>194</v>
      </c>
      <c r="AA9" s="6">
        <v>178</v>
      </c>
      <c r="AB9" s="11">
        <v>185</v>
      </c>
      <c r="AC9" s="6">
        <v>154</v>
      </c>
      <c r="AD9" s="3">
        <v>168</v>
      </c>
      <c r="AE9" s="6">
        <v>153</v>
      </c>
      <c r="AF9" s="6">
        <v>158</v>
      </c>
      <c r="AG9" s="6">
        <v>198</v>
      </c>
      <c r="AH9" s="3">
        <v>191</v>
      </c>
      <c r="AI9" s="6">
        <v>167</v>
      </c>
      <c r="AJ9" s="6">
        <v>170</v>
      </c>
      <c r="AK9" s="3">
        <v>130</v>
      </c>
      <c r="AL9" s="6">
        <v>120</v>
      </c>
    </row>
    <row r="10" spans="1:38" x14ac:dyDescent="0.3">
      <c r="A10" s="29" t="s">
        <v>320</v>
      </c>
      <c r="B10" s="1">
        <v>18</v>
      </c>
      <c r="C10" s="1">
        <v>17</v>
      </c>
      <c r="D10" s="1">
        <v>12</v>
      </c>
      <c r="E10" s="1">
        <v>15</v>
      </c>
      <c r="F10" s="1">
        <v>20</v>
      </c>
      <c r="G10" s="1">
        <v>16</v>
      </c>
      <c r="H10" s="1">
        <v>22</v>
      </c>
      <c r="I10" s="1">
        <v>31</v>
      </c>
      <c r="J10" s="3">
        <v>37</v>
      </c>
      <c r="K10" s="3">
        <v>36</v>
      </c>
      <c r="L10" s="8">
        <v>46</v>
      </c>
      <c r="M10" s="6">
        <v>56</v>
      </c>
      <c r="N10" s="6">
        <v>38</v>
      </c>
      <c r="O10" s="6">
        <v>25</v>
      </c>
      <c r="P10" s="6">
        <v>41</v>
      </c>
      <c r="Q10" s="6">
        <v>27</v>
      </c>
      <c r="R10" s="6">
        <v>40</v>
      </c>
      <c r="S10" s="6">
        <v>57</v>
      </c>
      <c r="T10" s="3">
        <v>41</v>
      </c>
      <c r="U10" s="3">
        <v>45</v>
      </c>
      <c r="V10" s="6">
        <v>29</v>
      </c>
      <c r="W10" s="6">
        <v>43</v>
      </c>
      <c r="X10" s="6">
        <v>47</v>
      </c>
      <c r="Y10" s="6">
        <v>48</v>
      </c>
      <c r="Z10" s="6">
        <v>28</v>
      </c>
      <c r="AA10" s="6">
        <v>13</v>
      </c>
      <c r="AB10" s="11">
        <v>16</v>
      </c>
      <c r="AC10" s="6">
        <v>29</v>
      </c>
      <c r="AD10" s="3">
        <v>16</v>
      </c>
      <c r="AE10" s="6">
        <v>21</v>
      </c>
      <c r="AF10" s="6">
        <v>30</v>
      </c>
      <c r="AG10" s="6">
        <v>38</v>
      </c>
      <c r="AH10" s="3">
        <v>33</v>
      </c>
      <c r="AI10" s="6">
        <v>41</v>
      </c>
      <c r="AJ10" s="6">
        <v>44</v>
      </c>
      <c r="AK10" s="3">
        <v>28</v>
      </c>
      <c r="AL10" s="6">
        <v>31</v>
      </c>
    </row>
    <row r="11" spans="1:38" ht="14.4" customHeight="1" x14ac:dyDescent="0.3">
      <c r="A11" s="29" t="s">
        <v>321</v>
      </c>
      <c r="B11" s="1">
        <v>1</v>
      </c>
      <c r="C11" s="1">
        <v>3</v>
      </c>
      <c r="D11" s="1">
        <v>3</v>
      </c>
      <c r="E11" s="1">
        <v>1</v>
      </c>
      <c r="F11" s="1">
        <v>1</v>
      </c>
      <c r="G11" s="1">
        <v>1</v>
      </c>
      <c r="H11" s="1">
        <v>1</v>
      </c>
      <c r="I11" s="1">
        <v>2</v>
      </c>
      <c r="J11" s="3">
        <v>3</v>
      </c>
      <c r="K11" s="3">
        <v>2</v>
      </c>
      <c r="L11" s="8">
        <v>2</v>
      </c>
      <c r="M11" s="6">
        <v>1</v>
      </c>
      <c r="N11" s="6">
        <v>4</v>
      </c>
      <c r="O11" s="6">
        <v>1</v>
      </c>
      <c r="P11" s="6">
        <v>2</v>
      </c>
      <c r="Q11" s="6">
        <v>0</v>
      </c>
      <c r="R11" s="6">
        <v>0</v>
      </c>
      <c r="S11" s="6">
        <v>2</v>
      </c>
      <c r="T11" s="3">
        <v>4</v>
      </c>
      <c r="U11" s="3">
        <v>1</v>
      </c>
      <c r="V11" s="6">
        <v>1</v>
      </c>
      <c r="W11" s="6">
        <v>0</v>
      </c>
      <c r="X11" s="6">
        <v>0</v>
      </c>
      <c r="Y11" s="6">
        <v>0</v>
      </c>
      <c r="Z11" s="6">
        <v>2</v>
      </c>
      <c r="AA11" s="6">
        <v>0</v>
      </c>
      <c r="AB11" s="11">
        <v>0</v>
      </c>
      <c r="AC11" s="6">
        <v>0</v>
      </c>
      <c r="AD11" s="3">
        <v>2</v>
      </c>
      <c r="AE11" s="6">
        <v>1</v>
      </c>
      <c r="AF11" s="6">
        <v>7</v>
      </c>
      <c r="AG11" s="6">
        <v>8</v>
      </c>
      <c r="AH11" s="3">
        <v>6</v>
      </c>
      <c r="AI11" s="6">
        <v>1</v>
      </c>
      <c r="AJ11" s="6">
        <v>4</v>
      </c>
      <c r="AK11" s="3">
        <v>2</v>
      </c>
      <c r="AL11" s="6">
        <v>6</v>
      </c>
    </row>
    <row r="12" spans="1:38" x14ac:dyDescent="0.3">
      <c r="A12" s="29" t="s">
        <v>47</v>
      </c>
      <c r="B12" s="1">
        <v>1</v>
      </c>
      <c r="C12" s="1">
        <v>2</v>
      </c>
      <c r="D12" s="1">
        <v>2</v>
      </c>
      <c r="E12" s="1">
        <v>0</v>
      </c>
      <c r="F12" s="1">
        <v>1</v>
      </c>
      <c r="G12" s="1">
        <v>1</v>
      </c>
      <c r="H12" s="1">
        <v>1</v>
      </c>
      <c r="I12" s="1">
        <v>4</v>
      </c>
      <c r="J12" s="3">
        <v>8</v>
      </c>
      <c r="K12" s="3">
        <v>7</v>
      </c>
      <c r="L12" s="8">
        <v>6</v>
      </c>
      <c r="M12" s="6">
        <v>3</v>
      </c>
      <c r="N12" s="6">
        <v>3</v>
      </c>
      <c r="O12" s="6">
        <v>0</v>
      </c>
      <c r="P12" s="6">
        <v>0</v>
      </c>
      <c r="Q12" s="6">
        <v>4</v>
      </c>
      <c r="R12" s="6">
        <v>2</v>
      </c>
      <c r="S12" s="6">
        <v>2</v>
      </c>
      <c r="T12" s="3">
        <v>7</v>
      </c>
      <c r="U12" s="3">
        <v>7</v>
      </c>
      <c r="V12" s="6">
        <v>15</v>
      </c>
      <c r="W12" s="6">
        <v>6</v>
      </c>
      <c r="X12" s="6">
        <v>8</v>
      </c>
      <c r="Y12" s="6">
        <v>6</v>
      </c>
      <c r="Z12" s="6">
        <v>7</v>
      </c>
      <c r="AA12" s="6">
        <v>4</v>
      </c>
      <c r="AB12" s="11">
        <v>2</v>
      </c>
      <c r="AC12" s="6">
        <v>4</v>
      </c>
      <c r="AD12" s="3">
        <v>3</v>
      </c>
      <c r="AE12" s="6">
        <v>0</v>
      </c>
      <c r="AF12" s="6">
        <v>4</v>
      </c>
      <c r="AG12" s="6">
        <v>2</v>
      </c>
      <c r="AH12" s="3">
        <v>1</v>
      </c>
      <c r="AI12" s="6">
        <v>1</v>
      </c>
      <c r="AJ12" s="6">
        <v>4</v>
      </c>
      <c r="AK12" s="3">
        <v>2</v>
      </c>
      <c r="AL12" s="6">
        <v>5</v>
      </c>
    </row>
    <row r="13" spans="1:38" x14ac:dyDescent="0.3">
      <c r="A13" s="29" t="s">
        <v>291</v>
      </c>
      <c r="B13" s="1">
        <v>1</v>
      </c>
      <c r="C13" s="1">
        <v>1</v>
      </c>
      <c r="D13" s="1">
        <v>0</v>
      </c>
      <c r="E13" s="1">
        <v>0</v>
      </c>
      <c r="F13" s="1">
        <v>0</v>
      </c>
      <c r="G13" s="1">
        <v>0</v>
      </c>
      <c r="H13" s="1">
        <v>4</v>
      </c>
      <c r="I13" s="1">
        <v>3</v>
      </c>
      <c r="J13" s="3">
        <v>0</v>
      </c>
      <c r="K13" s="3">
        <v>2</v>
      </c>
      <c r="L13" s="8">
        <v>1</v>
      </c>
      <c r="M13" s="6">
        <v>0</v>
      </c>
      <c r="N13" s="6">
        <v>0</v>
      </c>
      <c r="O13" s="6">
        <v>0</v>
      </c>
      <c r="P13" s="6">
        <v>0</v>
      </c>
      <c r="Q13" s="6">
        <v>0</v>
      </c>
      <c r="R13" s="6">
        <v>0</v>
      </c>
      <c r="S13" s="6">
        <v>0</v>
      </c>
      <c r="T13" s="3">
        <v>0</v>
      </c>
      <c r="U13" s="3">
        <v>0</v>
      </c>
      <c r="V13" s="6">
        <v>0</v>
      </c>
      <c r="W13" s="6">
        <v>0</v>
      </c>
      <c r="X13" s="6">
        <v>2</v>
      </c>
      <c r="Y13" s="6">
        <v>1</v>
      </c>
      <c r="Z13" s="6">
        <v>5</v>
      </c>
      <c r="AA13" s="6">
        <v>4</v>
      </c>
      <c r="AB13" s="11">
        <v>1</v>
      </c>
      <c r="AC13" s="6">
        <v>0</v>
      </c>
      <c r="AD13" s="3">
        <v>3</v>
      </c>
      <c r="AE13" s="6">
        <v>1</v>
      </c>
      <c r="AF13" s="6">
        <v>0</v>
      </c>
      <c r="AG13" s="6">
        <v>0</v>
      </c>
      <c r="AH13" s="3">
        <v>0</v>
      </c>
      <c r="AI13" s="6">
        <v>0</v>
      </c>
      <c r="AJ13" s="6">
        <v>0</v>
      </c>
      <c r="AK13" s="3">
        <v>0</v>
      </c>
      <c r="AL13" s="6">
        <v>0</v>
      </c>
    </row>
    <row r="14" spans="1:38" x14ac:dyDescent="0.3">
      <c r="A14" s="29" t="s">
        <v>42</v>
      </c>
      <c r="B14" s="1">
        <v>15</v>
      </c>
      <c r="C14" s="1">
        <v>13</v>
      </c>
      <c r="D14" s="1">
        <v>24</v>
      </c>
      <c r="E14" s="1">
        <v>16</v>
      </c>
      <c r="F14" s="1">
        <v>25</v>
      </c>
      <c r="G14" s="1">
        <v>15</v>
      </c>
      <c r="H14" s="1">
        <v>31</v>
      </c>
      <c r="I14" s="1">
        <v>31</v>
      </c>
      <c r="J14" s="3">
        <v>37</v>
      </c>
      <c r="K14" s="3">
        <v>31</v>
      </c>
      <c r="L14" s="8">
        <v>29</v>
      </c>
      <c r="M14" s="6">
        <v>25</v>
      </c>
      <c r="N14" s="6">
        <v>26</v>
      </c>
      <c r="O14" s="6">
        <v>17</v>
      </c>
      <c r="P14" s="6">
        <v>57</v>
      </c>
      <c r="Q14" s="6">
        <v>74</v>
      </c>
      <c r="R14" s="6">
        <v>79</v>
      </c>
      <c r="S14" s="6">
        <v>84</v>
      </c>
      <c r="T14" s="3">
        <v>47</v>
      </c>
      <c r="U14" s="3">
        <v>36</v>
      </c>
      <c r="V14" s="6">
        <v>29</v>
      </c>
      <c r="W14" s="6">
        <v>26</v>
      </c>
      <c r="X14" s="6">
        <v>53</v>
      </c>
      <c r="Y14" s="6">
        <v>41</v>
      </c>
      <c r="Z14" s="6">
        <v>27</v>
      </c>
      <c r="AA14" s="6">
        <v>19</v>
      </c>
      <c r="AB14" s="11">
        <v>23</v>
      </c>
      <c r="AC14" s="6">
        <v>18</v>
      </c>
      <c r="AD14" s="3">
        <v>27</v>
      </c>
      <c r="AE14" s="6">
        <v>17</v>
      </c>
      <c r="AF14" s="6">
        <v>29</v>
      </c>
      <c r="AG14" s="6">
        <v>29</v>
      </c>
      <c r="AH14" s="3">
        <v>19</v>
      </c>
      <c r="AI14" s="6">
        <v>17</v>
      </c>
      <c r="AJ14" s="6">
        <v>22</v>
      </c>
      <c r="AK14" s="3">
        <v>23</v>
      </c>
      <c r="AL14" s="6">
        <v>30</v>
      </c>
    </row>
    <row r="15" spans="1:38" x14ac:dyDescent="0.3">
      <c r="A15" s="29" t="s">
        <v>45</v>
      </c>
      <c r="B15" s="1">
        <v>3</v>
      </c>
      <c r="C15" s="1">
        <v>7</v>
      </c>
      <c r="D15" s="1">
        <v>4</v>
      </c>
      <c r="E15" s="1">
        <v>4</v>
      </c>
      <c r="F15" s="1">
        <v>6</v>
      </c>
      <c r="G15" s="1">
        <v>3</v>
      </c>
      <c r="H15" s="1">
        <v>5</v>
      </c>
      <c r="I15" s="1">
        <v>2</v>
      </c>
      <c r="J15" s="3">
        <v>7</v>
      </c>
      <c r="K15" s="3">
        <v>10</v>
      </c>
      <c r="L15" s="8">
        <v>15</v>
      </c>
      <c r="M15" s="6">
        <v>15</v>
      </c>
      <c r="N15" s="6">
        <v>5</v>
      </c>
      <c r="O15" s="6">
        <v>5</v>
      </c>
      <c r="P15" s="6">
        <v>8</v>
      </c>
      <c r="Q15" s="6">
        <v>8</v>
      </c>
      <c r="R15" s="6">
        <v>3</v>
      </c>
      <c r="S15" s="6">
        <v>5</v>
      </c>
      <c r="T15" s="3">
        <v>11</v>
      </c>
      <c r="U15" s="3">
        <v>12</v>
      </c>
      <c r="V15" s="6">
        <v>23</v>
      </c>
      <c r="W15" s="6">
        <v>11</v>
      </c>
      <c r="X15" s="6">
        <v>14</v>
      </c>
      <c r="Y15" s="6">
        <v>22</v>
      </c>
      <c r="Z15" s="6">
        <v>7</v>
      </c>
      <c r="AA15" s="6">
        <v>4</v>
      </c>
      <c r="AB15" s="11">
        <v>4</v>
      </c>
      <c r="AC15" s="6">
        <v>4</v>
      </c>
      <c r="AD15" s="3">
        <v>3</v>
      </c>
      <c r="AE15" s="6">
        <v>2</v>
      </c>
      <c r="AF15" s="6">
        <v>4</v>
      </c>
      <c r="AG15" s="6">
        <v>11</v>
      </c>
      <c r="AH15" s="3">
        <v>5</v>
      </c>
      <c r="AI15" s="6">
        <v>9</v>
      </c>
      <c r="AJ15" s="6">
        <v>8</v>
      </c>
      <c r="AK15" s="3">
        <v>15</v>
      </c>
      <c r="AL15" s="6">
        <v>6</v>
      </c>
    </row>
    <row r="16" spans="1:38" x14ac:dyDescent="0.3">
      <c r="A16" s="29" t="s">
        <v>44</v>
      </c>
      <c r="B16" s="1">
        <v>21</v>
      </c>
      <c r="C16" s="1">
        <v>16</v>
      </c>
      <c r="D16" s="1">
        <v>8</v>
      </c>
      <c r="E16" s="1">
        <v>6</v>
      </c>
      <c r="F16" s="1">
        <v>9</v>
      </c>
      <c r="G16" s="1">
        <v>14</v>
      </c>
      <c r="H16" s="1">
        <v>14</v>
      </c>
      <c r="I16" s="1">
        <v>15</v>
      </c>
      <c r="J16" s="3">
        <v>18</v>
      </c>
      <c r="K16" s="3">
        <v>17</v>
      </c>
      <c r="L16" s="8">
        <v>16</v>
      </c>
      <c r="M16" s="6">
        <v>9</v>
      </c>
      <c r="N16" s="6">
        <v>7</v>
      </c>
      <c r="O16" s="6">
        <v>8</v>
      </c>
      <c r="P16" s="6">
        <v>11</v>
      </c>
      <c r="Q16" s="6">
        <v>13</v>
      </c>
      <c r="R16" s="6">
        <v>14</v>
      </c>
      <c r="S16" s="6">
        <v>9</v>
      </c>
      <c r="T16" s="3">
        <v>13</v>
      </c>
      <c r="U16" s="3">
        <v>10</v>
      </c>
      <c r="V16" s="6">
        <v>14</v>
      </c>
      <c r="W16" s="6">
        <v>13</v>
      </c>
      <c r="X16" s="6">
        <v>12</v>
      </c>
      <c r="Y16" s="6">
        <v>10</v>
      </c>
      <c r="Z16" s="6">
        <v>17</v>
      </c>
      <c r="AA16" s="6">
        <v>15</v>
      </c>
      <c r="AB16" s="11">
        <v>22</v>
      </c>
      <c r="AC16" s="6">
        <v>13</v>
      </c>
      <c r="AD16" s="3">
        <v>10</v>
      </c>
      <c r="AE16" s="6">
        <v>14</v>
      </c>
      <c r="AF16" s="6">
        <v>7</v>
      </c>
      <c r="AG16" s="6">
        <v>12</v>
      </c>
      <c r="AH16" s="3">
        <v>16</v>
      </c>
      <c r="AI16" s="6">
        <v>9</v>
      </c>
      <c r="AJ16" s="6">
        <v>15</v>
      </c>
      <c r="AK16" s="3">
        <v>6</v>
      </c>
      <c r="AL16" s="6">
        <v>8</v>
      </c>
    </row>
    <row r="17" spans="1:38" x14ac:dyDescent="0.3">
      <c r="A17" s="29" t="s">
        <v>46</v>
      </c>
      <c r="B17" s="1">
        <v>0</v>
      </c>
      <c r="C17" s="1">
        <v>0</v>
      </c>
      <c r="D17" s="1">
        <v>0</v>
      </c>
      <c r="E17" s="1">
        <v>1</v>
      </c>
      <c r="F17" s="1">
        <v>0</v>
      </c>
      <c r="G17" s="1">
        <v>0</v>
      </c>
      <c r="H17" s="1">
        <v>0</v>
      </c>
      <c r="I17" s="1">
        <v>2</v>
      </c>
      <c r="J17" s="3">
        <v>2</v>
      </c>
      <c r="K17" s="3">
        <v>2</v>
      </c>
      <c r="L17" s="8">
        <v>3</v>
      </c>
      <c r="M17" s="6">
        <v>2</v>
      </c>
      <c r="N17" s="6">
        <v>1</v>
      </c>
      <c r="O17" s="6">
        <v>1</v>
      </c>
      <c r="P17" s="6">
        <v>1</v>
      </c>
      <c r="Q17" s="6">
        <v>0</v>
      </c>
      <c r="R17" s="6">
        <v>0</v>
      </c>
      <c r="S17" s="6">
        <v>2</v>
      </c>
      <c r="T17" s="3">
        <v>1</v>
      </c>
      <c r="U17" s="3">
        <v>11</v>
      </c>
      <c r="V17" s="6">
        <v>10</v>
      </c>
      <c r="W17" s="6">
        <v>5</v>
      </c>
      <c r="X17" s="6">
        <v>16</v>
      </c>
      <c r="Y17" s="6">
        <v>10</v>
      </c>
      <c r="Z17" s="6">
        <v>11</v>
      </c>
      <c r="AA17" s="6">
        <v>7</v>
      </c>
      <c r="AB17" s="11">
        <v>7</v>
      </c>
      <c r="AC17" s="6">
        <v>11</v>
      </c>
      <c r="AD17" s="3">
        <v>6</v>
      </c>
      <c r="AE17" s="6">
        <v>5</v>
      </c>
      <c r="AF17" s="6">
        <v>10</v>
      </c>
      <c r="AG17" s="6">
        <v>8</v>
      </c>
      <c r="AH17" s="3">
        <v>7</v>
      </c>
      <c r="AI17" s="6">
        <v>5</v>
      </c>
      <c r="AJ17" s="6">
        <v>6</v>
      </c>
      <c r="AK17" s="3">
        <v>5</v>
      </c>
      <c r="AL17" s="6">
        <v>7</v>
      </c>
    </row>
    <row r="18" spans="1:38" x14ac:dyDescent="0.3">
      <c r="A18" s="29" t="s">
        <v>43</v>
      </c>
      <c r="B18" s="4">
        <v>0</v>
      </c>
      <c r="C18" s="4">
        <v>0</v>
      </c>
      <c r="D18" s="4">
        <v>0</v>
      </c>
      <c r="E18" s="4">
        <v>0</v>
      </c>
      <c r="F18" s="1">
        <v>1</v>
      </c>
      <c r="G18" s="1">
        <v>2</v>
      </c>
      <c r="H18" s="1">
        <v>1</v>
      </c>
      <c r="I18" s="1">
        <v>2</v>
      </c>
      <c r="J18" s="3">
        <v>2</v>
      </c>
      <c r="K18" s="3">
        <v>2</v>
      </c>
      <c r="L18" s="8">
        <v>6</v>
      </c>
      <c r="M18" s="6">
        <v>6</v>
      </c>
      <c r="N18" s="6">
        <v>1</v>
      </c>
      <c r="O18" s="6">
        <v>1</v>
      </c>
      <c r="P18" s="6">
        <v>1</v>
      </c>
      <c r="Q18" s="6">
        <v>1</v>
      </c>
      <c r="R18" s="6">
        <v>2</v>
      </c>
      <c r="S18" s="6">
        <v>7</v>
      </c>
      <c r="T18" s="3">
        <v>12</v>
      </c>
      <c r="U18" s="3">
        <v>1</v>
      </c>
      <c r="V18" s="6">
        <v>0</v>
      </c>
      <c r="W18" s="6">
        <v>6</v>
      </c>
      <c r="X18" s="6">
        <v>11</v>
      </c>
      <c r="Y18" s="6">
        <v>5</v>
      </c>
      <c r="Z18" s="6">
        <v>4</v>
      </c>
      <c r="AA18" s="6">
        <v>3</v>
      </c>
      <c r="AB18" s="11">
        <v>0</v>
      </c>
      <c r="AC18" s="6">
        <v>1</v>
      </c>
      <c r="AD18" s="3">
        <v>2</v>
      </c>
      <c r="AE18" s="6">
        <v>2</v>
      </c>
      <c r="AF18" s="6">
        <v>0</v>
      </c>
      <c r="AG18" s="6">
        <v>1</v>
      </c>
      <c r="AH18" s="3">
        <v>0</v>
      </c>
      <c r="AI18" s="6">
        <v>0</v>
      </c>
      <c r="AJ18" s="6">
        <v>0</v>
      </c>
      <c r="AK18" s="3">
        <v>0</v>
      </c>
      <c r="AL18" s="6">
        <v>3</v>
      </c>
    </row>
    <row r="19" spans="1:38" ht="15" thickBot="1" x14ac:dyDescent="0.35">
      <c r="A19" s="54" t="s">
        <v>12</v>
      </c>
      <c r="B19" s="55">
        <v>3890</v>
      </c>
      <c r="C19" s="55">
        <v>4820</v>
      </c>
      <c r="D19" s="55">
        <v>4402</v>
      </c>
      <c r="E19" s="55">
        <v>4441</v>
      </c>
      <c r="F19" s="55">
        <v>5654</v>
      </c>
      <c r="G19" s="55">
        <v>6089</v>
      </c>
      <c r="H19" s="55">
        <v>6070</v>
      </c>
      <c r="I19" s="55">
        <v>7236</v>
      </c>
      <c r="J19" s="55">
        <v>7091</v>
      </c>
      <c r="K19" s="55">
        <v>7436</v>
      </c>
      <c r="L19" s="56">
        <v>7203</v>
      </c>
      <c r="M19" s="57">
        <v>6433</v>
      </c>
      <c r="N19" s="57">
        <v>6516</v>
      </c>
      <c r="O19" s="57">
        <v>5234</v>
      </c>
      <c r="P19" s="57">
        <v>4651</v>
      </c>
      <c r="Q19" s="57">
        <v>5543</v>
      </c>
      <c r="R19" s="57">
        <v>5756</v>
      </c>
      <c r="S19" s="57">
        <v>7348</v>
      </c>
      <c r="T19" s="55">
        <v>6489</v>
      </c>
      <c r="U19" s="55">
        <v>7096</v>
      </c>
      <c r="V19" s="57">
        <v>6778</v>
      </c>
      <c r="W19" s="57">
        <v>6613</v>
      </c>
      <c r="X19" s="57">
        <v>8048</v>
      </c>
      <c r="Y19" s="57">
        <v>8316</v>
      </c>
      <c r="Z19" s="57">
        <v>7392</v>
      </c>
      <c r="AA19" s="57">
        <v>7183</v>
      </c>
      <c r="AB19" s="58">
        <v>6920</v>
      </c>
      <c r="AC19" s="100">
        <v>5906</v>
      </c>
      <c r="AD19" s="69">
        <v>5380</v>
      </c>
      <c r="AE19" s="100">
        <v>5392</v>
      </c>
      <c r="AF19" s="100">
        <v>5381</v>
      </c>
      <c r="AG19" s="100">
        <v>5724</v>
      </c>
      <c r="AH19" s="100">
        <v>5851</v>
      </c>
      <c r="AI19" s="66">
        <v>6095</v>
      </c>
      <c r="AJ19" s="66">
        <v>6310</v>
      </c>
      <c r="AK19" s="69">
        <v>6078</v>
      </c>
      <c r="AL19" s="153">
        <v>6236</v>
      </c>
    </row>
    <row r="20" spans="1:38" ht="15" thickTop="1" x14ac:dyDescent="0.3"/>
  </sheetData>
  <phoneticPr fontId="24" type="noConversion"/>
  <pageMargins left="0.7" right="0.7" top="0.75" bottom="0.75" header="0.3" footer="0.3"/>
  <pageSetup paperSize="9" orientation="portrait" r:id="rId1"/>
  <ignoredErrors>
    <ignoredError sqref="AL3:AL19"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Notes</vt:lpstr>
      <vt:lpstr>Tables 1A to 1B</vt:lpstr>
      <vt:lpstr>Table 2</vt:lpstr>
      <vt:lpstr>Table 3</vt:lpstr>
      <vt:lpstr>Tables 4A to 4B</vt:lpstr>
      <vt:lpstr>Tables 5A to 5B</vt:lpstr>
      <vt:lpstr>Table 6</vt:lpstr>
      <vt:lpstr>Table 7</vt:lpstr>
      <vt:lpstr>Tables 8A to 8C</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hsc-vacancies-tables-march-26</dc:title>
  <dc:creator>Information &amp; Analysis Directorate</dc:creator>
  <cp:lastModifiedBy>Hughes, Joanne</cp:lastModifiedBy>
  <dcterms:created xsi:type="dcterms:W3CDTF">2018-10-24T08:58:57Z</dcterms:created>
  <dcterms:modified xsi:type="dcterms:W3CDTF">2026-05-29T10:50:46Z</dcterms:modified>
</cp:coreProperties>
</file>