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L:\Autism\"/>
    </mc:Choice>
  </mc:AlternateContent>
  <xr:revisionPtr revIDLastSave="0" documentId="13_ncr:1_{9424FF4E-5C57-4DF2-915D-C99F5A72772E}" xr6:coauthVersionLast="47" xr6:coauthVersionMax="47" xr10:uidLastSave="{00000000-0000-0000-0000-000000000000}"/>
  <bookViews>
    <workbookView xWindow="22932" yWindow="-4392" windowWidth="30936" windowHeight="16776" xr2:uid="{00000000-000D-0000-FFFF-FFFF00000000}"/>
  </bookViews>
  <sheets>
    <sheet name="Cover Sheet" sheetId="1" r:id="rId1"/>
    <sheet name="Table of contents" sheetId="2" r:id="rId2"/>
    <sheet name="Metadata" sheetId="3" r:id="rId3"/>
    <sheet name="Table_1" sheetId="4" r:id="rId4"/>
    <sheet name="Table_2" sheetId="5" r:id="rId5"/>
    <sheet name="Table_3" sheetId="6" r:id="rId6"/>
    <sheet name="Table_4"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 l="1"/>
  <c r="B5" i="2"/>
  <c r="B4" i="2"/>
  <c r="B3" i="2"/>
</calcChain>
</file>

<file path=xl/sharedStrings.xml><?xml version="1.0" encoding="utf-8"?>
<sst xmlns="http://schemas.openxmlformats.org/spreadsheetml/2006/main" count="240" uniqueCount="123">
  <si>
    <t>Quarterly Autism Statistics for Children in Northern Ireland 31 March 2025</t>
  </si>
  <si>
    <t>Issued by</t>
  </si>
  <si>
    <t>Community Information Branch</t>
  </si>
  <si>
    <t>Information &amp; Analysis Directorate</t>
  </si>
  <si>
    <t>Department of Health</t>
  </si>
  <si>
    <t>Stormont Estate, Belfast, BT4 3SQ</t>
  </si>
  <si>
    <t>Email</t>
  </si>
  <si>
    <t>User feedback:</t>
  </si>
  <si>
    <t>We welcome your feedback, if you have any comments on this publication, please contact the Community Information Branch at the email address above.</t>
  </si>
  <si>
    <t>Resource:</t>
  </si>
  <si>
    <t>Published</t>
  </si>
  <si>
    <t>07 May 2025</t>
  </si>
  <si>
    <t>Encompass</t>
  </si>
  <si>
    <t>Encompass is a new electronic patient record system that will create a single digital care record for every citizen in Northern Ireland who receives health and social care.</t>
  </si>
  <si>
    <t>It aims to create better experiences for patients, service users and staff by bringing together information from various existing systems that do not currently communicate effectively.</t>
  </si>
  <si>
    <t>The programme was first introduced in the South Eastern Health and Social Care Trust (SEHSCT) on 9th November 2023 and will be rolled out on a phased basis across all Health</t>
  </si>
  <si>
    <t>and Social Care (HSC) Trusts in Northern Ireland by the end of 2025. Further information about Encompass can be found at the link below.</t>
  </si>
  <si>
    <t>Belfast, Northern, and South Eastern HSC Trust data</t>
  </si>
  <si>
    <t>Please note that due to the rollout of the new patient record IT system encompass, the Belfast and South Eastern HSC Trusts have been unable to provide data from June 2024 to March 2025.</t>
  </si>
  <si>
    <t xml:space="preserve">Additionally, due to the rollout of Encompass in Northern HSC Trust, autism data is unavailable for Northern Trust for December 2024 and March 2025. </t>
  </si>
  <si>
    <t xml:space="preserve">All analyses therefore exclude Belfast HSC Trust, Northern HSC Trust, South Eastern HSC Trust, and the Northern Ireland total for these quarters. </t>
  </si>
  <si>
    <t>Caution must be taken when comparing Northern Ireland figures across the quarters.</t>
  </si>
  <si>
    <t>cib@health-ni.gov.uk</t>
  </si>
  <si>
    <t>More information on autism statistics</t>
  </si>
  <si>
    <t>Encompass - DHCNI (hscni.net)</t>
  </si>
  <si>
    <t>Table of Contents</t>
  </si>
  <si>
    <t>Worksheet name</t>
  </si>
  <si>
    <t>Table number</t>
  </si>
  <si>
    <t>Table name</t>
  </si>
  <si>
    <t>Table_1</t>
  </si>
  <si>
    <t>Table 1: Number of accepted autism referrals for children from quarter ending 30 June 2014 to 31 March 2025</t>
  </si>
  <si>
    <t>Table_2</t>
  </si>
  <si>
    <t>Table_3</t>
  </si>
  <si>
    <t>Table 3: Number of new autism diagnosis for children from quarter ending 30 June 2014 to 31 March 2025</t>
  </si>
  <si>
    <t>Table_4</t>
  </si>
  <si>
    <t>Metadata</t>
  </si>
  <si>
    <t>These statistics present the number and the rate of accepted referrals for children's autism assessmentsand number of children diagnosed with autism in each of the Health and Social Care (HSC) Trusts in Northern Ireland.</t>
  </si>
  <si>
    <t>Validated aggregate autism information is submitted by each HSC Trust to the Strategic Planning and Performance Group (SPPG).</t>
  </si>
  <si>
    <t>The SPPG regionally validates the returns upon receipt and shares with the CIB for this publication.</t>
  </si>
  <si>
    <t>Figures relate to under 18s only; however, there may be instances where a person enters the system under 18 but are over this age at the time of assessment.</t>
  </si>
  <si>
    <t>There will be some different practices between the HSC Trusts which may cause differences in the figures presented.</t>
  </si>
  <si>
    <t>This sheet contains one table for the number of accepted autism referrals for children in NI, published on May 2025.</t>
  </si>
  <si>
    <t>Source: SPPG, NI.</t>
  </si>
  <si>
    <t>Note 1: Figures are taken at the end of the quarter.</t>
  </si>
  <si>
    <t>Note 2: Due to missing data, South Eastern HSC Trust data has been rolled forward from October 2023 to March 2024.</t>
  </si>
  <si>
    <t>Note 3: Belfast and South Eastern HSC Trust data from June 2024 to March 2025 are not currently available due to the roll-out of Encompass and are therefore excluded for these months. Therefore the Northern Ireland total is not available.</t>
  </si>
  <si>
    <t>Note 4: Due to the roll-out of Encompass, Northern HSC Trust has also been unable to provide data for December 2024 and March 2025. This also affects the Northern Ireland total.</t>
  </si>
  <si>
    <t>Trust</t>
  </si>
  <si>
    <t xml:space="preserve"> 30 Jun 2014</t>
  </si>
  <si>
    <t xml:space="preserve"> 30 Sep 2014</t>
  </si>
  <si>
    <t xml:space="preserve"> 31 Dec 2014</t>
  </si>
  <si>
    <t xml:space="preserve"> 31 Mar 2015</t>
  </si>
  <si>
    <t xml:space="preserve"> 30 Jun 2015</t>
  </si>
  <si>
    <t xml:space="preserve"> 30 Sep 2015</t>
  </si>
  <si>
    <t xml:space="preserve"> 31 Dec 2015</t>
  </si>
  <si>
    <t xml:space="preserve"> 31 Mar 2016</t>
  </si>
  <si>
    <t xml:space="preserve"> 30 Jun 2016</t>
  </si>
  <si>
    <t xml:space="preserve"> 30 Sep 2016</t>
  </si>
  <si>
    <t xml:space="preserve"> 31 Dec 2016</t>
  </si>
  <si>
    <t xml:space="preserve"> 31 Mar 2017</t>
  </si>
  <si>
    <t xml:space="preserve"> 30 Jun 2017</t>
  </si>
  <si>
    <t xml:space="preserve"> 30 Sep 2017</t>
  </si>
  <si>
    <t xml:space="preserve"> 31 Dec 2017</t>
  </si>
  <si>
    <t xml:space="preserve"> 31 Mar 2018</t>
  </si>
  <si>
    <t xml:space="preserve"> 30 Jun 2018</t>
  </si>
  <si>
    <t xml:space="preserve"> 30 Sep 2018</t>
  </si>
  <si>
    <t xml:space="preserve"> 31 Dec 2018</t>
  </si>
  <si>
    <t xml:space="preserve"> 31 Mar 2019</t>
  </si>
  <si>
    <t xml:space="preserve"> 30 Jun 2019</t>
  </si>
  <si>
    <t xml:space="preserve"> 30 Sep 2019</t>
  </si>
  <si>
    <t xml:space="preserve"> 31 Dec 2019</t>
  </si>
  <si>
    <t xml:space="preserve"> 31 Mar 2020</t>
  </si>
  <si>
    <t xml:space="preserve"> 30 Jun 2020</t>
  </si>
  <si>
    <t xml:space="preserve"> 30 Sep 2020</t>
  </si>
  <si>
    <t xml:space="preserve"> 31 Dec 2020</t>
  </si>
  <si>
    <t xml:space="preserve"> 31 Mar 2021</t>
  </si>
  <si>
    <t xml:space="preserve"> 30 Jun 2021</t>
  </si>
  <si>
    <t xml:space="preserve"> 30 Sep 2021</t>
  </si>
  <si>
    <t xml:space="preserve"> 31 Dec 2021</t>
  </si>
  <si>
    <t xml:space="preserve"> 31 Mar 2022</t>
  </si>
  <si>
    <t xml:space="preserve"> 30 Jun 2022</t>
  </si>
  <si>
    <t xml:space="preserve"> 30 Sep 2022</t>
  </si>
  <si>
    <t xml:space="preserve"> 31 Dec 2022</t>
  </si>
  <si>
    <t xml:space="preserve"> 31 Mar 2023</t>
  </si>
  <si>
    <t xml:space="preserve"> 30 Jun 2023</t>
  </si>
  <si>
    <t xml:space="preserve"> 30 Sep 2023</t>
  </si>
  <si>
    <t xml:space="preserve"> 31 Dec 2023</t>
  </si>
  <si>
    <t xml:space="preserve"> 31 Mar 2024</t>
  </si>
  <si>
    <t xml:space="preserve"> 30 Jun 2024</t>
  </si>
  <si>
    <t xml:space="preserve"> 30 Sep 2024</t>
  </si>
  <si>
    <t xml:space="preserve"> 31 Dec 2024</t>
  </si>
  <si>
    <t xml:space="preserve"> 31 Mar 2025</t>
  </si>
  <si>
    <t>Belfast</t>
  </si>
  <si>
    <t>NA</t>
  </si>
  <si>
    <t>Northern</t>
  </si>
  <si>
    <t>South Eastern</t>
  </si>
  <si>
    <t>Southern</t>
  </si>
  <si>
    <t>Western</t>
  </si>
  <si>
    <t>Northern Ireland</t>
  </si>
  <si>
    <t>This sheet contains one table for the rate of accepted autism referrals for children in NI, published on May 2025.</t>
  </si>
  <si>
    <t>Source: Census 2021 statistics, Northern Ireland Statistics and Research Agency 2021.</t>
  </si>
  <si>
    <t>Notes:</t>
  </si>
  <si>
    <t>Due to the rollout of Encompass, South Eastern HSC Trust referrals for November 2023 onwards, Belfast HSC Trust referrals for May 2024 onwards and Northern HSC Trust referrals for November 2024 onwards are not currently available.</t>
  </si>
  <si>
    <t>Therefore, the number of accepted children's autism referrals for Northern Ireland in 2024/25 is not available.</t>
  </si>
  <si>
    <t>Number of Accepted Children's Autism Referrals</t>
  </si>
  <si>
    <t>NI Child Population</t>
  </si>
  <si>
    <t>Rate per 10,000 Children</t>
  </si>
  <si>
    <t>Belfast*</t>
  </si>
  <si>
    <t>Northern*</t>
  </si>
  <si>
    <t>South Eastern*</t>
  </si>
  <si>
    <t>This sheet contains one table for the number of children diagnosed with autism in NI, published on May 2025.</t>
  </si>
  <si>
    <t>Note 2: Revisions may have been made to previous figures.</t>
  </si>
  <si>
    <t>Note 3: Due to missing data, South Eastern HSC Trust data has been rolled forward from October 2023 to March 2024.</t>
  </si>
  <si>
    <t>Note 4: Belfast and South Eastern HSC Trust data from June 2024 to March 2025 are not currently available due to the roll-out of Encompass and are therefore excluded for these months. Therefore, the Northern Ireland total is not available.</t>
  </si>
  <si>
    <t>Note 5: Due to the roll-out of Encompass, Northern HSC Trust has also been unable to provide data for December 2024 and March 2025. This also affects the Northern Ireland total.</t>
  </si>
  <si>
    <t>This sheet contains one table for the rate of children diagnosed with autism in NI, published on May 2025.</t>
  </si>
  <si>
    <t>Therefore, the number of children diagnosed with autism for Northern Ireland in 2024/25 is not available.</t>
  </si>
  <si>
    <t>Number of Children Diagnosed with Autism</t>
  </si>
  <si>
    <t>Due to the rollout of Encompass, South Eastern HSC Trust diagnoses for November 2023 onwards, Belfast HSC Trust diagnoses for May 2024 onwards and Northern HSC Trust diagnoses for November 2024 onwards are not currently available.</t>
  </si>
  <si>
    <t>[S]</t>
  </si>
  <si>
    <t>[S] Figure suppressed to avoid personal disclosure due to small numbers.</t>
  </si>
  <si>
    <t>Table 2: Rate of accepted autism referrals for children during year ending 31 March 2025</t>
  </si>
  <si>
    <t>Table 4: Rate of new autism diagnosis for children during year ending 31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</si>
</sst>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quot;N/A&quot;"/>
    <numFmt numFmtId="167" formatCode="0.0"/>
  </numFmts>
  <fonts count="5" x14ac:knownFonts="1">
    <font>
      <sz val="12"/>
      <color rgb="FF000000"/>
      <name val="Helvetica"/>
    </font>
    <font>
      <u/>
      <sz val="12"/>
      <color theme="10"/>
      <name val="Helvetica"/>
    </font>
    <font>
      <b/>
      <sz val="15"/>
      <color rgb="FF000000"/>
      <name val="Helvetica"/>
    </font>
    <font>
      <b/>
      <sz val="12"/>
      <color rgb="FF000000"/>
      <name val="Helvetica"/>
    </font>
    <font>
      <b/>
      <sz val="13"/>
      <color rgb="FF000000"/>
      <name val="Helvetica"/>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2" fillId="0" borderId="0" xfId="0" applyFont="1"/>
    <xf numFmtId="0" fontId="3" fillId="0" borderId="0" xfId="0" applyFont="1"/>
    <xf numFmtId="0" fontId="0" fillId="0" borderId="0" xfId="0" applyAlignment="1">
      <alignment wrapText="1"/>
    </xf>
    <xf numFmtId="0" fontId="4" fillId="0" borderId="0" xfId="0" applyFont="1" applyAlignment="1">
      <alignment horizontal="left"/>
    </xf>
    <xf numFmtId="0" fontId="1" fillId="0" borderId="0" xfId="0" applyFont="1" applyAlignment="1">
      <alignment wrapText="1"/>
    </xf>
    <xf numFmtId="0" fontId="3" fillId="0" borderId="0" xfId="0" applyFont="1" applyAlignment="1">
      <alignment horizontal="right" wrapText="1"/>
    </xf>
    <xf numFmtId="0" fontId="3" fillId="0" borderId="0" xfId="0" applyFont="1" applyAlignment="1">
      <alignment horizontal="left" wrapText="1"/>
    </xf>
    <xf numFmtId="164" fontId="0" fillId="0" borderId="0" xfId="0" applyNumberFormat="1" applyAlignment="1">
      <alignment horizontal="right"/>
    </xf>
    <xf numFmtId="3" fontId="0" fillId="0" borderId="0" xfId="0" applyNumberFormat="1" applyAlignment="1">
      <alignment horizontal="right"/>
    </xf>
    <xf numFmtId="165" fontId="0" fillId="0" borderId="0" xfId="0" applyNumberFormat="1" applyAlignment="1">
      <alignment horizontal="right"/>
    </xf>
    <xf numFmtId="167"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of_contents" displayName="table_of_contents" ref="A2:C6" totalsRowShown="0">
  <tableColumns count="3">
    <tableColumn id="1" xr3:uid="{00000000-0010-0000-0000-000001000000}" name="Worksheet name"/>
    <tableColumn id="2" xr3:uid="{00000000-0010-0000-0000-000002000000}" name="Table number"/>
    <tableColumn id="3" xr3:uid="{00000000-0010-0000-0000-000003000000}" name="Table name"/>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1" displayName="table_1" ref="A8:AS14" totalsRowShown="0">
  <tableColumns count="45">
    <tableColumn id="1" xr3:uid="{00000000-0010-0000-0100-000001000000}" name="Trust"/>
    <tableColumn id="2" xr3:uid="{00000000-0010-0000-0100-000002000000}" name=" 30 Jun 2014"/>
    <tableColumn id="3" xr3:uid="{00000000-0010-0000-0100-000003000000}" name=" 30 Sep 2014"/>
    <tableColumn id="4" xr3:uid="{00000000-0010-0000-0100-000004000000}" name=" 31 Dec 2014"/>
    <tableColumn id="5" xr3:uid="{00000000-0010-0000-0100-000005000000}" name=" 31 Mar 2015"/>
    <tableColumn id="6" xr3:uid="{00000000-0010-0000-0100-000006000000}" name=" 30 Jun 2015"/>
    <tableColumn id="7" xr3:uid="{00000000-0010-0000-0100-000007000000}" name=" 30 Sep 2015"/>
    <tableColumn id="8" xr3:uid="{00000000-0010-0000-0100-000008000000}" name=" 31 Dec 2015"/>
    <tableColumn id="9" xr3:uid="{00000000-0010-0000-0100-000009000000}" name=" 31 Mar 2016"/>
    <tableColumn id="10" xr3:uid="{00000000-0010-0000-0100-00000A000000}" name=" 30 Jun 2016"/>
    <tableColumn id="11" xr3:uid="{00000000-0010-0000-0100-00000B000000}" name=" 30 Sep 2016"/>
    <tableColumn id="12" xr3:uid="{00000000-0010-0000-0100-00000C000000}" name=" 31 Dec 2016"/>
    <tableColumn id="13" xr3:uid="{00000000-0010-0000-0100-00000D000000}" name=" 31 Mar 2017"/>
    <tableColumn id="14" xr3:uid="{00000000-0010-0000-0100-00000E000000}" name=" 30 Jun 2017"/>
    <tableColumn id="15" xr3:uid="{00000000-0010-0000-0100-00000F000000}" name=" 30 Sep 2017"/>
    <tableColumn id="16" xr3:uid="{00000000-0010-0000-0100-000010000000}" name=" 31 Dec 2017"/>
    <tableColumn id="17" xr3:uid="{00000000-0010-0000-0100-000011000000}" name=" 31 Mar 2018"/>
    <tableColumn id="18" xr3:uid="{00000000-0010-0000-0100-000012000000}" name=" 30 Jun 2018"/>
    <tableColumn id="19" xr3:uid="{00000000-0010-0000-0100-000013000000}" name=" 30 Sep 2018"/>
    <tableColumn id="20" xr3:uid="{00000000-0010-0000-0100-000014000000}" name=" 31 Dec 2018"/>
    <tableColumn id="21" xr3:uid="{00000000-0010-0000-0100-000015000000}" name=" 31 Mar 2019"/>
    <tableColumn id="22" xr3:uid="{00000000-0010-0000-0100-000016000000}" name=" 30 Jun 2019"/>
    <tableColumn id="23" xr3:uid="{00000000-0010-0000-0100-000017000000}" name=" 30 Sep 2019"/>
    <tableColumn id="24" xr3:uid="{00000000-0010-0000-0100-000018000000}" name=" 31 Dec 2019"/>
    <tableColumn id="25" xr3:uid="{00000000-0010-0000-0100-000019000000}" name=" 31 Mar 2020"/>
    <tableColumn id="26" xr3:uid="{00000000-0010-0000-0100-00001A000000}" name=" 30 Jun 2020"/>
    <tableColumn id="27" xr3:uid="{00000000-0010-0000-0100-00001B000000}" name=" 30 Sep 2020"/>
    <tableColumn id="28" xr3:uid="{00000000-0010-0000-0100-00001C000000}" name=" 31 Dec 2020"/>
    <tableColumn id="29" xr3:uid="{00000000-0010-0000-0100-00001D000000}" name=" 31 Mar 2021"/>
    <tableColumn id="30" xr3:uid="{00000000-0010-0000-0100-00001E000000}" name=" 30 Jun 2021"/>
    <tableColumn id="31" xr3:uid="{00000000-0010-0000-0100-00001F000000}" name=" 30 Sep 2021"/>
    <tableColumn id="32" xr3:uid="{00000000-0010-0000-0100-000020000000}" name=" 31 Dec 2021"/>
    <tableColumn id="33" xr3:uid="{00000000-0010-0000-0100-000021000000}" name=" 31 Mar 2022"/>
    <tableColumn id="34" xr3:uid="{00000000-0010-0000-0100-000022000000}" name=" 30 Jun 2022"/>
    <tableColumn id="35" xr3:uid="{00000000-0010-0000-0100-000023000000}" name=" 30 Sep 2022"/>
    <tableColumn id="36" xr3:uid="{00000000-0010-0000-0100-000024000000}" name=" 31 Dec 2022"/>
    <tableColumn id="37" xr3:uid="{00000000-0010-0000-0100-000025000000}" name=" 31 Mar 2023"/>
    <tableColumn id="38" xr3:uid="{00000000-0010-0000-0100-000026000000}" name=" 30 Jun 2023"/>
    <tableColumn id="39" xr3:uid="{00000000-0010-0000-0100-000027000000}" name=" 30 Sep 2023"/>
    <tableColumn id="40" xr3:uid="{00000000-0010-0000-0100-000028000000}" name=" 31 Dec 2023"/>
    <tableColumn id="41" xr3:uid="{00000000-0010-0000-0100-000029000000}" name=" 31 Mar 2024"/>
    <tableColumn id="42" xr3:uid="{00000000-0010-0000-0100-00002A000000}" name=" 30 Jun 2024"/>
    <tableColumn id="43" xr3:uid="{00000000-0010-0000-0100-00002B000000}" name=" 30 Sep 2024"/>
    <tableColumn id="44" xr3:uid="{00000000-0010-0000-0100-00002C000000}" name=" 31 Dec 2024"/>
    <tableColumn id="45" xr3:uid="{00000000-0010-0000-0100-00002D000000}" name=" 31 Mar 2025"/>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2" displayName="table_2" ref="A8:D14" totalsRowShown="0">
  <tableColumns count="4">
    <tableColumn id="1" xr3:uid="{00000000-0010-0000-0200-000001000000}" name="Trust"/>
    <tableColumn id="2" xr3:uid="{00000000-0010-0000-0200-000002000000}" name="Number of Accepted Children's Autism Referrals"/>
    <tableColumn id="3" xr3:uid="{00000000-0010-0000-0200-000003000000}" name="NI Child Population"/>
    <tableColumn id="4" xr3:uid="{00000000-0010-0000-0200-000004000000}" name="Rate per 10,000 Children"/>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3" displayName="table_3" ref="A10:AS16" totalsRowShown="0">
  <tableColumns count="45">
    <tableColumn id="1" xr3:uid="{00000000-0010-0000-0300-000001000000}" name="Trust"/>
    <tableColumn id="2" xr3:uid="{00000000-0010-0000-0300-000002000000}" name=" 30 Jun 2014"/>
    <tableColumn id="3" xr3:uid="{00000000-0010-0000-0300-000003000000}" name=" 30 Sep 2014"/>
    <tableColumn id="4" xr3:uid="{00000000-0010-0000-0300-000004000000}" name=" 31 Dec 2014"/>
    <tableColumn id="5" xr3:uid="{00000000-0010-0000-0300-000005000000}" name=" 31 Mar 2015"/>
    <tableColumn id="6" xr3:uid="{00000000-0010-0000-0300-000006000000}" name=" 30 Jun 2015"/>
    <tableColumn id="7" xr3:uid="{00000000-0010-0000-0300-000007000000}" name=" 30 Sep 2015"/>
    <tableColumn id="8" xr3:uid="{00000000-0010-0000-0300-000008000000}" name=" 31 Dec 2015"/>
    <tableColumn id="9" xr3:uid="{00000000-0010-0000-0300-000009000000}" name=" 31 Mar 2016"/>
    <tableColumn id="10" xr3:uid="{00000000-0010-0000-0300-00000A000000}" name=" 30 Jun 2016"/>
    <tableColumn id="11" xr3:uid="{00000000-0010-0000-0300-00000B000000}" name=" 30 Sep 2016"/>
    <tableColumn id="12" xr3:uid="{00000000-0010-0000-0300-00000C000000}" name=" 31 Dec 2016"/>
    <tableColumn id="13" xr3:uid="{00000000-0010-0000-0300-00000D000000}" name=" 31 Mar 2017"/>
    <tableColumn id="14" xr3:uid="{00000000-0010-0000-0300-00000E000000}" name=" 30 Jun 2017"/>
    <tableColumn id="15" xr3:uid="{00000000-0010-0000-0300-00000F000000}" name=" 30 Sep 2017"/>
    <tableColumn id="16" xr3:uid="{00000000-0010-0000-0300-000010000000}" name=" 31 Dec 2017"/>
    <tableColumn id="17" xr3:uid="{00000000-0010-0000-0300-000011000000}" name=" 31 Mar 2018"/>
    <tableColumn id="18" xr3:uid="{00000000-0010-0000-0300-000012000000}" name=" 30 Jun 2018"/>
    <tableColumn id="19" xr3:uid="{00000000-0010-0000-0300-000013000000}" name=" 30 Sep 2018"/>
    <tableColumn id="20" xr3:uid="{00000000-0010-0000-0300-000014000000}" name=" 31 Dec 2018"/>
    <tableColumn id="21" xr3:uid="{00000000-0010-0000-0300-000015000000}" name=" 31 Mar 2019"/>
    <tableColumn id="22" xr3:uid="{00000000-0010-0000-0300-000016000000}" name=" 30 Jun 2019"/>
    <tableColumn id="23" xr3:uid="{00000000-0010-0000-0300-000017000000}" name=" 30 Sep 2019"/>
    <tableColumn id="24" xr3:uid="{00000000-0010-0000-0300-000018000000}" name=" 31 Dec 2019"/>
    <tableColumn id="25" xr3:uid="{00000000-0010-0000-0300-000019000000}" name=" 31 Mar 2020"/>
    <tableColumn id="26" xr3:uid="{00000000-0010-0000-0300-00001A000000}" name=" 30 Jun 2020"/>
    <tableColumn id="27" xr3:uid="{00000000-0010-0000-0300-00001B000000}" name=" 30 Sep 2020"/>
    <tableColumn id="28" xr3:uid="{00000000-0010-0000-0300-00001C000000}" name=" 31 Dec 2020"/>
    <tableColumn id="29" xr3:uid="{00000000-0010-0000-0300-00001D000000}" name=" 31 Mar 2021"/>
    <tableColumn id="30" xr3:uid="{00000000-0010-0000-0300-00001E000000}" name=" 30 Jun 2021"/>
    <tableColumn id="31" xr3:uid="{00000000-0010-0000-0300-00001F000000}" name=" 30 Sep 2021"/>
    <tableColumn id="32" xr3:uid="{00000000-0010-0000-0300-000020000000}" name=" 31 Dec 2021"/>
    <tableColumn id="33" xr3:uid="{00000000-0010-0000-0300-000021000000}" name=" 31 Mar 2022"/>
    <tableColumn id="34" xr3:uid="{00000000-0010-0000-0300-000022000000}" name=" 30 Jun 2022"/>
    <tableColumn id="35" xr3:uid="{00000000-0010-0000-0300-000023000000}" name=" 30 Sep 2022"/>
    <tableColumn id="36" xr3:uid="{00000000-0010-0000-0300-000024000000}" name=" 31 Dec 2022"/>
    <tableColumn id="37" xr3:uid="{00000000-0010-0000-0300-000025000000}" name=" 31 Mar 2023"/>
    <tableColumn id="38" xr3:uid="{00000000-0010-0000-0300-000026000000}" name=" 30 Jun 2023"/>
    <tableColumn id="39" xr3:uid="{00000000-0010-0000-0300-000027000000}" name=" 30 Sep 2023"/>
    <tableColumn id="40" xr3:uid="{00000000-0010-0000-0300-000028000000}" name=" 31 Dec 2023"/>
    <tableColumn id="41" xr3:uid="{00000000-0010-0000-0300-000029000000}" name=" 31 Mar 2024"/>
    <tableColumn id="42" xr3:uid="{00000000-0010-0000-0300-00002A000000}" name=" 30 Jun 2024"/>
    <tableColumn id="43" xr3:uid="{00000000-0010-0000-0300-00002B000000}" name=" 30 Sep 2024"/>
    <tableColumn id="44" xr3:uid="{00000000-0010-0000-0300-00002C000000}" name=" 31 Dec 2024"/>
    <tableColumn id="45" xr3:uid="{00000000-0010-0000-0300-00002D000000}" name=" 31 Mar 2025"/>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4" displayName="table_4" ref="A8:D14" totalsRowShown="0">
  <tableColumns count="4">
    <tableColumn id="1" xr3:uid="{00000000-0010-0000-0400-000001000000}" name="Trust"/>
    <tableColumn id="2" xr3:uid="{00000000-0010-0000-0400-000002000000}" name="Number of Children Diagnosed with Autism"/>
    <tableColumn id="3" xr3:uid="{00000000-0010-0000-0400-000003000000}" name="NI Child Population"/>
    <tableColumn id="4" xr3:uid="{00000000-0010-0000-0400-000004000000}" name="Rate per 10,000 Children"/>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ncompassni.hscni.net/digital-portfolio/encompass/" TargetMode="External"/><Relationship Id="rId2" Type="http://schemas.openxmlformats.org/officeDocument/2006/relationships/hyperlink" Target="https://www.health-ni.gov.uk/articles/autism-statistics" TargetMode="External"/><Relationship Id="rId1" Type="http://schemas.openxmlformats.org/officeDocument/2006/relationships/hyperlink" Target="mailto:cib@health-ni.gov.uk"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5"/>
  <sheetViews>
    <sheetView tabSelected="1" workbookViewId="0"/>
  </sheetViews>
  <sheetFormatPr defaultColWidth="11.5546875" defaultRowHeight="15" x14ac:dyDescent="0.2"/>
  <cols>
    <col min="1" max="1" width="150.6640625" customWidth="1"/>
  </cols>
  <sheetData>
    <row r="1" spans="1:1" ht="19.5" x14ac:dyDescent="0.3">
      <c r="A1" s="2" t="s">
        <v>0</v>
      </c>
    </row>
    <row r="2" spans="1:1" ht="21.95" customHeight="1" x14ac:dyDescent="0.25">
      <c r="A2" s="3" t="s">
        <v>1</v>
      </c>
    </row>
    <row r="3" spans="1:1" x14ac:dyDescent="0.2">
      <c r="A3" t="s">
        <v>2</v>
      </c>
    </row>
    <row r="4" spans="1:1" x14ac:dyDescent="0.2">
      <c r="A4" t="s">
        <v>3</v>
      </c>
    </row>
    <row r="5" spans="1:1" x14ac:dyDescent="0.2">
      <c r="A5" t="s">
        <v>4</v>
      </c>
    </row>
    <row r="6" spans="1:1" x14ac:dyDescent="0.2">
      <c r="A6" t="s">
        <v>5</v>
      </c>
    </row>
    <row r="7" spans="1:1" ht="15.75" x14ac:dyDescent="0.25">
      <c r="A7" s="3" t="s">
        <v>6</v>
      </c>
    </row>
    <row r="8" spans="1:1" x14ac:dyDescent="0.2">
      <c r="A8" s="1" t="s">
        <v>22</v>
      </c>
    </row>
    <row r="9" spans="1:1" ht="21.95" customHeight="1" x14ac:dyDescent="0.25">
      <c r="A9" s="3" t="s">
        <v>7</v>
      </c>
    </row>
    <row r="10" spans="1:1" x14ac:dyDescent="0.2">
      <c r="A10" s="4" t="s">
        <v>8</v>
      </c>
    </row>
    <row r="11" spans="1:1" ht="21.95" customHeight="1" x14ac:dyDescent="0.25">
      <c r="A11" s="3" t="s">
        <v>9</v>
      </c>
    </row>
    <row r="12" spans="1:1" x14ac:dyDescent="0.2">
      <c r="A12" s="1" t="s">
        <v>23</v>
      </c>
    </row>
    <row r="13" spans="1:1" ht="21.95" customHeight="1" x14ac:dyDescent="0.25">
      <c r="A13" s="3" t="s">
        <v>10</v>
      </c>
    </row>
    <row r="14" spans="1:1" x14ac:dyDescent="0.2">
      <c r="A14" t="s">
        <v>11</v>
      </c>
    </row>
    <row r="15" spans="1:1" ht="21.95" customHeight="1" x14ac:dyDescent="0.25">
      <c r="A15" s="3" t="s">
        <v>12</v>
      </c>
    </row>
    <row r="16" spans="1:1" x14ac:dyDescent="0.2">
      <c r="A16" t="s">
        <v>13</v>
      </c>
    </row>
    <row r="17" spans="1:1" x14ac:dyDescent="0.2">
      <c r="A17" t="s">
        <v>14</v>
      </c>
    </row>
    <row r="18" spans="1:1" x14ac:dyDescent="0.2">
      <c r="A18" t="s">
        <v>15</v>
      </c>
    </row>
    <row r="19" spans="1:1" x14ac:dyDescent="0.2">
      <c r="A19" t="s">
        <v>16</v>
      </c>
    </row>
    <row r="20" spans="1:1" x14ac:dyDescent="0.2">
      <c r="A20" s="1" t="s">
        <v>24</v>
      </c>
    </row>
    <row r="21" spans="1:1" ht="21.95" customHeight="1" x14ac:dyDescent="0.25">
      <c r="A21" s="3" t="s">
        <v>17</v>
      </c>
    </row>
    <row r="22" spans="1:1" x14ac:dyDescent="0.2">
      <c r="A22" t="s">
        <v>18</v>
      </c>
    </row>
    <row r="23" spans="1:1" x14ac:dyDescent="0.2">
      <c r="A23" t="s">
        <v>19</v>
      </c>
    </row>
    <row r="24" spans="1:1" x14ac:dyDescent="0.2">
      <c r="A24" t="s">
        <v>20</v>
      </c>
    </row>
    <row r="25" spans="1:1" x14ac:dyDescent="0.2">
      <c r="A25" t="s">
        <v>21</v>
      </c>
    </row>
  </sheetData>
  <hyperlinks>
    <hyperlink ref="A8" r:id="rId1" xr:uid="{00000000-0004-0000-0000-000000000000}"/>
    <hyperlink ref="A12" r:id="rId2" xr:uid="{00000000-0004-0000-0000-000001000000}"/>
    <hyperlink ref="A20" r:id="rId3" xr:uid="{00000000-0004-0000-0000-000002000000}"/>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
  <sheetViews>
    <sheetView workbookViewId="0"/>
  </sheetViews>
  <sheetFormatPr defaultColWidth="11.5546875" defaultRowHeight="15" x14ac:dyDescent="0.2"/>
  <cols>
    <col min="1" max="1" width="17.6640625" customWidth="1"/>
    <col min="2" max="2" width="13.6640625" customWidth="1"/>
    <col min="3" max="3" width="132.6640625" customWidth="1"/>
  </cols>
  <sheetData>
    <row r="1" spans="1:3" ht="19.5" x14ac:dyDescent="0.3">
      <c r="A1" s="2" t="s">
        <v>25</v>
      </c>
    </row>
    <row r="2" spans="1:3" ht="39.950000000000003" customHeight="1" x14ac:dyDescent="0.25">
      <c r="A2" s="5" t="s">
        <v>26</v>
      </c>
      <c r="B2" s="5" t="s">
        <v>27</v>
      </c>
      <c r="C2" s="5" t="s">
        <v>28</v>
      </c>
    </row>
    <row r="3" spans="1:3" x14ac:dyDescent="0.2">
      <c r="A3" s="4" t="s">
        <v>29</v>
      </c>
      <c r="B3" s="6" t="str">
        <f>HYPERLINK("#Table_1!A5", "1")</f>
        <v>1</v>
      </c>
      <c r="C3" s="4" t="s">
        <v>30</v>
      </c>
    </row>
    <row r="4" spans="1:3" x14ac:dyDescent="0.2">
      <c r="A4" s="4" t="s">
        <v>31</v>
      </c>
      <c r="B4" s="6" t="str">
        <f>HYPERLINK("#Table_2!A5", "2")</f>
        <v>2</v>
      </c>
      <c r="C4" s="4" t="s">
        <v>121</v>
      </c>
    </row>
    <row r="5" spans="1:3" x14ac:dyDescent="0.2">
      <c r="A5" s="4" t="s">
        <v>32</v>
      </c>
      <c r="B5" s="6" t="str">
        <f>HYPERLINK("#Table_3!A5", "3")</f>
        <v>3</v>
      </c>
      <c r="C5" s="4" t="s">
        <v>33</v>
      </c>
    </row>
    <row r="6" spans="1:3" x14ac:dyDescent="0.2">
      <c r="A6" s="4" t="s">
        <v>34</v>
      </c>
      <c r="B6" s="6" t="str">
        <f>HYPERLINK("#Table_4!A5", "4")</f>
        <v>4</v>
      </c>
      <c r="C6" s="4" t="s">
        <v>122</v>
      </c>
    </row>
    <row r="7" spans="1:3" x14ac:dyDescent="0.2">
      <c r="A7" s="4"/>
      <c r="B7" s="4"/>
      <c r="C7" s="4"/>
    </row>
    <row r="8" spans="1:3" x14ac:dyDescent="0.2">
      <c r="A8" s="4"/>
      <c r="B8" s="4"/>
      <c r="C8" s="4"/>
    </row>
    <row r="9" spans="1:3" x14ac:dyDescent="0.2">
      <c r="A9" s="4"/>
      <c r="B9" s="4"/>
      <c r="C9" s="4"/>
    </row>
    <row r="10" spans="1:3" x14ac:dyDescent="0.2">
      <c r="A10" s="4"/>
      <c r="B10" s="4"/>
      <c r="C10" s="4"/>
    </row>
    <row r="11" spans="1:3" x14ac:dyDescent="0.2">
      <c r="A11" s="4"/>
      <c r="B11" s="4"/>
      <c r="C11" s="4"/>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heetViews>
  <sheetFormatPr defaultColWidth="11.5546875" defaultRowHeight="15" x14ac:dyDescent="0.2"/>
  <cols>
    <col min="1" max="1" width="100.6640625" customWidth="1"/>
  </cols>
  <sheetData>
    <row r="1" spans="1:1" ht="19.5" x14ac:dyDescent="0.3">
      <c r="A1" s="2" t="s">
        <v>35</v>
      </c>
    </row>
    <row r="2" spans="1:1" ht="30" x14ac:dyDescent="0.2">
      <c r="A2" s="4" t="s">
        <v>36</v>
      </c>
    </row>
    <row r="3" spans="1:1" ht="30" x14ac:dyDescent="0.2">
      <c r="A3" s="4" t="s">
        <v>37</v>
      </c>
    </row>
    <row r="4" spans="1:1" x14ac:dyDescent="0.2">
      <c r="A4" s="4" t="s">
        <v>38</v>
      </c>
    </row>
    <row r="5" spans="1:1" ht="30" x14ac:dyDescent="0.2">
      <c r="A5" s="4" t="s">
        <v>39</v>
      </c>
    </row>
    <row r="6" spans="1:1" x14ac:dyDescent="0.2">
      <c r="A6" s="4" t="s">
        <v>40</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15"/>
  <sheetViews>
    <sheetView workbookViewId="0"/>
  </sheetViews>
  <sheetFormatPr defaultColWidth="11.5546875" defaultRowHeight="15" x14ac:dyDescent="0.2"/>
  <cols>
    <col min="1" max="1" width="15.6640625" customWidth="1"/>
    <col min="2" max="100" width="18.6640625" customWidth="1"/>
  </cols>
  <sheetData>
    <row r="1" spans="1:45" ht="19.5" x14ac:dyDescent="0.3">
      <c r="A1" s="2" t="s">
        <v>30</v>
      </c>
    </row>
    <row r="2" spans="1:45" x14ac:dyDescent="0.2">
      <c r="A2" t="s">
        <v>41</v>
      </c>
    </row>
    <row r="3" spans="1:45" x14ac:dyDescent="0.2">
      <c r="A3" t="s">
        <v>42</v>
      </c>
    </row>
    <row r="4" spans="1:45" x14ac:dyDescent="0.2">
      <c r="A4" t="s">
        <v>43</v>
      </c>
    </row>
    <row r="5" spans="1:45" x14ac:dyDescent="0.2">
      <c r="A5" t="s">
        <v>44</v>
      </c>
    </row>
    <row r="6" spans="1:45" x14ac:dyDescent="0.2">
      <c r="A6" t="s">
        <v>45</v>
      </c>
    </row>
    <row r="7" spans="1:45" x14ac:dyDescent="0.2">
      <c r="A7" t="s">
        <v>46</v>
      </c>
    </row>
    <row r="8" spans="1:45" ht="30" customHeight="1" x14ac:dyDescent="0.25">
      <c r="A8" s="8" t="s">
        <v>47</v>
      </c>
      <c r="B8" s="7" t="s">
        <v>48</v>
      </c>
      <c r="C8" s="7" t="s">
        <v>49</v>
      </c>
      <c r="D8" s="7" t="s">
        <v>50</v>
      </c>
      <c r="E8" s="7" t="s">
        <v>51</v>
      </c>
      <c r="F8" s="7" t="s">
        <v>52</v>
      </c>
      <c r="G8" s="7" t="s">
        <v>53</v>
      </c>
      <c r="H8" s="7" t="s">
        <v>54</v>
      </c>
      <c r="I8" s="7" t="s">
        <v>55</v>
      </c>
      <c r="J8" s="7" t="s">
        <v>56</v>
      </c>
      <c r="K8" s="7" t="s">
        <v>57</v>
      </c>
      <c r="L8" s="7" t="s">
        <v>58</v>
      </c>
      <c r="M8" s="7" t="s">
        <v>59</v>
      </c>
      <c r="N8" s="7" t="s">
        <v>60</v>
      </c>
      <c r="O8" s="7" t="s">
        <v>61</v>
      </c>
      <c r="P8" s="7" t="s">
        <v>62</v>
      </c>
      <c r="Q8" s="7" t="s">
        <v>63</v>
      </c>
      <c r="R8" s="7" t="s">
        <v>64</v>
      </c>
      <c r="S8" s="7" t="s">
        <v>65</v>
      </c>
      <c r="T8" s="7" t="s">
        <v>66</v>
      </c>
      <c r="U8" s="7" t="s">
        <v>67</v>
      </c>
      <c r="V8" s="7" t="s">
        <v>68</v>
      </c>
      <c r="W8" s="7" t="s">
        <v>69</v>
      </c>
      <c r="X8" s="7" t="s">
        <v>70</v>
      </c>
      <c r="Y8" s="7" t="s">
        <v>71</v>
      </c>
      <c r="Z8" s="7" t="s">
        <v>72</v>
      </c>
      <c r="AA8" s="7" t="s">
        <v>73</v>
      </c>
      <c r="AB8" s="7" t="s">
        <v>74</v>
      </c>
      <c r="AC8" s="7" t="s">
        <v>75</v>
      </c>
      <c r="AD8" s="7" t="s">
        <v>76</v>
      </c>
      <c r="AE8" s="7" t="s">
        <v>77</v>
      </c>
      <c r="AF8" s="7" t="s">
        <v>78</v>
      </c>
      <c r="AG8" s="7" t="s">
        <v>79</v>
      </c>
      <c r="AH8" s="7" t="s">
        <v>80</v>
      </c>
      <c r="AI8" s="7" t="s">
        <v>81</v>
      </c>
      <c r="AJ8" s="7" t="s">
        <v>82</v>
      </c>
      <c r="AK8" s="7" t="s">
        <v>83</v>
      </c>
      <c r="AL8" s="7" t="s">
        <v>84</v>
      </c>
      <c r="AM8" s="7" t="s">
        <v>85</v>
      </c>
      <c r="AN8" s="7" t="s">
        <v>86</v>
      </c>
      <c r="AO8" s="7" t="s">
        <v>87</v>
      </c>
      <c r="AP8" s="7" t="s">
        <v>88</v>
      </c>
      <c r="AQ8" s="7" t="s">
        <v>89</v>
      </c>
      <c r="AR8" s="7" t="s">
        <v>90</v>
      </c>
      <c r="AS8" s="7" t="s">
        <v>91</v>
      </c>
    </row>
    <row r="9" spans="1:45" x14ac:dyDescent="0.2">
      <c r="A9" t="s">
        <v>92</v>
      </c>
      <c r="B9" s="11">
        <v>210</v>
      </c>
      <c r="C9" s="11">
        <v>153</v>
      </c>
      <c r="D9" s="11">
        <v>154</v>
      </c>
      <c r="E9" s="11">
        <v>132</v>
      </c>
      <c r="F9" s="11">
        <v>172</v>
      </c>
      <c r="G9" s="11">
        <v>149</v>
      </c>
      <c r="H9" s="11">
        <v>189</v>
      </c>
      <c r="I9" s="11">
        <v>167</v>
      </c>
      <c r="J9" s="11">
        <v>185</v>
      </c>
      <c r="K9" s="11">
        <v>132</v>
      </c>
      <c r="L9" s="11">
        <v>204</v>
      </c>
      <c r="M9" s="11">
        <v>187</v>
      </c>
      <c r="N9" s="11">
        <v>253</v>
      </c>
      <c r="O9" s="11">
        <v>198</v>
      </c>
      <c r="P9" s="11">
        <v>214</v>
      </c>
      <c r="Q9" s="11">
        <v>245</v>
      </c>
      <c r="R9" s="11">
        <v>290</v>
      </c>
      <c r="S9" s="11">
        <v>202</v>
      </c>
      <c r="T9" s="11">
        <v>278</v>
      </c>
      <c r="U9" s="11">
        <v>289</v>
      </c>
      <c r="V9" s="11">
        <v>235</v>
      </c>
      <c r="W9" s="11">
        <v>157</v>
      </c>
      <c r="X9" s="11">
        <v>211</v>
      </c>
      <c r="Y9" s="11">
        <v>240</v>
      </c>
      <c r="Z9" s="11">
        <v>105</v>
      </c>
      <c r="AA9" s="11">
        <v>140</v>
      </c>
      <c r="AB9" s="11">
        <v>191</v>
      </c>
      <c r="AC9" s="11">
        <v>221</v>
      </c>
      <c r="AD9" s="11">
        <v>213</v>
      </c>
      <c r="AE9" s="11">
        <v>257</v>
      </c>
      <c r="AF9" s="11">
        <v>266</v>
      </c>
      <c r="AG9" s="11">
        <v>282</v>
      </c>
      <c r="AH9" s="11">
        <v>294</v>
      </c>
      <c r="AI9" s="11">
        <v>299</v>
      </c>
      <c r="AJ9" s="11">
        <v>233</v>
      </c>
      <c r="AK9" s="11">
        <v>300</v>
      </c>
      <c r="AL9" s="11">
        <v>301</v>
      </c>
      <c r="AM9" s="11">
        <v>332</v>
      </c>
      <c r="AN9" s="11">
        <v>285</v>
      </c>
      <c r="AO9" s="11">
        <v>338</v>
      </c>
      <c r="AP9" s="11" t="s">
        <v>93</v>
      </c>
      <c r="AQ9" s="11" t="s">
        <v>93</v>
      </c>
      <c r="AR9" s="11" t="s">
        <v>93</v>
      </c>
      <c r="AS9" s="11" t="s">
        <v>93</v>
      </c>
    </row>
    <row r="10" spans="1:45" x14ac:dyDescent="0.2">
      <c r="A10" t="s">
        <v>94</v>
      </c>
      <c r="B10" s="11">
        <v>221</v>
      </c>
      <c r="C10" s="11">
        <v>188</v>
      </c>
      <c r="D10" s="11">
        <v>208</v>
      </c>
      <c r="E10" s="11">
        <v>196</v>
      </c>
      <c r="F10" s="11">
        <v>198</v>
      </c>
      <c r="G10" s="11">
        <v>267</v>
      </c>
      <c r="H10" s="11">
        <v>190</v>
      </c>
      <c r="I10" s="11">
        <v>255</v>
      </c>
      <c r="J10" s="11">
        <v>265</v>
      </c>
      <c r="K10" s="11">
        <v>250</v>
      </c>
      <c r="L10" s="11">
        <v>285</v>
      </c>
      <c r="M10" s="11">
        <v>270</v>
      </c>
      <c r="N10" s="11">
        <v>350</v>
      </c>
      <c r="O10" s="11">
        <v>382</v>
      </c>
      <c r="P10" s="11">
        <v>397</v>
      </c>
      <c r="Q10" s="11">
        <v>411</v>
      </c>
      <c r="R10" s="11">
        <v>397</v>
      </c>
      <c r="S10" s="11">
        <v>323</v>
      </c>
      <c r="T10" s="11">
        <v>498</v>
      </c>
      <c r="U10" s="11">
        <v>503</v>
      </c>
      <c r="V10" s="11">
        <v>485</v>
      </c>
      <c r="W10" s="11">
        <v>444</v>
      </c>
      <c r="X10" s="11">
        <v>549</v>
      </c>
      <c r="Y10" s="11">
        <v>503</v>
      </c>
      <c r="Z10" s="11">
        <v>365</v>
      </c>
      <c r="AA10" s="11">
        <v>278</v>
      </c>
      <c r="AB10" s="11">
        <v>378</v>
      </c>
      <c r="AC10" s="11">
        <v>416</v>
      </c>
      <c r="AD10" s="11">
        <v>529</v>
      </c>
      <c r="AE10" s="11">
        <v>396</v>
      </c>
      <c r="AF10" s="11">
        <v>550</v>
      </c>
      <c r="AG10" s="11">
        <v>516</v>
      </c>
      <c r="AH10" s="11">
        <v>578</v>
      </c>
      <c r="AI10" s="11">
        <v>418</v>
      </c>
      <c r="AJ10" s="11">
        <v>440</v>
      </c>
      <c r="AK10" s="11">
        <v>358</v>
      </c>
      <c r="AL10" s="11">
        <v>386</v>
      </c>
      <c r="AM10" s="11">
        <v>456</v>
      </c>
      <c r="AN10" s="11">
        <v>427</v>
      </c>
      <c r="AO10" s="11">
        <v>389</v>
      </c>
      <c r="AP10" s="11">
        <v>408</v>
      </c>
      <c r="AQ10" s="11">
        <v>458</v>
      </c>
      <c r="AR10" s="11" t="s">
        <v>93</v>
      </c>
      <c r="AS10" s="11" t="s">
        <v>93</v>
      </c>
    </row>
    <row r="11" spans="1:45" x14ac:dyDescent="0.2">
      <c r="A11" t="s">
        <v>95</v>
      </c>
      <c r="B11" s="11">
        <v>106</v>
      </c>
      <c r="C11" s="11">
        <v>103</v>
      </c>
      <c r="D11" s="11">
        <v>83</v>
      </c>
      <c r="E11" s="11">
        <v>91</v>
      </c>
      <c r="F11" s="11">
        <v>140</v>
      </c>
      <c r="G11" s="11">
        <v>116</v>
      </c>
      <c r="H11" s="11">
        <v>147</v>
      </c>
      <c r="I11" s="11">
        <v>121</v>
      </c>
      <c r="J11" s="11">
        <v>163</v>
      </c>
      <c r="K11" s="11">
        <v>148</v>
      </c>
      <c r="L11" s="11">
        <v>168</v>
      </c>
      <c r="M11" s="11">
        <v>165</v>
      </c>
      <c r="N11" s="11">
        <v>151</v>
      </c>
      <c r="O11" s="11">
        <v>112</v>
      </c>
      <c r="P11" s="11">
        <v>139</v>
      </c>
      <c r="Q11" s="11">
        <v>147</v>
      </c>
      <c r="R11" s="11">
        <v>165</v>
      </c>
      <c r="S11" s="11">
        <v>85</v>
      </c>
      <c r="T11" s="11">
        <v>107</v>
      </c>
      <c r="U11" s="11">
        <v>110</v>
      </c>
      <c r="V11" s="11">
        <v>164</v>
      </c>
      <c r="W11" s="11">
        <v>96</v>
      </c>
      <c r="X11" s="11">
        <v>116</v>
      </c>
      <c r="Y11" s="11">
        <v>126</v>
      </c>
      <c r="Z11" s="11">
        <v>68</v>
      </c>
      <c r="AA11" s="11">
        <v>72</v>
      </c>
      <c r="AB11" s="11">
        <v>123</v>
      </c>
      <c r="AC11" s="11">
        <v>136</v>
      </c>
      <c r="AD11" s="11">
        <v>168</v>
      </c>
      <c r="AE11" s="11">
        <v>126</v>
      </c>
      <c r="AF11" s="11">
        <v>178</v>
      </c>
      <c r="AG11" s="11">
        <v>162</v>
      </c>
      <c r="AH11" s="11">
        <v>231</v>
      </c>
      <c r="AI11" s="11">
        <v>163</v>
      </c>
      <c r="AJ11" s="11">
        <v>248</v>
      </c>
      <c r="AK11" s="11">
        <v>202</v>
      </c>
      <c r="AL11" s="11">
        <v>246</v>
      </c>
      <c r="AM11" s="11">
        <v>489</v>
      </c>
      <c r="AN11" s="11">
        <v>252</v>
      </c>
      <c r="AO11" s="11">
        <v>252</v>
      </c>
      <c r="AP11" s="11" t="s">
        <v>93</v>
      </c>
      <c r="AQ11" s="11" t="s">
        <v>93</v>
      </c>
      <c r="AR11" s="11" t="s">
        <v>93</v>
      </c>
      <c r="AS11" s="11" t="s">
        <v>93</v>
      </c>
    </row>
    <row r="12" spans="1:45" x14ac:dyDescent="0.2">
      <c r="A12" t="s">
        <v>96</v>
      </c>
      <c r="B12" s="11">
        <v>80</v>
      </c>
      <c r="C12" s="11">
        <v>50</v>
      </c>
      <c r="D12" s="11">
        <v>61</v>
      </c>
      <c r="E12" s="11">
        <v>58</v>
      </c>
      <c r="F12" s="11">
        <v>92</v>
      </c>
      <c r="G12" s="11">
        <v>65</v>
      </c>
      <c r="H12" s="11">
        <v>65</v>
      </c>
      <c r="I12" s="11">
        <v>78</v>
      </c>
      <c r="J12" s="11">
        <v>120</v>
      </c>
      <c r="K12" s="11">
        <v>99</v>
      </c>
      <c r="L12" s="11">
        <v>83</v>
      </c>
      <c r="M12" s="11">
        <v>89</v>
      </c>
      <c r="N12" s="11">
        <v>101</v>
      </c>
      <c r="O12" s="11">
        <v>110</v>
      </c>
      <c r="P12" s="11">
        <v>130</v>
      </c>
      <c r="Q12" s="11">
        <v>182</v>
      </c>
      <c r="R12" s="11">
        <v>179</v>
      </c>
      <c r="S12" s="11">
        <v>162</v>
      </c>
      <c r="T12" s="11">
        <v>147</v>
      </c>
      <c r="U12" s="11">
        <v>175</v>
      </c>
      <c r="V12" s="11">
        <v>206</v>
      </c>
      <c r="W12" s="11">
        <v>152</v>
      </c>
      <c r="X12" s="11">
        <v>143</v>
      </c>
      <c r="Y12" s="11">
        <v>167</v>
      </c>
      <c r="Z12" s="11">
        <v>83</v>
      </c>
      <c r="AA12" s="11">
        <v>93</v>
      </c>
      <c r="AB12" s="11">
        <v>139</v>
      </c>
      <c r="AC12" s="11">
        <v>211</v>
      </c>
      <c r="AD12" s="11">
        <v>207</v>
      </c>
      <c r="AE12" s="11">
        <v>176</v>
      </c>
      <c r="AF12" s="11">
        <v>195</v>
      </c>
      <c r="AG12" s="11">
        <v>243</v>
      </c>
      <c r="AH12" s="11">
        <v>267</v>
      </c>
      <c r="AI12" s="11">
        <v>233</v>
      </c>
      <c r="AJ12" s="11">
        <v>274</v>
      </c>
      <c r="AK12" s="11">
        <v>344</v>
      </c>
      <c r="AL12" s="11">
        <v>310</v>
      </c>
      <c r="AM12" s="11">
        <v>312</v>
      </c>
      <c r="AN12" s="11">
        <v>276</v>
      </c>
      <c r="AO12" s="11">
        <v>270</v>
      </c>
      <c r="AP12" s="11">
        <v>286</v>
      </c>
      <c r="AQ12" s="11">
        <v>247</v>
      </c>
      <c r="AR12" s="11">
        <v>242</v>
      </c>
      <c r="AS12" s="11">
        <v>228</v>
      </c>
    </row>
    <row r="13" spans="1:45" x14ac:dyDescent="0.2">
      <c r="A13" t="s">
        <v>97</v>
      </c>
      <c r="B13" s="11">
        <v>119</v>
      </c>
      <c r="C13" s="11">
        <v>79</v>
      </c>
      <c r="D13" s="11">
        <v>97</v>
      </c>
      <c r="E13" s="11">
        <v>100</v>
      </c>
      <c r="F13" s="11">
        <v>121</v>
      </c>
      <c r="G13" s="11">
        <v>106</v>
      </c>
      <c r="H13" s="11">
        <v>163</v>
      </c>
      <c r="I13" s="11">
        <v>109</v>
      </c>
      <c r="J13" s="11">
        <v>143</v>
      </c>
      <c r="K13" s="11">
        <v>107</v>
      </c>
      <c r="L13" s="11">
        <v>94</v>
      </c>
      <c r="M13" s="11">
        <v>154</v>
      </c>
      <c r="N13" s="11">
        <v>142</v>
      </c>
      <c r="O13" s="11">
        <v>144</v>
      </c>
      <c r="P13" s="11">
        <v>130</v>
      </c>
      <c r="Q13" s="11">
        <v>159</v>
      </c>
      <c r="R13" s="11">
        <v>195</v>
      </c>
      <c r="S13" s="11">
        <v>173</v>
      </c>
      <c r="T13" s="11">
        <v>138</v>
      </c>
      <c r="U13" s="11">
        <v>180</v>
      </c>
      <c r="V13" s="11">
        <v>202</v>
      </c>
      <c r="W13" s="11">
        <v>165</v>
      </c>
      <c r="X13" s="11">
        <v>134</v>
      </c>
      <c r="Y13" s="11">
        <v>187</v>
      </c>
      <c r="Z13" s="11">
        <v>107</v>
      </c>
      <c r="AA13" s="11">
        <v>118</v>
      </c>
      <c r="AB13" s="11">
        <v>179</v>
      </c>
      <c r="AC13" s="11">
        <v>166</v>
      </c>
      <c r="AD13" s="11">
        <v>191</v>
      </c>
      <c r="AE13" s="11">
        <v>175</v>
      </c>
      <c r="AF13" s="11">
        <v>171</v>
      </c>
      <c r="AG13" s="11">
        <v>211</v>
      </c>
      <c r="AH13" s="11">
        <v>244</v>
      </c>
      <c r="AI13" s="11">
        <v>194</v>
      </c>
      <c r="AJ13" s="11">
        <v>227</v>
      </c>
      <c r="AK13" s="11">
        <v>240</v>
      </c>
      <c r="AL13" s="11">
        <v>287</v>
      </c>
      <c r="AM13" s="11">
        <v>194</v>
      </c>
      <c r="AN13" s="11">
        <v>199</v>
      </c>
      <c r="AO13" s="11">
        <v>217</v>
      </c>
      <c r="AP13" s="11">
        <v>281</v>
      </c>
      <c r="AQ13" s="11">
        <v>195</v>
      </c>
      <c r="AR13" s="11">
        <v>246</v>
      </c>
      <c r="AS13" s="11">
        <v>228</v>
      </c>
    </row>
    <row r="14" spans="1:45" x14ac:dyDescent="0.2">
      <c r="A14" t="s">
        <v>98</v>
      </c>
      <c r="B14" s="11">
        <v>736</v>
      </c>
      <c r="C14" s="11">
        <v>573</v>
      </c>
      <c r="D14" s="11">
        <v>603</v>
      </c>
      <c r="E14" s="11">
        <v>577</v>
      </c>
      <c r="F14" s="11">
        <v>723</v>
      </c>
      <c r="G14" s="11">
        <v>703</v>
      </c>
      <c r="H14" s="11">
        <v>754</v>
      </c>
      <c r="I14" s="11">
        <v>730</v>
      </c>
      <c r="J14" s="11">
        <v>876</v>
      </c>
      <c r="K14" s="11">
        <v>736</v>
      </c>
      <c r="L14" s="11">
        <v>834</v>
      </c>
      <c r="M14" s="11">
        <v>865</v>
      </c>
      <c r="N14" s="11">
        <v>997</v>
      </c>
      <c r="O14" s="11">
        <v>946</v>
      </c>
      <c r="P14" s="11">
        <v>1010</v>
      </c>
      <c r="Q14" s="11">
        <v>1144</v>
      </c>
      <c r="R14" s="11">
        <v>1226</v>
      </c>
      <c r="S14" s="11">
        <v>945</v>
      </c>
      <c r="T14" s="11">
        <v>1168</v>
      </c>
      <c r="U14" s="11">
        <v>1257</v>
      </c>
      <c r="V14" s="11">
        <v>1292</v>
      </c>
      <c r="W14" s="11">
        <v>1014</v>
      </c>
      <c r="X14" s="11">
        <v>1153</v>
      </c>
      <c r="Y14" s="11">
        <v>1223</v>
      </c>
      <c r="Z14" s="11">
        <v>728</v>
      </c>
      <c r="AA14" s="11">
        <v>701</v>
      </c>
      <c r="AB14" s="11">
        <v>1010</v>
      </c>
      <c r="AC14" s="11">
        <v>1150</v>
      </c>
      <c r="AD14" s="11">
        <v>1308</v>
      </c>
      <c r="AE14" s="11">
        <v>1130</v>
      </c>
      <c r="AF14" s="11">
        <v>1360</v>
      </c>
      <c r="AG14" s="11">
        <v>1414</v>
      </c>
      <c r="AH14" s="11">
        <v>1614</v>
      </c>
      <c r="AI14" s="11">
        <v>1307</v>
      </c>
      <c r="AJ14" s="11">
        <v>1422</v>
      </c>
      <c r="AK14" s="11">
        <v>1444</v>
      </c>
      <c r="AL14" s="11">
        <v>1530</v>
      </c>
      <c r="AM14" s="11">
        <v>1783</v>
      </c>
      <c r="AN14" s="11">
        <v>1439</v>
      </c>
      <c r="AO14" s="11">
        <v>1466</v>
      </c>
      <c r="AP14" s="11" t="s">
        <v>93</v>
      </c>
      <c r="AQ14" s="11" t="s">
        <v>93</v>
      </c>
      <c r="AR14" s="11" t="s">
        <v>93</v>
      </c>
      <c r="AS14" s="11" t="s">
        <v>93</v>
      </c>
    </row>
    <row r="15" spans="1:45" x14ac:dyDescent="0.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5"/>
  <sheetViews>
    <sheetView workbookViewId="0"/>
  </sheetViews>
  <sheetFormatPr defaultColWidth="11.5546875" defaultRowHeight="15" x14ac:dyDescent="0.2"/>
  <cols>
    <col min="1" max="1" width="15.6640625" customWidth="1"/>
    <col min="2" max="7" width="23.6640625" customWidth="1"/>
  </cols>
  <sheetData>
    <row r="1" spans="1:4" ht="19.5" x14ac:dyDescent="0.3">
      <c r="A1" s="2" t="s">
        <v>121</v>
      </c>
    </row>
    <row r="2" spans="1:4" x14ac:dyDescent="0.2">
      <c r="A2" t="s">
        <v>99</v>
      </c>
    </row>
    <row r="3" spans="1:4" x14ac:dyDescent="0.2">
      <c r="A3" t="s">
        <v>42</v>
      </c>
    </row>
    <row r="4" spans="1:4" x14ac:dyDescent="0.2">
      <c r="A4" t="s">
        <v>100</v>
      </c>
    </row>
    <row r="5" spans="1:4" ht="15.75" x14ac:dyDescent="0.25">
      <c r="A5" s="3" t="s">
        <v>101</v>
      </c>
    </row>
    <row r="6" spans="1:4" x14ac:dyDescent="0.2">
      <c r="A6" t="s">
        <v>102</v>
      </c>
    </row>
    <row r="7" spans="1:4" x14ac:dyDescent="0.2">
      <c r="A7" t="s">
        <v>103</v>
      </c>
    </row>
    <row r="8" spans="1:4" ht="30" customHeight="1" x14ac:dyDescent="0.25">
      <c r="A8" s="8" t="s">
        <v>47</v>
      </c>
      <c r="B8" s="7" t="s">
        <v>104</v>
      </c>
      <c r="C8" s="7" t="s">
        <v>105</v>
      </c>
      <c r="D8" s="7" t="s">
        <v>106</v>
      </c>
    </row>
    <row r="9" spans="1:4" x14ac:dyDescent="0.2">
      <c r="A9" t="s">
        <v>107</v>
      </c>
      <c r="B9" s="10" t="s">
        <v>93</v>
      </c>
      <c r="C9" s="10">
        <v>75762</v>
      </c>
      <c r="D9" s="9" t="s">
        <v>93</v>
      </c>
    </row>
    <row r="10" spans="1:4" x14ac:dyDescent="0.2">
      <c r="A10" t="s">
        <v>108</v>
      </c>
      <c r="B10" s="10" t="s">
        <v>93</v>
      </c>
      <c r="C10" s="10">
        <v>107481</v>
      </c>
      <c r="D10" s="10" t="s">
        <v>93</v>
      </c>
    </row>
    <row r="11" spans="1:4" x14ac:dyDescent="0.2">
      <c r="A11" t="s">
        <v>109</v>
      </c>
      <c r="B11" s="10" t="s">
        <v>93</v>
      </c>
      <c r="C11" s="10">
        <v>81946</v>
      </c>
      <c r="D11" s="9" t="s">
        <v>93</v>
      </c>
    </row>
    <row r="12" spans="1:4" x14ac:dyDescent="0.2">
      <c r="A12" t="s">
        <v>96</v>
      </c>
      <c r="B12" s="10">
        <v>1003</v>
      </c>
      <c r="C12" s="10">
        <v>98316</v>
      </c>
      <c r="D12" s="9">
        <v>102</v>
      </c>
    </row>
    <row r="13" spans="1:4" x14ac:dyDescent="0.2">
      <c r="A13" t="s">
        <v>97</v>
      </c>
      <c r="B13" s="10">
        <v>950</v>
      </c>
      <c r="C13" s="10">
        <v>71569</v>
      </c>
      <c r="D13" s="9">
        <v>132.69999999999999</v>
      </c>
    </row>
    <row r="14" spans="1:4" x14ac:dyDescent="0.2">
      <c r="A14" t="s">
        <v>98</v>
      </c>
      <c r="B14" s="10" t="s">
        <v>93</v>
      </c>
      <c r="C14" s="10">
        <v>435074</v>
      </c>
      <c r="D14" s="9" t="s">
        <v>93</v>
      </c>
    </row>
    <row r="15" spans="1:4" x14ac:dyDescent="0.2">
      <c r="B15" s="10"/>
      <c r="C15" s="10"/>
      <c r="D15" s="9"/>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17"/>
  <sheetViews>
    <sheetView workbookViewId="0"/>
  </sheetViews>
  <sheetFormatPr defaultColWidth="11.5546875" defaultRowHeight="15" x14ac:dyDescent="0.2"/>
  <cols>
    <col min="1" max="1" width="15.6640625" customWidth="1"/>
    <col min="2" max="50" width="18.6640625" customWidth="1"/>
  </cols>
  <sheetData>
    <row r="1" spans="1:45" ht="19.5" x14ac:dyDescent="0.3">
      <c r="A1" s="2" t="s">
        <v>33</v>
      </c>
    </row>
    <row r="2" spans="1:45" x14ac:dyDescent="0.2">
      <c r="A2" t="s">
        <v>110</v>
      </c>
    </row>
    <row r="3" spans="1:45" x14ac:dyDescent="0.2">
      <c r="A3" t="s">
        <v>42</v>
      </c>
    </row>
    <row r="4" spans="1:45" x14ac:dyDescent="0.2">
      <c r="A4" t="s">
        <v>43</v>
      </c>
    </row>
    <row r="5" spans="1:45" x14ac:dyDescent="0.2">
      <c r="A5" t="s">
        <v>111</v>
      </c>
    </row>
    <row r="6" spans="1:45" x14ac:dyDescent="0.2">
      <c r="A6" t="s">
        <v>112</v>
      </c>
    </row>
    <row r="7" spans="1:45" x14ac:dyDescent="0.2">
      <c r="A7" t="s">
        <v>113</v>
      </c>
    </row>
    <row r="8" spans="1:45" x14ac:dyDescent="0.2">
      <c r="A8" t="s">
        <v>114</v>
      </c>
    </row>
    <row r="9" spans="1:45" x14ac:dyDescent="0.2">
      <c r="A9" t="s">
        <v>120</v>
      </c>
    </row>
    <row r="10" spans="1:45" ht="30" customHeight="1" x14ac:dyDescent="0.25">
      <c r="A10" s="8" t="s">
        <v>47</v>
      </c>
      <c r="B10" s="7" t="s">
        <v>48</v>
      </c>
      <c r="C10" s="7" t="s">
        <v>49</v>
      </c>
      <c r="D10" s="7" t="s">
        <v>50</v>
      </c>
      <c r="E10" s="7" t="s">
        <v>51</v>
      </c>
      <c r="F10" s="7" t="s">
        <v>52</v>
      </c>
      <c r="G10" s="7" t="s">
        <v>53</v>
      </c>
      <c r="H10" s="7" t="s">
        <v>54</v>
      </c>
      <c r="I10" s="7" t="s">
        <v>55</v>
      </c>
      <c r="J10" s="7" t="s">
        <v>56</v>
      </c>
      <c r="K10" s="7" t="s">
        <v>57</v>
      </c>
      <c r="L10" s="7" t="s">
        <v>58</v>
      </c>
      <c r="M10" s="7" t="s">
        <v>59</v>
      </c>
      <c r="N10" s="7" t="s">
        <v>60</v>
      </c>
      <c r="O10" s="7" t="s">
        <v>61</v>
      </c>
      <c r="P10" s="7" t="s">
        <v>62</v>
      </c>
      <c r="Q10" s="7" t="s">
        <v>63</v>
      </c>
      <c r="R10" s="7" t="s">
        <v>64</v>
      </c>
      <c r="S10" s="7" t="s">
        <v>65</v>
      </c>
      <c r="T10" s="7" t="s">
        <v>66</v>
      </c>
      <c r="U10" s="7" t="s">
        <v>67</v>
      </c>
      <c r="V10" s="7" t="s">
        <v>68</v>
      </c>
      <c r="W10" s="7" t="s">
        <v>69</v>
      </c>
      <c r="X10" s="7" t="s">
        <v>70</v>
      </c>
      <c r="Y10" s="7" t="s">
        <v>71</v>
      </c>
      <c r="Z10" s="7" t="s">
        <v>72</v>
      </c>
      <c r="AA10" s="7" t="s">
        <v>73</v>
      </c>
      <c r="AB10" s="7" t="s">
        <v>74</v>
      </c>
      <c r="AC10" s="7" t="s">
        <v>75</v>
      </c>
      <c r="AD10" s="7" t="s">
        <v>76</v>
      </c>
      <c r="AE10" s="7" t="s">
        <v>77</v>
      </c>
      <c r="AF10" s="7" t="s">
        <v>78</v>
      </c>
      <c r="AG10" s="7" t="s">
        <v>79</v>
      </c>
      <c r="AH10" s="7" t="s">
        <v>80</v>
      </c>
      <c r="AI10" s="7" t="s">
        <v>81</v>
      </c>
      <c r="AJ10" s="7" t="s">
        <v>82</v>
      </c>
      <c r="AK10" s="7" t="s">
        <v>83</v>
      </c>
      <c r="AL10" s="7" t="s">
        <v>84</v>
      </c>
      <c r="AM10" s="7" t="s">
        <v>85</v>
      </c>
      <c r="AN10" s="7" t="s">
        <v>86</v>
      </c>
      <c r="AO10" s="7" t="s">
        <v>87</v>
      </c>
      <c r="AP10" s="7" t="s">
        <v>88</v>
      </c>
      <c r="AQ10" s="7" t="s">
        <v>89</v>
      </c>
      <c r="AR10" s="7" t="s">
        <v>90</v>
      </c>
      <c r="AS10" s="7" t="s">
        <v>91</v>
      </c>
    </row>
    <row r="11" spans="1:45" x14ac:dyDescent="0.2">
      <c r="A11" t="s">
        <v>92</v>
      </c>
      <c r="B11" s="11">
        <v>66</v>
      </c>
      <c r="C11" s="11">
        <v>59</v>
      </c>
      <c r="D11" s="11">
        <v>77</v>
      </c>
      <c r="E11" s="11">
        <v>65</v>
      </c>
      <c r="F11" s="11">
        <v>96</v>
      </c>
      <c r="G11" s="11">
        <v>59</v>
      </c>
      <c r="H11" s="11">
        <v>87</v>
      </c>
      <c r="I11" s="11">
        <v>111</v>
      </c>
      <c r="J11" s="11">
        <v>117</v>
      </c>
      <c r="K11" s="11">
        <v>83</v>
      </c>
      <c r="L11" s="11">
        <v>92</v>
      </c>
      <c r="M11" s="11">
        <v>155</v>
      </c>
      <c r="N11" s="11">
        <v>160</v>
      </c>
      <c r="O11" s="11">
        <v>116</v>
      </c>
      <c r="P11" s="11">
        <v>136</v>
      </c>
      <c r="Q11" s="11">
        <v>157</v>
      </c>
      <c r="R11" s="11">
        <v>213</v>
      </c>
      <c r="S11" s="11">
        <v>172</v>
      </c>
      <c r="T11" s="11">
        <v>191</v>
      </c>
      <c r="U11" s="11">
        <v>236</v>
      </c>
      <c r="V11" s="11">
        <v>177</v>
      </c>
      <c r="W11" s="11">
        <v>107</v>
      </c>
      <c r="X11" s="11">
        <v>116</v>
      </c>
      <c r="Y11" s="11">
        <v>135</v>
      </c>
      <c r="Z11" s="11">
        <v>34</v>
      </c>
      <c r="AA11" s="11" t="s">
        <v>119</v>
      </c>
      <c r="AB11" s="11">
        <v>10</v>
      </c>
      <c r="AC11" s="11">
        <v>44</v>
      </c>
      <c r="AD11" s="11">
        <v>58</v>
      </c>
      <c r="AE11" s="11">
        <v>103</v>
      </c>
      <c r="AF11" s="11">
        <v>83</v>
      </c>
      <c r="AG11" s="11">
        <v>90</v>
      </c>
      <c r="AH11" s="11">
        <v>111</v>
      </c>
      <c r="AI11" s="11">
        <v>74</v>
      </c>
      <c r="AJ11" s="11">
        <v>69</v>
      </c>
      <c r="AK11" s="11">
        <v>115</v>
      </c>
      <c r="AL11" s="11">
        <v>119</v>
      </c>
      <c r="AM11" s="11">
        <v>145</v>
      </c>
      <c r="AN11" s="11">
        <v>162</v>
      </c>
      <c r="AO11" s="11">
        <v>192</v>
      </c>
      <c r="AP11" s="11" t="s">
        <v>93</v>
      </c>
      <c r="AQ11" s="11" t="s">
        <v>93</v>
      </c>
      <c r="AR11" s="11" t="s">
        <v>93</v>
      </c>
      <c r="AS11" s="11" t="s">
        <v>93</v>
      </c>
    </row>
    <row r="12" spans="1:45" x14ac:dyDescent="0.2">
      <c r="A12" t="s">
        <v>94</v>
      </c>
      <c r="B12" s="11">
        <v>94</v>
      </c>
      <c r="C12" s="11">
        <v>102</v>
      </c>
      <c r="D12" s="11">
        <v>82</v>
      </c>
      <c r="E12" s="11">
        <v>78</v>
      </c>
      <c r="F12" s="11">
        <v>93</v>
      </c>
      <c r="G12" s="11">
        <v>124</v>
      </c>
      <c r="H12" s="11">
        <v>153</v>
      </c>
      <c r="I12" s="11">
        <v>207</v>
      </c>
      <c r="J12" s="11">
        <v>182</v>
      </c>
      <c r="K12" s="11">
        <v>148</v>
      </c>
      <c r="L12" s="11">
        <v>159</v>
      </c>
      <c r="M12" s="11">
        <v>187</v>
      </c>
      <c r="N12" s="11">
        <v>219</v>
      </c>
      <c r="O12" s="11">
        <v>257</v>
      </c>
      <c r="P12" s="11">
        <v>215</v>
      </c>
      <c r="Q12" s="11">
        <v>163</v>
      </c>
      <c r="R12" s="11">
        <v>199</v>
      </c>
      <c r="S12" s="11">
        <v>186</v>
      </c>
      <c r="T12" s="11">
        <v>239</v>
      </c>
      <c r="U12" s="11">
        <v>231</v>
      </c>
      <c r="V12" s="11">
        <v>249</v>
      </c>
      <c r="W12" s="11">
        <v>273</v>
      </c>
      <c r="X12" s="11">
        <v>234</v>
      </c>
      <c r="Y12" s="11">
        <v>232</v>
      </c>
      <c r="Z12" s="11">
        <v>13</v>
      </c>
      <c r="AA12" s="11">
        <v>5</v>
      </c>
      <c r="AB12" s="11">
        <v>107</v>
      </c>
      <c r="AC12" s="11">
        <v>123</v>
      </c>
      <c r="AD12" s="11">
        <v>171</v>
      </c>
      <c r="AE12" s="11">
        <v>178</v>
      </c>
      <c r="AF12" s="11">
        <v>225</v>
      </c>
      <c r="AG12" s="11">
        <v>193</v>
      </c>
      <c r="AH12" s="11">
        <v>242</v>
      </c>
      <c r="AI12" s="11">
        <v>210</v>
      </c>
      <c r="AJ12" s="11">
        <v>208</v>
      </c>
      <c r="AK12" s="11">
        <v>261</v>
      </c>
      <c r="AL12" s="11">
        <v>264</v>
      </c>
      <c r="AM12" s="11">
        <v>250</v>
      </c>
      <c r="AN12" s="11">
        <v>257</v>
      </c>
      <c r="AO12" s="11">
        <v>215</v>
      </c>
      <c r="AP12" s="11">
        <v>293</v>
      </c>
      <c r="AQ12" s="11">
        <v>227</v>
      </c>
      <c r="AR12" s="11" t="s">
        <v>93</v>
      </c>
      <c r="AS12" s="11" t="s">
        <v>93</v>
      </c>
    </row>
    <row r="13" spans="1:45" x14ac:dyDescent="0.2">
      <c r="A13" t="s">
        <v>95</v>
      </c>
      <c r="B13" s="11">
        <v>61</v>
      </c>
      <c r="C13" s="11">
        <v>61</v>
      </c>
      <c r="D13" s="11">
        <v>80</v>
      </c>
      <c r="E13" s="11">
        <v>66</v>
      </c>
      <c r="F13" s="11">
        <v>69</v>
      </c>
      <c r="G13" s="11">
        <v>40</v>
      </c>
      <c r="H13" s="11">
        <v>63</v>
      </c>
      <c r="I13" s="11">
        <v>60</v>
      </c>
      <c r="J13" s="11">
        <v>72</v>
      </c>
      <c r="K13" s="11">
        <v>127</v>
      </c>
      <c r="L13" s="11">
        <v>142</v>
      </c>
      <c r="M13" s="11">
        <v>136</v>
      </c>
      <c r="N13" s="11">
        <v>116</v>
      </c>
      <c r="O13" s="11">
        <v>88</v>
      </c>
      <c r="P13" s="11">
        <v>85</v>
      </c>
      <c r="Q13" s="11">
        <v>79</v>
      </c>
      <c r="R13" s="11">
        <v>128</v>
      </c>
      <c r="S13" s="11">
        <v>151</v>
      </c>
      <c r="T13" s="11">
        <v>94</v>
      </c>
      <c r="U13" s="11">
        <v>95</v>
      </c>
      <c r="V13" s="11">
        <v>85</v>
      </c>
      <c r="W13" s="11">
        <v>86</v>
      </c>
      <c r="X13" s="11">
        <v>73</v>
      </c>
      <c r="Y13" s="11">
        <v>74</v>
      </c>
      <c r="Z13" s="11">
        <v>9</v>
      </c>
      <c r="AA13" s="11">
        <v>32</v>
      </c>
      <c r="AB13" s="11">
        <v>84</v>
      </c>
      <c r="AC13" s="11">
        <v>124</v>
      </c>
      <c r="AD13" s="11">
        <v>125</v>
      </c>
      <c r="AE13" s="11">
        <v>92</v>
      </c>
      <c r="AF13" s="11">
        <v>129</v>
      </c>
      <c r="AG13" s="11">
        <v>111</v>
      </c>
      <c r="AH13" s="11">
        <v>80</v>
      </c>
      <c r="AI13" s="11">
        <v>81</v>
      </c>
      <c r="AJ13" s="11">
        <v>88</v>
      </c>
      <c r="AK13" s="11">
        <v>125</v>
      </c>
      <c r="AL13" s="11">
        <v>144</v>
      </c>
      <c r="AM13" s="11">
        <v>92</v>
      </c>
      <c r="AN13" s="11">
        <v>165</v>
      </c>
      <c r="AO13" s="11">
        <v>165</v>
      </c>
      <c r="AP13" s="11" t="s">
        <v>93</v>
      </c>
      <c r="AQ13" s="11" t="s">
        <v>93</v>
      </c>
      <c r="AR13" s="11" t="s">
        <v>93</v>
      </c>
      <c r="AS13" s="11" t="s">
        <v>93</v>
      </c>
    </row>
    <row r="14" spans="1:45" x14ac:dyDescent="0.2">
      <c r="A14" t="s">
        <v>96</v>
      </c>
      <c r="B14" s="11">
        <v>12</v>
      </c>
      <c r="C14" s="11">
        <v>18</v>
      </c>
      <c r="D14" s="11">
        <v>27</v>
      </c>
      <c r="E14" s="11">
        <v>23</v>
      </c>
      <c r="F14" s="11">
        <v>21</v>
      </c>
      <c r="G14" s="11">
        <v>34</v>
      </c>
      <c r="H14" s="11">
        <v>38</v>
      </c>
      <c r="I14" s="11">
        <v>65</v>
      </c>
      <c r="J14" s="11">
        <v>46</v>
      </c>
      <c r="K14" s="11">
        <v>44</v>
      </c>
      <c r="L14" s="11">
        <v>36</v>
      </c>
      <c r="M14" s="11">
        <v>43</v>
      </c>
      <c r="N14" s="11">
        <v>38</v>
      </c>
      <c r="O14" s="11">
        <v>56</v>
      </c>
      <c r="P14" s="11">
        <v>79</v>
      </c>
      <c r="Q14" s="11">
        <v>61</v>
      </c>
      <c r="R14" s="11">
        <v>60</v>
      </c>
      <c r="S14" s="11">
        <v>98</v>
      </c>
      <c r="T14" s="11">
        <v>72</v>
      </c>
      <c r="U14" s="11">
        <v>84</v>
      </c>
      <c r="V14" s="11">
        <v>70</v>
      </c>
      <c r="W14" s="11">
        <v>82</v>
      </c>
      <c r="X14" s="11">
        <v>95</v>
      </c>
      <c r="Y14" s="11">
        <v>105</v>
      </c>
      <c r="Z14" s="11">
        <v>54</v>
      </c>
      <c r="AA14" s="11">
        <v>115</v>
      </c>
      <c r="AB14" s="11">
        <v>121</v>
      </c>
      <c r="AC14" s="11">
        <v>127</v>
      </c>
      <c r="AD14" s="11">
        <v>171</v>
      </c>
      <c r="AE14" s="11">
        <v>135</v>
      </c>
      <c r="AF14" s="11">
        <v>131</v>
      </c>
      <c r="AG14" s="11">
        <v>114</v>
      </c>
      <c r="AH14" s="11">
        <v>102</v>
      </c>
      <c r="AI14" s="11">
        <v>89</v>
      </c>
      <c r="AJ14" s="11">
        <v>139</v>
      </c>
      <c r="AK14" s="11">
        <v>213</v>
      </c>
      <c r="AL14" s="11">
        <v>313</v>
      </c>
      <c r="AM14" s="11">
        <v>296</v>
      </c>
      <c r="AN14" s="11">
        <v>208</v>
      </c>
      <c r="AO14" s="11">
        <v>222</v>
      </c>
      <c r="AP14" s="11">
        <v>170</v>
      </c>
      <c r="AQ14" s="11">
        <v>147</v>
      </c>
      <c r="AR14" s="11">
        <v>203</v>
      </c>
      <c r="AS14" s="11">
        <v>233</v>
      </c>
    </row>
    <row r="15" spans="1:45" x14ac:dyDescent="0.2">
      <c r="A15" t="s">
        <v>97</v>
      </c>
      <c r="B15" s="11">
        <v>53</v>
      </c>
      <c r="C15" s="11">
        <v>23</v>
      </c>
      <c r="D15" s="11">
        <v>49</v>
      </c>
      <c r="E15" s="11">
        <v>40</v>
      </c>
      <c r="F15" s="11">
        <v>35</v>
      </c>
      <c r="G15" s="11">
        <v>35</v>
      </c>
      <c r="H15" s="11">
        <v>41</v>
      </c>
      <c r="I15" s="11">
        <v>41</v>
      </c>
      <c r="J15" s="11">
        <v>65</v>
      </c>
      <c r="K15" s="11">
        <v>33</v>
      </c>
      <c r="L15" s="11">
        <v>34</v>
      </c>
      <c r="M15" s="11">
        <v>41</v>
      </c>
      <c r="N15" s="11">
        <v>69</v>
      </c>
      <c r="O15" s="11">
        <v>78</v>
      </c>
      <c r="P15" s="11">
        <v>73</v>
      </c>
      <c r="Q15" s="11">
        <v>76</v>
      </c>
      <c r="R15" s="11">
        <v>97</v>
      </c>
      <c r="S15" s="11">
        <v>71</v>
      </c>
      <c r="T15" s="11">
        <v>81</v>
      </c>
      <c r="U15" s="11">
        <v>111</v>
      </c>
      <c r="V15" s="11">
        <v>100</v>
      </c>
      <c r="W15" s="11">
        <v>66</v>
      </c>
      <c r="X15" s="11">
        <v>79</v>
      </c>
      <c r="Y15" s="11">
        <v>124</v>
      </c>
      <c r="Z15" s="11">
        <v>24</v>
      </c>
      <c r="AA15" s="11">
        <v>29</v>
      </c>
      <c r="AB15" s="11">
        <v>65</v>
      </c>
      <c r="AC15" s="11">
        <v>71</v>
      </c>
      <c r="AD15" s="11">
        <v>96</v>
      </c>
      <c r="AE15" s="11">
        <v>101</v>
      </c>
      <c r="AF15" s="11">
        <v>114</v>
      </c>
      <c r="AG15" s="11">
        <v>143</v>
      </c>
      <c r="AH15" s="11">
        <v>131</v>
      </c>
      <c r="AI15" s="11">
        <v>113</v>
      </c>
      <c r="AJ15" s="11">
        <v>128</v>
      </c>
      <c r="AK15" s="11">
        <v>147</v>
      </c>
      <c r="AL15" s="11">
        <v>147</v>
      </c>
      <c r="AM15" s="11">
        <v>96</v>
      </c>
      <c r="AN15" s="11">
        <v>131</v>
      </c>
      <c r="AO15" s="11">
        <v>131</v>
      </c>
      <c r="AP15" s="11">
        <v>134</v>
      </c>
      <c r="AQ15" s="11">
        <v>61</v>
      </c>
      <c r="AR15" s="11">
        <v>86</v>
      </c>
      <c r="AS15" s="11">
        <v>107</v>
      </c>
    </row>
    <row r="16" spans="1:45" x14ac:dyDescent="0.2">
      <c r="A16" t="s">
        <v>98</v>
      </c>
      <c r="B16" s="11">
        <v>286</v>
      </c>
      <c r="C16" s="11">
        <v>263</v>
      </c>
      <c r="D16" s="11">
        <v>315</v>
      </c>
      <c r="E16" s="11">
        <v>272</v>
      </c>
      <c r="F16" s="11">
        <v>314</v>
      </c>
      <c r="G16" s="11">
        <v>292</v>
      </c>
      <c r="H16" s="11">
        <v>382</v>
      </c>
      <c r="I16" s="11">
        <v>484</v>
      </c>
      <c r="J16" s="11">
        <v>482</v>
      </c>
      <c r="K16" s="11">
        <v>435</v>
      </c>
      <c r="L16" s="11">
        <v>463</v>
      </c>
      <c r="M16" s="11">
        <v>562</v>
      </c>
      <c r="N16" s="11">
        <v>602</v>
      </c>
      <c r="O16" s="11">
        <v>595</v>
      </c>
      <c r="P16" s="11">
        <v>588</v>
      </c>
      <c r="Q16" s="11">
        <v>536</v>
      </c>
      <c r="R16" s="11">
        <v>697</v>
      </c>
      <c r="S16" s="11">
        <v>678</v>
      </c>
      <c r="T16" s="11">
        <v>677</v>
      </c>
      <c r="U16" s="11">
        <v>757</v>
      </c>
      <c r="V16" s="11">
        <v>681</v>
      </c>
      <c r="W16" s="11">
        <v>614</v>
      </c>
      <c r="X16" s="11">
        <v>597</v>
      </c>
      <c r="Y16" s="11">
        <v>670</v>
      </c>
      <c r="Z16" s="11">
        <v>134</v>
      </c>
      <c r="AA16" s="11">
        <v>183</v>
      </c>
      <c r="AB16" s="11">
        <v>387</v>
      </c>
      <c r="AC16" s="11">
        <v>489</v>
      </c>
      <c r="AD16" s="11">
        <v>621</v>
      </c>
      <c r="AE16" s="11">
        <v>609</v>
      </c>
      <c r="AF16" s="11">
        <v>682</v>
      </c>
      <c r="AG16" s="11">
        <v>651</v>
      </c>
      <c r="AH16" s="11">
        <v>666</v>
      </c>
      <c r="AI16" s="11">
        <v>567</v>
      </c>
      <c r="AJ16" s="11">
        <v>632</v>
      </c>
      <c r="AK16" s="11">
        <v>861</v>
      </c>
      <c r="AL16" s="11">
        <v>987</v>
      </c>
      <c r="AM16" s="11">
        <v>879</v>
      </c>
      <c r="AN16" s="11">
        <v>923</v>
      </c>
      <c r="AO16" s="11">
        <v>925</v>
      </c>
      <c r="AP16" s="11" t="s">
        <v>93</v>
      </c>
      <c r="AQ16" s="11" t="s">
        <v>93</v>
      </c>
      <c r="AR16" s="11" t="s">
        <v>93</v>
      </c>
      <c r="AS16" s="11" t="s">
        <v>93</v>
      </c>
    </row>
    <row r="17" spans="2:45" x14ac:dyDescent="0.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5"/>
  <sheetViews>
    <sheetView workbookViewId="0"/>
  </sheetViews>
  <sheetFormatPr defaultColWidth="11.5546875" defaultRowHeight="15" x14ac:dyDescent="0.2"/>
  <cols>
    <col min="1" max="1" width="15.6640625" customWidth="1"/>
    <col min="2" max="7" width="23.6640625" customWidth="1"/>
  </cols>
  <sheetData>
    <row r="1" spans="1:6" ht="19.5" x14ac:dyDescent="0.3">
      <c r="A1" s="2" t="s">
        <v>122</v>
      </c>
    </row>
    <row r="2" spans="1:6" x14ac:dyDescent="0.2">
      <c r="A2" t="s">
        <v>115</v>
      </c>
    </row>
    <row r="3" spans="1:6" x14ac:dyDescent="0.2">
      <c r="A3" t="s">
        <v>42</v>
      </c>
    </row>
    <row r="4" spans="1:6" x14ac:dyDescent="0.2">
      <c r="A4" t="s">
        <v>100</v>
      </c>
    </row>
    <row r="5" spans="1:6" ht="15.75" x14ac:dyDescent="0.25">
      <c r="A5" s="3" t="s">
        <v>101</v>
      </c>
    </row>
    <row r="6" spans="1:6" x14ac:dyDescent="0.2">
      <c r="A6" t="s">
        <v>118</v>
      </c>
    </row>
    <row r="7" spans="1:6" x14ac:dyDescent="0.2">
      <c r="A7" t="s">
        <v>116</v>
      </c>
    </row>
    <row r="8" spans="1:6" ht="30" customHeight="1" x14ac:dyDescent="0.25">
      <c r="A8" s="8" t="s">
        <v>47</v>
      </c>
      <c r="B8" s="7" t="s">
        <v>117</v>
      </c>
      <c r="C8" s="7" t="s">
        <v>105</v>
      </c>
      <c r="D8" s="7" t="s">
        <v>106</v>
      </c>
    </row>
    <row r="9" spans="1:6" x14ac:dyDescent="0.2">
      <c r="A9" t="s">
        <v>107</v>
      </c>
      <c r="B9" s="9" t="s">
        <v>93</v>
      </c>
      <c r="C9" s="10">
        <v>75762</v>
      </c>
      <c r="D9" s="9" t="s">
        <v>93</v>
      </c>
    </row>
    <row r="10" spans="1:6" x14ac:dyDescent="0.2">
      <c r="A10" t="s">
        <v>108</v>
      </c>
      <c r="B10" s="9" t="s">
        <v>93</v>
      </c>
      <c r="C10" s="10">
        <v>107481</v>
      </c>
      <c r="D10" s="9" t="s">
        <v>93</v>
      </c>
    </row>
    <row r="11" spans="1:6" x14ac:dyDescent="0.2">
      <c r="A11" t="s">
        <v>109</v>
      </c>
      <c r="B11" s="9" t="s">
        <v>93</v>
      </c>
      <c r="C11" s="10">
        <v>81946</v>
      </c>
      <c r="D11" s="9" t="s">
        <v>93</v>
      </c>
    </row>
    <row r="12" spans="1:6" x14ac:dyDescent="0.2">
      <c r="A12" t="s">
        <v>96</v>
      </c>
      <c r="B12" s="10">
        <v>753</v>
      </c>
      <c r="C12" s="10">
        <v>98316</v>
      </c>
      <c r="D12" s="9">
        <v>76.599999999999994</v>
      </c>
      <c r="F12" s="12"/>
    </row>
    <row r="13" spans="1:6" x14ac:dyDescent="0.2">
      <c r="A13" t="s">
        <v>97</v>
      </c>
      <c r="B13" s="10">
        <v>388</v>
      </c>
      <c r="C13" s="10">
        <v>71569</v>
      </c>
      <c r="D13" s="9">
        <v>54.2</v>
      </c>
      <c r="F13" s="12"/>
    </row>
    <row r="14" spans="1:6" x14ac:dyDescent="0.2">
      <c r="A14" t="s">
        <v>98</v>
      </c>
      <c r="B14" s="9" t="s">
        <v>93</v>
      </c>
      <c r="C14" s="10">
        <v>435074</v>
      </c>
      <c r="D14" s="9" t="s">
        <v>93</v>
      </c>
    </row>
    <row r="15" spans="1:6" x14ac:dyDescent="0.2">
      <c r="B15" s="10"/>
      <c r="C15" s="10"/>
      <c r="D15" s="9"/>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Sheet</vt:lpstr>
      <vt:lpstr>Table of contents</vt:lpstr>
      <vt:lpstr>Metadata</vt:lpstr>
      <vt:lpstr>Table_1</vt:lpstr>
      <vt:lpstr>Table_2</vt:lpstr>
      <vt:lpstr>Table_3</vt:lpstr>
      <vt:lpstr>Table_4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Autism Statistics for Children in Northern Ireland</dc:title>
  <dc:creator>CIB</dc:creator>
  <cp:lastModifiedBy>McCracken, Gary</cp:lastModifiedBy>
  <dcterms:created xsi:type="dcterms:W3CDTF">2025-05-03T00:28:10Z</dcterms:created>
  <dcterms:modified xsi:type="dcterms:W3CDTF">2026-06-02T12:53:46Z</dcterms:modified>
</cp:coreProperties>
</file>