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L:\Autism\"/>
    </mc:Choice>
  </mc:AlternateContent>
  <xr:revisionPtr revIDLastSave="0" documentId="13_ncr:1_{D792AB55-DAAB-4AD8-9917-0652798E5C1C}" xr6:coauthVersionLast="47" xr6:coauthVersionMax="47" xr10:uidLastSave="{00000000-0000-0000-0000-000000000000}"/>
  <bookViews>
    <workbookView xWindow="-120" yWindow="-120" windowWidth="29040" windowHeight="15720" xr2:uid="{00000000-000D-0000-FFFF-FFFF00000000}"/>
  </bookViews>
  <sheets>
    <sheet name="Cover Sheet" sheetId="1" r:id="rId1"/>
    <sheet name="Table of contents" sheetId="2" r:id="rId2"/>
    <sheet name="Metadata" sheetId="3" r:id="rId3"/>
    <sheet name="Table_1" sheetId="5" r:id="rId4"/>
    <sheet name="Table_2" sheetId="4" r:id="rId5"/>
    <sheet name="Table_3" sheetId="7" r:id="rId6"/>
    <sheet name="Table_4"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 l="1"/>
  <c r="B5" i="2"/>
  <c r="B4" i="2"/>
  <c r="B3" i="2"/>
</calcChain>
</file>

<file path=xl/sharedStrings.xml><?xml version="1.0" encoding="utf-8"?>
<sst xmlns="http://schemas.openxmlformats.org/spreadsheetml/2006/main" count="267" uniqueCount="139">
  <si>
    <t>Quarterly Autism Statistics for Adults in Northern Ireland at 31 March 2025</t>
  </si>
  <si>
    <t>Issued by</t>
  </si>
  <si>
    <t>Community Information Branch</t>
  </si>
  <si>
    <t>Information &amp; Analysis Directorate</t>
  </si>
  <si>
    <t>Department of Health</t>
  </si>
  <si>
    <t>Stormont Estate, Belfast, BT4 3SQ</t>
  </si>
  <si>
    <t>Email</t>
  </si>
  <si>
    <t>User feedback:</t>
  </si>
  <si>
    <t>We welcome your feedback, if you have any comments on this publication, please contact the Community Information Branch at the email address above.</t>
  </si>
  <si>
    <t>Resource:</t>
  </si>
  <si>
    <t>Published</t>
  </si>
  <si>
    <t>07 May 2025</t>
  </si>
  <si>
    <t>Encompass</t>
  </si>
  <si>
    <t>Encompass is a new electronic patient record system that will create a single digital care record for every citizen in Northern Ireland who receives health and social care.</t>
  </si>
  <si>
    <t>It aims to create better experiences for patients, service users and staff by bringing together information from various existing systems that do not currently communicate effectively.</t>
  </si>
  <si>
    <t>The programme was first introduced in the South Eastern Health and Social Care Trust (SEHSCT) on 9th November 2023 and will be rolled out on a phased basis across all Health</t>
  </si>
  <si>
    <t>and Social Care (HSC) Trusts in Northern Ireland by the end of 2025. Further information about Encompass can be found at the link below.</t>
  </si>
  <si>
    <t>Belfast and South Eastern HSC Trust data</t>
  </si>
  <si>
    <t xml:space="preserve">Please note that due to the rollout of the new patient record IT system encompass, South Eastern HSC Trust was unable to provide data for the December 2024 quarter, </t>
  </si>
  <si>
    <t>the Belfast HSC Trust has been unable to provide data since quarter ending June 2024, as well as Northern HSC Trust.</t>
  </si>
  <si>
    <t>Caution must therefore be taken when comparing Northern Ireland figures across the quarters.</t>
  </si>
  <si>
    <t>cib@health-ni.gov.uk</t>
  </si>
  <si>
    <t>More information on autism statistics</t>
  </si>
  <si>
    <t>Table of Contents</t>
  </si>
  <si>
    <t>Worksheet name</t>
  </si>
  <si>
    <t>Table number</t>
  </si>
  <si>
    <t>Table name</t>
  </si>
  <si>
    <t>Table_1</t>
  </si>
  <si>
    <t>Table_2</t>
  </si>
  <si>
    <t>Table_3</t>
  </si>
  <si>
    <t>Table_4</t>
  </si>
  <si>
    <t>Metadata</t>
  </si>
  <si>
    <t>These statistics present the number of accepted referrals for adults autism assessments and diagnoses of autism in adults in each of the Health and Social Care (HSC) Trusts in Northern Ireland.</t>
  </si>
  <si>
    <t>Validated aggregate autism information is submitted by each HSC Trust to the Strategic Planning and Performance Group (SPPG).</t>
  </si>
  <si>
    <t>The SPPG regionally validates the returns upon receipt and shares with the CIB for this publication.</t>
  </si>
  <si>
    <t>There will be some different practices between the HSC Trusts which may cause differences in the figures presented.</t>
  </si>
  <si>
    <t>This sheet contains one table for the number of accepted autism referrals for adults in NI, published on May 2025.</t>
  </si>
  <si>
    <t>Source: SPPG, NI.</t>
  </si>
  <si>
    <t>Note:</t>
  </si>
  <si>
    <t>Note 1: Figures are taken at the end of the quarter.</t>
  </si>
  <si>
    <t>Note 2: Figures from March 2021 onwards excludes Northern HSC Trust information as these are not available due to to ongoing unavailability of information arising from system migration issues.</t>
  </si>
  <si>
    <t xml:space="preserve">Note 3: Please also note that due to the rollout of the new patient record IT system Encompass, South Eastern HSC Trust was unable to provide data for the December 2024 quarter, </t>
  </si>
  <si>
    <t>Quarter</t>
  </si>
  <si>
    <t>Number of adult autism referrals in NI</t>
  </si>
  <si>
    <t>30 Jun 2017</t>
  </si>
  <si>
    <t>30 Sep 2017</t>
  </si>
  <si>
    <t>31 Dec 2017</t>
  </si>
  <si>
    <t>31 Mar 2018</t>
  </si>
  <si>
    <t>30 Jun 2018</t>
  </si>
  <si>
    <t>30 Sep 2018</t>
  </si>
  <si>
    <t>31 Dec 2018</t>
  </si>
  <si>
    <t>31 Mar 2019</t>
  </si>
  <si>
    <t>30 Jun 2019</t>
  </si>
  <si>
    <t>30 Sep 2019</t>
  </si>
  <si>
    <t>31 Dec 2019</t>
  </si>
  <si>
    <t>31 Mar 2020</t>
  </si>
  <si>
    <t>30 Jun 2020</t>
  </si>
  <si>
    <t>30 Sep 2020</t>
  </si>
  <si>
    <t>31 Dec 2020</t>
  </si>
  <si>
    <t>31 Mar 2021</t>
  </si>
  <si>
    <t>30 Jun 2021</t>
  </si>
  <si>
    <t>30 Sep 2021</t>
  </si>
  <si>
    <t>31 Dec 2021</t>
  </si>
  <si>
    <t>31 Mar 2022</t>
  </si>
  <si>
    <t>30 Jun 2022</t>
  </si>
  <si>
    <t>30 Sep 2022</t>
  </si>
  <si>
    <t>31 Dec 2022</t>
  </si>
  <si>
    <t>31 Mar 2023</t>
  </si>
  <si>
    <t>30 Jun 2023</t>
  </si>
  <si>
    <t>30 Sep 2023</t>
  </si>
  <si>
    <t>31 Dec 2023</t>
  </si>
  <si>
    <t>31 Mar 2024</t>
  </si>
  <si>
    <t>30 Jun 2024*</t>
  </si>
  <si>
    <t>30 Sep 2024*</t>
  </si>
  <si>
    <t>31 Dec 2024*</t>
  </si>
  <si>
    <t>31 Mar 2025*</t>
  </si>
  <si>
    <t>This sheet contains one table for the number of accepted autism referrals for adults by HSC Trust, published on May 2025.</t>
  </si>
  <si>
    <t>Note 3: Due to the rollout of Encompass, Belfast HSC Trust referrals for June 2024 onwards are not currently available.</t>
  </si>
  <si>
    <t>However, for the purpose of the below annual analysis, Belfast's figure for the year ending 31 March 2024 has been used to represent Belfast's data for 2024/25.</t>
  </si>
  <si>
    <t>Therefore, the number of accepted autism referrals for adults for Northern Ireland in 2024/25 is not available.</t>
  </si>
  <si>
    <t>HSC Trust</t>
  </si>
  <si>
    <t>Year ending 31 March 2018</t>
  </si>
  <si>
    <t>Year ending 31 March 2019</t>
  </si>
  <si>
    <t>Year ending 31 March 2020</t>
  </si>
  <si>
    <t>Year ending 31 March 2021</t>
  </si>
  <si>
    <t>Year ending 31 March 2022</t>
  </si>
  <si>
    <t>Year ending 31 March 2023</t>
  </si>
  <si>
    <t>Year ending 31 March 2024</t>
  </si>
  <si>
    <t>Belfast*</t>
  </si>
  <si>
    <t>Northern</t>
  </si>
  <si>
    <t>NA</t>
  </si>
  <si>
    <t>South Eastern</t>
  </si>
  <si>
    <t>Southern</t>
  </si>
  <si>
    <t>Western</t>
  </si>
  <si>
    <t>Northern Ireland</t>
  </si>
  <si>
    <t>This sheet contains one table for the number of adults diagnosed with autism in NI, published on May 2025.</t>
  </si>
  <si>
    <t>Note 2: Revisions may have been made to previous figures.</t>
  </si>
  <si>
    <t>Note 3: In some instances, small numbers may be displayed as the risk of personal disclosure has been assessed as low.</t>
  </si>
  <si>
    <t>Note 5: Please also note that due to the rollout of the new patient record IT system encompass, South Eastern HSC Trust was unable to provide data for the December 2024 quarter, the Belfast HSC Trust has been unable to provide data since quarter ending June 2024, as well as Northern HSC Trust.</t>
  </si>
  <si>
    <t>Number of adults diagnosed with autism in NI</t>
  </si>
  <si>
    <t>This sheet contains one table for the number of adults diagnosed with autism by HSC Trust, published on May 2025.</t>
  </si>
  <si>
    <t>Note 3: Due to the rollout of Encompass, Belfast HSC Trust diagnoses for June 2024 onwards are not currently available.</t>
  </si>
  <si>
    <t>Therefore, the number of adults diagnosed with autism for Northern Ireland in 2024/25 is not available.</t>
  </si>
  <si>
    <t>[S] Figure suppressed to avoid personal disclosure due to small numbers.</t>
  </si>
  <si>
    <t>Belfast</t>
  </si>
  <si>
    <t>13</t>
  </si>
  <si>
    <t>[S]</t>
  </si>
  <si>
    <t>22</t>
  </si>
  <si>
    <t>50</t>
  </si>
  <si>
    <t>55</t>
  </si>
  <si>
    <t>73</t>
  </si>
  <si>
    <t>27</t>
  </si>
  <si>
    <t>[NA]</t>
  </si>
  <si>
    <t>30</t>
  </si>
  <si>
    <t>29</t>
  </si>
  <si>
    <t>71</t>
  </si>
  <si>
    <t>93</t>
  </si>
  <si>
    <t>43</t>
  </si>
  <si>
    <t>115</t>
  </si>
  <si>
    <t>0</t>
  </si>
  <si>
    <t>6</t>
  </si>
  <si>
    <t>5</t>
  </si>
  <si>
    <t>14</t>
  </si>
  <si>
    <t>12</t>
  </si>
  <si>
    <t>8</t>
  </si>
  <si>
    <t>10</t>
  </si>
  <si>
    <t>128</t>
  </si>
  <si>
    <t>65</t>
  </si>
  <si>
    <t>Number of adult autism referrals in NI (excluded Northern HSC Trust)</t>
  </si>
  <si>
    <t>Note 2: Figures for number of adult autism referrals in NI from March 2021 onwards excludes Northern HSC Trust information as these are not available due to to ongoing unavailability of information arising from system migration issues.</t>
  </si>
  <si>
    <t>Note 4: Figures for number of adult autism referrals in NI from March 2021 onwards excludes Northern HSC Trust information as these are not available due to to ongoing unavailability of information arising from system migration issues.</t>
  </si>
  <si>
    <t>Number of adults diagnosed with autism in NI (excluded Northern HSC Trust)</t>
  </si>
  <si>
    <t>Table 1: Number of accepted autism referrals for adults by HSC Trust for years ending 31 March 2018 to 31 March 2025</t>
  </si>
  <si>
    <t>Year ending 31 March 2025</t>
  </si>
  <si>
    <t>Table 2: Number of accepted autism referrals for adults from 30 June 2017 to 31 March 2025</t>
  </si>
  <si>
    <t>Table 3: Number of new autism diagnosis for adults by HSC Trust for years ending 31 March 2018 to 31 March 2025</t>
  </si>
  <si>
    <t>Table 4: Number of new autism diagnosis for adults from 30 June 2017 to 31 March 2025</t>
  </si>
  <si>
    <t>Note 1: These figures show the number of accepted referral figures during the year ending 31 March.</t>
  </si>
  <si>
    <t>Note 1: These figures show the number of autism diagnoses during the year ending 31 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</si>
</sst>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rgb="FF000000"/>
      <name val="Helvetica"/>
    </font>
    <font>
      <u/>
      <sz val="12"/>
      <color theme="10"/>
      <name val="Helvetica"/>
    </font>
    <font>
      <b/>
      <sz val="15"/>
      <color rgb="FF000000"/>
      <name val="Helvetica"/>
    </font>
    <font>
      <b/>
      <sz val="12"/>
      <color rgb="FF000000"/>
      <name val="Helvetica"/>
    </font>
    <font>
      <b/>
      <sz val="13"/>
      <color rgb="FF000000"/>
      <name val="Helvetica"/>
    </font>
    <font>
      <sz val="8"/>
      <name val="Helvetica"/>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2" fillId="0" borderId="0" xfId="0" applyFont="1"/>
    <xf numFmtId="0" fontId="3" fillId="0" borderId="0" xfId="0" applyFont="1"/>
    <xf numFmtId="0" fontId="0" fillId="0" borderId="0" xfId="0" applyAlignment="1">
      <alignment wrapText="1"/>
    </xf>
    <xf numFmtId="0" fontId="4" fillId="0" borderId="0" xfId="0" applyFont="1" applyAlignment="1">
      <alignment horizontal="left"/>
    </xf>
    <xf numFmtId="0" fontId="1" fillId="0" borderId="0" xfId="0" applyFont="1" applyAlignment="1">
      <alignment wrapText="1"/>
    </xf>
    <xf numFmtId="0" fontId="3" fillId="0" borderId="0" xfId="0" applyFont="1" applyAlignment="1">
      <alignment horizontal="right" wrapText="1"/>
    </xf>
    <xf numFmtId="0" fontId="3" fillId="0" borderId="0" xfId="0" applyFont="1" applyAlignment="1">
      <alignment horizontal="left" wrapText="1"/>
    </xf>
    <xf numFmtId="3" fontId="0" fillId="0" borderId="0" xfId="0" applyNumberFormat="1" applyAlignment="1">
      <alignment horizontal="right"/>
    </xf>
    <xf numFmtId="0" fontId="0" fillId="0" borderId="0" xfId="0" applyAlignment="1">
      <alignment horizontal="right"/>
    </xf>
  </cellXfs>
  <cellStyles count="1">
    <cellStyle name="Normal" xfId="0" builtinId="0"/>
  </cellStyles>
  <dxfs count="2">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of_contents" displayName="table_of_contents" ref="A2:C6" totalsRowShown="0">
  <tableColumns count="3">
    <tableColumn id="1" xr3:uid="{00000000-0010-0000-0000-000001000000}" name="Worksheet name"/>
    <tableColumn id="2" xr3:uid="{00000000-0010-0000-0000-000002000000}" name="Table number"/>
    <tableColumn id="3" xr3:uid="{00000000-0010-0000-0000-000003000000}" name="Table name"/>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2" displayName="table_2" ref="A10:I16" totalsRowShown="0">
  <tableColumns count="9">
    <tableColumn id="1" xr3:uid="{00000000-0010-0000-0200-000001000000}" name="HSC Trust"/>
    <tableColumn id="2" xr3:uid="{00000000-0010-0000-0200-000002000000}" name="Year ending 31 March 2018"/>
    <tableColumn id="3" xr3:uid="{00000000-0010-0000-0200-000003000000}" name="Year ending 31 March 2019"/>
    <tableColumn id="4" xr3:uid="{00000000-0010-0000-0200-000004000000}" name="Year ending 31 March 2020"/>
    <tableColumn id="5" xr3:uid="{00000000-0010-0000-0200-000005000000}" name="Year ending 31 March 2021"/>
    <tableColumn id="6" xr3:uid="{00000000-0010-0000-0200-000006000000}" name="Year ending 31 March 2022"/>
    <tableColumn id="7" xr3:uid="{00000000-0010-0000-0200-000007000000}" name="Year ending 31 March 2023"/>
    <tableColumn id="8" xr3:uid="{00000000-0010-0000-0200-000008000000}" name="Year ending 31 March 2024"/>
    <tableColumn id="9" xr3:uid="{00000000-0010-0000-0200-000009000000}" name="Year ending 31 March 2025"/>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1" displayName="table_1" ref="A10:C42" totalsRowShown="0">
  <tableColumns count="3">
    <tableColumn id="1" xr3:uid="{00000000-0010-0000-0100-000001000000}" name="Quarter"/>
    <tableColumn id="2" xr3:uid="{00000000-0010-0000-0100-000002000000}" name="Number of adult autism referrals in NI"/>
    <tableColumn id="3" xr3:uid="{94CCA898-BD87-44D6-926F-F419540E512B}" name="Number of adult autism referrals in NI (excluded Northern HSC Trust)" dataDxfId="1"/>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4" displayName="table_4" ref="A10:I16" totalsRowShown="0">
  <tableColumns count="9">
    <tableColumn id="1" xr3:uid="{00000000-0010-0000-0400-000001000000}" name="HSC Trust"/>
    <tableColumn id="2" xr3:uid="{00000000-0010-0000-0400-000002000000}" name="Year ending 31 March 2018"/>
    <tableColumn id="3" xr3:uid="{00000000-0010-0000-0400-000003000000}" name="Year ending 31 March 2019"/>
    <tableColumn id="4" xr3:uid="{00000000-0010-0000-0400-000004000000}" name="Year ending 31 March 2020"/>
    <tableColumn id="5" xr3:uid="{00000000-0010-0000-0400-000005000000}" name="Year ending 31 March 2021"/>
    <tableColumn id="6" xr3:uid="{00000000-0010-0000-0400-000006000000}" name="Year ending 31 March 2022"/>
    <tableColumn id="7" xr3:uid="{00000000-0010-0000-0400-000007000000}" name="Year ending 31 March 2023"/>
    <tableColumn id="8" xr3:uid="{00000000-0010-0000-0400-000008000000}" name="Year ending 31 March 2024"/>
    <tableColumn id="9" xr3:uid="{00000000-0010-0000-0400-000009000000}" name="Year ending 31 March 2025"/>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3" displayName="table_3" ref="A12:C44" totalsRowShown="0">
  <tableColumns count="3">
    <tableColumn id="1" xr3:uid="{00000000-0010-0000-0300-000001000000}" name="Quarter"/>
    <tableColumn id="2" xr3:uid="{00000000-0010-0000-0300-000002000000}" name="Number of adults diagnosed with autism in NI"/>
    <tableColumn id="3" xr3:uid="{AC12836E-163B-4746-BB6B-C0B01615A446}" name="Number of adults diagnosed with autism in NI (excluded Northern HSC Trust)" dataDxfId="0"/>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health-ni.gov.uk/articles/autism-statistics" TargetMode="External"/><Relationship Id="rId1" Type="http://schemas.openxmlformats.org/officeDocument/2006/relationships/hyperlink" Target="mailto:cib@health-ni.gov.uk"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3"/>
  <sheetViews>
    <sheetView tabSelected="1" workbookViewId="0"/>
  </sheetViews>
  <sheetFormatPr defaultColWidth="11.5546875" defaultRowHeight="15" x14ac:dyDescent="0.2"/>
  <cols>
    <col min="1" max="1" width="150.6640625" customWidth="1"/>
  </cols>
  <sheetData>
    <row r="1" spans="1:1" ht="19.5" x14ac:dyDescent="0.3">
      <c r="A1" s="2" t="s">
        <v>0</v>
      </c>
    </row>
    <row r="2" spans="1:1" ht="21.95" customHeight="1" x14ac:dyDescent="0.25">
      <c r="A2" s="3" t="s">
        <v>1</v>
      </c>
    </row>
    <row r="3" spans="1:1" x14ac:dyDescent="0.2">
      <c r="A3" t="s">
        <v>2</v>
      </c>
    </row>
    <row r="4" spans="1:1" x14ac:dyDescent="0.2">
      <c r="A4" t="s">
        <v>3</v>
      </c>
    </row>
    <row r="5" spans="1:1" x14ac:dyDescent="0.2">
      <c r="A5" t="s">
        <v>4</v>
      </c>
    </row>
    <row r="6" spans="1:1" x14ac:dyDescent="0.2">
      <c r="A6" t="s">
        <v>5</v>
      </c>
    </row>
    <row r="7" spans="1:1" ht="21.95" customHeight="1" x14ac:dyDescent="0.25">
      <c r="A7" s="3" t="s">
        <v>6</v>
      </c>
    </row>
    <row r="8" spans="1:1" x14ac:dyDescent="0.2">
      <c r="A8" s="1" t="s">
        <v>21</v>
      </c>
    </row>
    <row r="9" spans="1:1" ht="21.95" customHeight="1" x14ac:dyDescent="0.25">
      <c r="A9" s="3" t="s">
        <v>7</v>
      </c>
    </row>
    <row r="10" spans="1:1" x14ac:dyDescent="0.2">
      <c r="A10" s="4" t="s">
        <v>8</v>
      </c>
    </row>
    <row r="11" spans="1:1" ht="21.95" customHeight="1" x14ac:dyDescent="0.25">
      <c r="A11" s="3" t="s">
        <v>9</v>
      </c>
    </row>
    <row r="12" spans="1:1" x14ac:dyDescent="0.2">
      <c r="A12" s="1" t="s">
        <v>22</v>
      </c>
    </row>
    <row r="13" spans="1:1" ht="21.95" customHeight="1" x14ac:dyDescent="0.25">
      <c r="A13" s="3" t="s">
        <v>10</v>
      </c>
    </row>
    <row r="14" spans="1:1" x14ac:dyDescent="0.2">
      <c r="A14" t="s">
        <v>11</v>
      </c>
    </row>
    <row r="15" spans="1:1" ht="21.95" customHeight="1" x14ac:dyDescent="0.25">
      <c r="A15" s="3" t="s">
        <v>12</v>
      </c>
    </row>
    <row r="16" spans="1:1" x14ac:dyDescent="0.2">
      <c r="A16" t="s">
        <v>13</v>
      </c>
    </row>
    <row r="17" spans="1:1" x14ac:dyDescent="0.2">
      <c r="A17" t="s">
        <v>14</v>
      </c>
    </row>
    <row r="18" spans="1:1" x14ac:dyDescent="0.2">
      <c r="A18" t="s">
        <v>15</v>
      </c>
    </row>
    <row r="19" spans="1:1" x14ac:dyDescent="0.2">
      <c r="A19" t="s">
        <v>16</v>
      </c>
    </row>
    <row r="20" spans="1:1" ht="21.95" customHeight="1" x14ac:dyDescent="0.25">
      <c r="A20" s="3" t="s">
        <v>17</v>
      </c>
    </row>
    <row r="21" spans="1:1" x14ac:dyDescent="0.2">
      <c r="A21" t="s">
        <v>18</v>
      </c>
    </row>
    <row r="22" spans="1:1" x14ac:dyDescent="0.2">
      <c r="A22" t="s">
        <v>19</v>
      </c>
    </row>
    <row r="23" spans="1:1" x14ac:dyDescent="0.2">
      <c r="A23" t="s">
        <v>20</v>
      </c>
    </row>
  </sheetData>
  <hyperlinks>
    <hyperlink ref="A8" r:id="rId1" xr:uid="{00000000-0004-0000-0000-000000000000}"/>
    <hyperlink ref="A12" r:id="rId2" xr:uid="{00000000-0004-0000-0000-000001000000}"/>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activeCell="C22" sqref="C22"/>
    </sheetView>
  </sheetViews>
  <sheetFormatPr defaultColWidth="11.5546875" defaultRowHeight="15" x14ac:dyDescent="0.2"/>
  <cols>
    <col min="1" max="1" width="17.6640625" customWidth="1"/>
    <col min="2" max="2" width="13.6640625" customWidth="1"/>
    <col min="3" max="3" width="132.6640625" customWidth="1"/>
  </cols>
  <sheetData>
    <row r="1" spans="1:3" ht="19.5" x14ac:dyDescent="0.3">
      <c r="A1" s="2" t="s">
        <v>23</v>
      </c>
    </row>
    <row r="2" spans="1:3" ht="39.950000000000003" customHeight="1" x14ac:dyDescent="0.25">
      <c r="A2" s="5" t="s">
        <v>24</v>
      </c>
      <c r="B2" s="5" t="s">
        <v>25</v>
      </c>
      <c r="C2" s="5" t="s">
        <v>26</v>
      </c>
    </row>
    <row r="3" spans="1:3" x14ac:dyDescent="0.2">
      <c r="A3" s="4" t="s">
        <v>27</v>
      </c>
      <c r="B3" s="6" t="str">
        <f>HYPERLINK("#Table_1!A5", "1")</f>
        <v>1</v>
      </c>
      <c r="C3" s="4" t="s">
        <v>132</v>
      </c>
    </row>
    <row r="4" spans="1:3" x14ac:dyDescent="0.2">
      <c r="A4" s="4" t="s">
        <v>28</v>
      </c>
      <c r="B4" s="6" t="str">
        <f>HYPERLINK("#Table_2!A5", "2")</f>
        <v>2</v>
      </c>
      <c r="C4" s="4" t="s">
        <v>134</v>
      </c>
    </row>
    <row r="5" spans="1:3" x14ac:dyDescent="0.2">
      <c r="A5" s="4" t="s">
        <v>29</v>
      </c>
      <c r="B5" s="6" t="str">
        <f>HYPERLINK("#Table_3!A5", "3")</f>
        <v>3</v>
      </c>
      <c r="C5" s="4" t="s">
        <v>135</v>
      </c>
    </row>
    <row r="6" spans="1:3" x14ac:dyDescent="0.2">
      <c r="A6" s="4" t="s">
        <v>30</v>
      </c>
      <c r="B6" s="6" t="str">
        <f>HYPERLINK("#Table_4!A5", "4")</f>
        <v>4</v>
      </c>
      <c r="C6" s="4" t="s">
        <v>136</v>
      </c>
    </row>
    <row r="7" spans="1:3" x14ac:dyDescent="0.2">
      <c r="A7" s="4"/>
      <c r="B7" s="4"/>
      <c r="C7" s="4"/>
    </row>
    <row r="8" spans="1:3" x14ac:dyDescent="0.2">
      <c r="A8" s="4"/>
      <c r="B8" s="4"/>
      <c r="C8" s="4"/>
    </row>
    <row r="9" spans="1:3" x14ac:dyDescent="0.2">
      <c r="A9" s="4"/>
      <c r="B9" s="4"/>
      <c r="C9" s="4"/>
    </row>
    <row r="10" spans="1:3" x14ac:dyDescent="0.2">
      <c r="A10" s="4"/>
      <c r="B10" s="4"/>
      <c r="C10" s="4"/>
    </row>
    <row r="11" spans="1:3" x14ac:dyDescent="0.2">
      <c r="A11" s="4"/>
      <c r="B11" s="4"/>
      <c r="C11" s="4"/>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heetViews>
  <sheetFormatPr defaultColWidth="11.5546875" defaultRowHeight="15" x14ac:dyDescent="0.2"/>
  <cols>
    <col min="1" max="1" width="100.6640625" customWidth="1"/>
  </cols>
  <sheetData>
    <row r="1" spans="1:1" ht="19.5" x14ac:dyDescent="0.3">
      <c r="A1" s="2" t="s">
        <v>31</v>
      </c>
    </row>
    <row r="2" spans="1:1" ht="30" x14ac:dyDescent="0.2">
      <c r="A2" s="4" t="s">
        <v>32</v>
      </c>
    </row>
    <row r="3" spans="1:1" ht="30" x14ac:dyDescent="0.2">
      <c r="A3" s="4" t="s">
        <v>33</v>
      </c>
    </row>
    <row r="4" spans="1:1" x14ac:dyDescent="0.2">
      <c r="A4" s="4" t="s">
        <v>34</v>
      </c>
    </row>
    <row r="5" spans="1:1" x14ac:dyDescent="0.2">
      <c r="A5" s="4" t="s">
        <v>35</v>
      </c>
    </row>
    <row r="6" spans="1:1" x14ac:dyDescent="0.2">
      <c r="A6" s="4"/>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7"/>
  <sheetViews>
    <sheetView workbookViewId="0"/>
  </sheetViews>
  <sheetFormatPr defaultColWidth="11.5546875" defaultRowHeight="15" x14ac:dyDescent="0.2"/>
  <cols>
    <col min="1" max="1" width="15.6640625" customWidth="1"/>
    <col min="2" max="10" width="23.6640625" customWidth="1"/>
  </cols>
  <sheetData>
    <row r="1" spans="1:10" ht="19.5" x14ac:dyDescent="0.3">
      <c r="A1" s="2" t="s">
        <v>132</v>
      </c>
    </row>
    <row r="2" spans="1:10" x14ac:dyDescent="0.2">
      <c r="A2" t="s">
        <v>76</v>
      </c>
    </row>
    <row r="3" spans="1:10" x14ac:dyDescent="0.2">
      <c r="A3" t="s">
        <v>37</v>
      </c>
    </row>
    <row r="4" spans="1:10" ht="15.75" x14ac:dyDescent="0.25">
      <c r="A4" s="3" t="s">
        <v>38</v>
      </c>
    </row>
    <row r="5" spans="1:10" x14ac:dyDescent="0.2">
      <c r="A5" t="s">
        <v>137</v>
      </c>
    </row>
    <row r="6" spans="1:10" x14ac:dyDescent="0.2">
      <c r="A6" t="s">
        <v>40</v>
      </c>
    </row>
    <row r="7" spans="1:10" x14ac:dyDescent="0.2">
      <c r="A7" t="s">
        <v>77</v>
      </c>
    </row>
    <row r="8" spans="1:10" x14ac:dyDescent="0.2">
      <c r="A8" t="s">
        <v>78</v>
      </c>
    </row>
    <row r="9" spans="1:10" x14ac:dyDescent="0.2">
      <c r="A9" t="s">
        <v>79</v>
      </c>
    </row>
    <row r="10" spans="1:10" ht="30" customHeight="1" x14ac:dyDescent="0.25">
      <c r="A10" s="8" t="s">
        <v>80</v>
      </c>
      <c r="B10" s="7" t="s">
        <v>81</v>
      </c>
      <c r="C10" s="7" t="s">
        <v>82</v>
      </c>
      <c r="D10" s="7" t="s">
        <v>83</v>
      </c>
      <c r="E10" s="7" t="s">
        <v>84</v>
      </c>
      <c r="F10" s="7" t="s">
        <v>85</v>
      </c>
      <c r="G10" s="7" t="s">
        <v>86</v>
      </c>
      <c r="H10" s="7" t="s">
        <v>87</v>
      </c>
      <c r="I10" s="7" t="s">
        <v>133</v>
      </c>
    </row>
    <row r="11" spans="1:10" x14ac:dyDescent="0.2">
      <c r="A11" t="s">
        <v>88</v>
      </c>
      <c r="B11" s="10">
        <v>89</v>
      </c>
      <c r="C11" s="10">
        <v>117</v>
      </c>
      <c r="D11" s="10">
        <v>130</v>
      </c>
      <c r="E11" s="10">
        <v>79</v>
      </c>
      <c r="F11" s="10">
        <v>90</v>
      </c>
      <c r="G11" s="10">
        <v>136</v>
      </c>
      <c r="H11" s="10">
        <v>213</v>
      </c>
      <c r="I11" s="10" t="s">
        <v>90</v>
      </c>
      <c r="J11" s="10"/>
    </row>
    <row r="12" spans="1:10" x14ac:dyDescent="0.2">
      <c r="A12" t="s">
        <v>89</v>
      </c>
      <c r="B12" s="10">
        <v>213</v>
      </c>
      <c r="C12" s="10">
        <v>298</v>
      </c>
      <c r="D12" s="10">
        <v>275</v>
      </c>
      <c r="E12" s="10">
        <v>198</v>
      </c>
      <c r="F12" s="10" t="s">
        <v>90</v>
      </c>
      <c r="G12" s="10" t="s">
        <v>90</v>
      </c>
      <c r="H12" s="10" t="s">
        <v>90</v>
      </c>
      <c r="I12" s="10" t="s">
        <v>90</v>
      </c>
      <c r="J12" s="10"/>
    </row>
    <row r="13" spans="1:10" x14ac:dyDescent="0.2">
      <c r="A13" t="s">
        <v>91</v>
      </c>
      <c r="B13" s="10">
        <v>70</v>
      </c>
      <c r="C13" s="10">
        <v>122</v>
      </c>
      <c r="D13" s="10">
        <v>142</v>
      </c>
      <c r="E13" s="10">
        <v>95</v>
      </c>
      <c r="F13" s="10">
        <v>195</v>
      </c>
      <c r="G13" s="10">
        <v>329</v>
      </c>
      <c r="H13" s="10">
        <v>277</v>
      </c>
      <c r="I13" s="10">
        <v>307</v>
      </c>
      <c r="J13" s="10"/>
    </row>
    <row r="14" spans="1:10" x14ac:dyDescent="0.2">
      <c r="A14" t="s">
        <v>92</v>
      </c>
      <c r="B14" s="10">
        <v>49</v>
      </c>
      <c r="C14" s="10">
        <v>59</v>
      </c>
      <c r="D14" s="10">
        <v>57</v>
      </c>
      <c r="E14" s="10">
        <v>46</v>
      </c>
      <c r="F14" s="10">
        <v>102</v>
      </c>
      <c r="G14" s="10">
        <v>151</v>
      </c>
      <c r="H14" s="10">
        <v>156</v>
      </c>
      <c r="I14" s="10">
        <v>79</v>
      </c>
      <c r="J14" s="10"/>
    </row>
    <row r="15" spans="1:10" x14ac:dyDescent="0.2">
      <c r="A15" t="s">
        <v>93</v>
      </c>
      <c r="B15" s="10">
        <v>42</v>
      </c>
      <c r="C15" s="10">
        <v>76</v>
      </c>
      <c r="D15" s="10">
        <v>128</v>
      </c>
      <c r="E15" s="10">
        <v>71</v>
      </c>
      <c r="F15" s="10">
        <v>115</v>
      </c>
      <c r="G15" s="10">
        <v>159</v>
      </c>
      <c r="H15" s="10">
        <v>195</v>
      </c>
      <c r="I15" s="10">
        <v>151</v>
      </c>
      <c r="J15" s="10"/>
    </row>
    <row r="16" spans="1:10" x14ac:dyDescent="0.2">
      <c r="A16" t="s">
        <v>94</v>
      </c>
      <c r="B16" s="10">
        <v>463</v>
      </c>
      <c r="C16" s="10">
        <v>672</v>
      </c>
      <c r="D16" s="10">
        <v>732</v>
      </c>
      <c r="E16" s="10">
        <v>489</v>
      </c>
      <c r="F16" s="10" t="s">
        <v>90</v>
      </c>
      <c r="G16" s="10" t="s">
        <v>90</v>
      </c>
      <c r="H16" s="10" t="s">
        <v>90</v>
      </c>
      <c r="I16" s="10" t="s">
        <v>90</v>
      </c>
      <c r="J16" s="10"/>
    </row>
    <row r="17" spans="2:10" x14ac:dyDescent="0.2">
      <c r="B17" s="10"/>
      <c r="C17" s="10"/>
      <c r="D17" s="10"/>
      <c r="E17" s="10"/>
      <c r="F17" s="10"/>
      <c r="G17" s="10"/>
      <c r="H17" s="10"/>
      <c r="I17" s="10"/>
      <c r="J17" s="10"/>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3"/>
  <sheetViews>
    <sheetView zoomScaleNormal="100" workbookViewId="0"/>
  </sheetViews>
  <sheetFormatPr defaultColWidth="11.5546875" defaultRowHeight="15" x14ac:dyDescent="0.2"/>
  <cols>
    <col min="1" max="1" width="15.6640625" customWidth="1"/>
    <col min="2" max="2" width="22.44140625" customWidth="1"/>
    <col min="3" max="3" width="33.77734375" customWidth="1"/>
    <col min="4" max="50" width="18.6640625" customWidth="1"/>
  </cols>
  <sheetData>
    <row r="1" spans="1:3" ht="19.5" x14ac:dyDescent="0.3">
      <c r="A1" s="2" t="s">
        <v>134</v>
      </c>
    </row>
    <row r="2" spans="1:3" x14ac:dyDescent="0.2">
      <c r="A2" t="s">
        <v>36</v>
      </c>
    </row>
    <row r="3" spans="1:3" x14ac:dyDescent="0.2">
      <c r="A3" t="s">
        <v>37</v>
      </c>
    </row>
    <row r="4" spans="1:3" ht="15.75" x14ac:dyDescent="0.25">
      <c r="A4" s="3" t="s">
        <v>38</v>
      </c>
    </row>
    <row r="5" spans="1:3" x14ac:dyDescent="0.2">
      <c r="A5" t="s">
        <v>39</v>
      </c>
    </row>
    <row r="6" spans="1:3" x14ac:dyDescent="0.2">
      <c r="A6" t="s">
        <v>129</v>
      </c>
    </row>
    <row r="7" spans="1:3" x14ac:dyDescent="0.2">
      <c r="A7" t="s">
        <v>41</v>
      </c>
    </row>
    <row r="8" spans="1:3" x14ac:dyDescent="0.2">
      <c r="A8" t="s">
        <v>19</v>
      </c>
    </row>
    <row r="9" spans="1:3" x14ac:dyDescent="0.2">
      <c r="A9" t="s">
        <v>20</v>
      </c>
    </row>
    <row r="10" spans="1:3" ht="33.75" customHeight="1" x14ac:dyDescent="0.25">
      <c r="A10" s="8" t="s">
        <v>42</v>
      </c>
      <c r="B10" s="7" t="s">
        <v>43</v>
      </c>
      <c r="C10" s="7" t="s">
        <v>128</v>
      </c>
    </row>
    <row r="11" spans="1:3" x14ac:dyDescent="0.2">
      <c r="A11" t="s">
        <v>44</v>
      </c>
      <c r="B11" s="9">
        <v>122</v>
      </c>
      <c r="C11" s="9">
        <v>60</v>
      </c>
    </row>
    <row r="12" spans="1:3" x14ac:dyDescent="0.2">
      <c r="A12" t="s">
        <v>45</v>
      </c>
      <c r="B12" s="9">
        <v>106</v>
      </c>
      <c r="C12" s="9">
        <v>57</v>
      </c>
    </row>
    <row r="13" spans="1:3" x14ac:dyDescent="0.2">
      <c r="A13" t="s">
        <v>46</v>
      </c>
      <c r="B13" s="9">
        <v>125</v>
      </c>
      <c r="C13" s="9">
        <v>66</v>
      </c>
    </row>
    <row r="14" spans="1:3" x14ac:dyDescent="0.2">
      <c r="A14" t="s">
        <v>47</v>
      </c>
      <c r="B14" s="9">
        <v>110</v>
      </c>
      <c r="C14" s="9">
        <v>67</v>
      </c>
    </row>
    <row r="15" spans="1:3" x14ac:dyDescent="0.2">
      <c r="A15" t="s">
        <v>48</v>
      </c>
      <c r="B15" s="9">
        <v>157</v>
      </c>
      <c r="C15" s="9">
        <v>99</v>
      </c>
    </row>
    <row r="16" spans="1:3" x14ac:dyDescent="0.2">
      <c r="A16" t="s">
        <v>49</v>
      </c>
      <c r="B16" s="9">
        <v>145</v>
      </c>
      <c r="C16" s="9">
        <v>87</v>
      </c>
    </row>
    <row r="17" spans="1:3" x14ac:dyDescent="0.2">
      <c r="A17" t="s">
        <v>50</v>
      </c>
      <c r="B17" s="9">
        <v>189</v>
      </c>
      <c r="C17" s="9">
        <v>104</v>
      </c>
    </row>
    <row r="18" spans="1:3" x14ac:dyDescent="0.2">
      <c r="A18" t="s">
        <v>51</v>
      </c>
      <c r="B18" s="9">
        <v>181</v>
      </c>
      <c r="C18" s="9">
        <v>84</v>
      </c>
    </row>
    <row r="19" spans="1:3" x14ac:dyDescent="0.2">
      <c r="A19" t="s">
        <v>52</v>
      </c>
      <c r="B19" s="9">
        <v>203</v>
      </c>
      <c r="C19" s="9">
        <v>126</v>
      </c>
    </row>
    <row r="20" spans="1:3" x14ac:dyDescent="0.2">
      <c r="A20" t="s">
        <v>53</v>
      </c>
      <c r="B20" s="9">
        <v>162</v>
      </c>
      <c r="C20" s="9">
        <v>108</v>
      </c>
    </row>
    <row r="21" spans="1:3" x14ac:dyDescent="0.2">
      <c r="A21" t="s">
        <v>54</v>
      </c>
      <c r="B21" s="9">
        <v>148</v>
      </c>
      <c r="C21" s="9">
        <v>88</v>
      </c>
    </row>
    <row r="22" spans="1:3" x14ac:dyDescent="0.2">
      <c r="A22" t="s">
        <v>55</v>
      </c>
      <c r="B22" s="9">
        <v>219</v>
      </c>
      <c r="C22" s="9">
        <v>135</v>
      </c>
    </row>
    <row r="23" spans="1:3" x14ac:dyDescent="0.2">
      <c r="A23" t="s">
        <v>56</v>
      </c>
      <c r="B23" s="9">
        <v>97</v>
      </c>
      <c r="C23" s="9">
        <v>63</v>
      </c>
    </row>
    <row r="24" spans="1:3" x14ac:dyDescent="0.2">
      <c r="A24" t="s">
        <v>57</v>
      </c>
      <c r="B24" s="9">
        <v>131</v>
      </c>
      <c r="C24" s="9">
        <v>67</v>
      </c>
    </row>
    <row r="25" spans="1:3" x14ac:dyDescent="0.2">
      <c r="A25" t="s">
        <v>58</v>
      </c>
      <c r="B25" s="9">
        <v>135</v>
      </c>
      <c r="C25" s="9">
        <v>81</v>
      </c>
    </row>
    <row r="26" spans="1:3" x14ac:dyDescent="0.2">
      <c r="A26" t="s">
        <v>59</v>
      </c>
      <c r="B26" s="9" t="s">
        <v>90</v>
      </c>
      <c r="C26" s="9">
        <v>80</v>
      </c>
    </row>
    <row r="27" spans="1:3" x14ac:dyDescent="0.2">
      <c r="A27" t="s">
        <v>60</v>
      </c>
      <c r="B27" s="9" t="s">
        <v>90</v>
      </c>
      <c r="C27" s="9">
        <v>122</v>
      </c>
    </row>
    <row r="28" spans="1:3" x14ac:dyDescent="0.2">
      <c r="A28" t="s">
        <v>61</v>
      </c>
      <c r="B28" s="9" t="s">
        <v>90</v>
      </c>
      <c r="C28" s="9">
        <v>105</v>
      </c>
    </row>
    <row r="29" spans="1:3" x14ac:dyDescent="0.2">
      <c r="A29" t="s">
        <v>62</v>
      </c>
      <c r="B29" s="9" t="s">
        <v>90</v>
      </c>
      <c r="C29" s="9">
        <v>147</v>
      </c>
    </row>
    <row r="30" spans="1:3" x14ac:dyDescent="0.2">
      <c r="A30" t="s">
        <v>63</v>
      </c>
      <c r="B30" s="9" t="s">
        <v>90</v>
      </c>
      <c r="C30" s="9">
        <v>128</v>
      </c>
    </row>
    <row r="31" spans="1:3" x14ac:dyDescent="0.2">
      <c r="A31" t="s">
        <v>64</v>
      </c>
      <c r="B31" s="9" t="s">
        <v>90</v>
      </c>
      <c r="C31" s="9">
        <v>176</v>
      </c>
    </row>
    <row r="32" spans="1:3" x14ac:dyDescent="0.2">
      <c r="A32" t="s">
        <v>65</v>
      </c>
      <c r="B32" s="9" t="s">
        <v>90</v>
      </c>
      <c r="C32" s="9">
        <v>187</v>
      </c>
    </row>
    <row r="33" spans="1:3" x14ac:dyDescent="0.2">
      <c r="A33" t="s">
        <v>66</v>
      </c>
      <c r="B33" s="9" t="s">
        <v>90</v>
      </c>
      <c r="C33" s="9">
        <v>191</v>
      </c>
    </row>
    <row r="34" spans="1:3" x14ac:dyDescent="0.2">
      <c r="A34" t="s">
        <v>67</v>
      </c>
      <c r="B34" s="9" t="s">
        <v>90</v>
      </c>
      <c r="C34" s="9">
        <v>221</v>
      </c>
    </row>
    <row r="35" spans="1:3" x14ac:dyDescent="0.2">
      <c r="A35" t="s">
        <v>68</v>
      </c>
      <c r="B35" s="9" t="s">
        <v>90</v>
      </c>
      <c r="C35" s="9">
        <v>296</v>
      </c>
    </row>
    <row r="36" spans="1:3" x14ac:dyDescent="0.2">
      <c r="A36" t="s">
        <v>69</v>
      </c>
      <c r="B36" s="9" t="s">
        <v>90</v>
      </c>
      <c r="C36" s="9">
        <v>197</v>
      </c>
    </row>
    <row r="37" spans="1:3" x14ac:dyDescent="0.2">
      <c r="A37" t="s">
        <v>70</v>
      </c>
      <c r="B37" s="9" t="s">
        <v>90</v>
      </c>
      <c r="C37" s="9">
        <v>185</v>
      </c>
    </row>
    <row r="38" spans="1:3" x14ac:dyDescent="0.2">
      <c r="A38" t="s">
        <v>71</v>
      </c>
      <c r="B38" s="9" t="s">
        <v>90</v>
      </c>
      <c r="C38" s="9">
        <v>163</v>
      </c>
    </row>
    <row r="39" spans="1:3" x14ac:dyDescent="0.2">
      <c r="A39" t="s">
        <v>72</v>
      </c>
      <c r="B39" s="9" t="s">
        <v>90</v>
      </c>
      <c r="C39" s="9" t="s">
        <v>90</v>
      </c>
    </row>
    <row r="40" spans="1:3" x14ac:dyDescent="0.2">
      <c r="A40" t="s">
        <v>73</v>
      </c>
      <c r="B40" s="9" t="s">
        <v>90</v>
      </c>
      <c r="C40" s="9" t="s">
        <v>90</v>
      </c>
    </row>
    <row r="41" spans="1:3" x14ac:dyDescent="0.2">
      <c r="A41" t="s">
        <v>74</v>
      </c>
      <c r="B41" s="9" t="s">
        <v>90</v>
      </c>
      <c r="C41" s="9" t="s">
        <v>90</v>
      </c>
    </row>
    <row r="42" spans="1:3" x14ac:dyDescent="0.2">
      <c r="A42" t="s">
        <v>75</v>
      </c>
      <c r="B42" s="9" t="s">
        <v>90</v>
      </c>
      <c r="C42" s="9" t="s">
        <v>90</v>
      </c>
    </row>
    <row r="43" spans="1:3" x14ac:dyDescent="0.2">
      <c r="B43" s="9"/>
    </row>
  </sheetData>
  <phoneticPr fontId="5" type="noConversion"/>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
  <sheetViews>
    <sheetView workbookViewId="0"/>
  </sheetViews>
  <sheetFormatPr defaultColWidth="11.5546875" defaultRowHeight="15" x14ac:dyDescent="0.2"/>
  <cols>
    <col min="1" max="1" width="15.6640625" customWidth="1"/>
    <col min="2" max="10" width="23.6640625" customWidth="1"/>
  </cols>
  <sheetData>
    <row r="1" spans="1:10" ht="19.5" x14ac:dyDescent="0.3">
      <c r="A1" s="2" t="s">
        <v>135</v>
      </c>
    </row>
    <row r="2" spans="1:10" x14ac:dyDescent="0.2">
      <c r="A2" t="s">
        <v>100</v>
      </c>
    </row>
    <row r="3" spans="1:10" x14ac:dyDescent="0.2">
      <c r="A3" t="s">
        <v>37</v>
      </c>
    </row>
    <row r="4" spans="1:10" x14ac:dyDescent="0.2">
      <c r="A4" t="s">
        <v>138</v>
      </c>
    </row>
    <row r="5" spans="1:10" x14ac:dyDescent="0.2">
      <c r="A5" t="s">
        <v>40</v>
      </c>
    </row>
    <row r="6" spans="1:10" x14ac:dyDescent="0.2">
      <c r="A6" t="s">
        <v>101</v>
      </c>
    </row>
    <row r="7" spans="1:10" x14ac:dyDescent="0.2">
      <c r="A7" t="s">
        <v>78</v>
      </c>
    </row>
    <row r="8" spans="1:10" x14ac:dyDescent="0.2">
      <c r="A8" t="s">
        <v>102</v>
      </c>
    </row>
    <row r="9" spans="1:10" x14ac:dyDescent="0.2">
      <c r="A9" t="s">
        <v>103</v>
      </c>
    </row>
    <row r="10" spans="1:10" ht="30" customHeight="1" x14ac:dyDescent="0.25">
      <c r="A10" s="8" t="s">
        <v>80</v>
      </c>
      <c r="B10" s="7" t="s">
        <v>81</v>
      </c>
      <c r="C10" s="7" t="s">
        <v>82</v>
      </c>
      <c r="D10" s="7" t="s">
        <v>83</v>
      </c>
      <c r="E10" s="7" t="s">
        <v>84</v>
      </c>
      <c r="F10" s="7" t="s">
        <v>85</v>
      </c>
      <c r="G10" s="7" t="s">
        <v>86</v>
      </c>
      <c r="H10" s="7" t="s">
        <v>87</v>
      </c>
      <c r="I10" s="7" t="s">
        <v>133</v>
      </c>
    </row>
    <row r="11" spans="1:10" x14ac:dyDescent="0.2">
      <c r="A11" t="s">
        <v>104</v>
      </c>
      <c r="B11" s="10" t="s">
        <v>105</v>
      </c>
      <c r="C11" s="10">
        <v>23</v>
      </c>
      <c r="D11" s="10">
        <v>27</v>
      </c>
      <c r="E11" s="10" t="s">
        <v>106</v>
      </c>
      <c r="F11" s="10" t="s">
        <v>107</v>
      </c>
      <c r="G11" s="10" t="s">
        <v>108</v>
      </c>
      <c r="H11" s="10" t="s">
        <v>109</v>
      </c>
      <c r="I11" s="10" t="s">
        <v>112</v>
      </c>
      <c r="J11" s="10"/>
    </row>
    <row r="12" spans="1:10" x14ac:dyDescent="0.2">
      <c r="A12" t="s">
        <v>89</v>
      </c>
      <c r="B12" s="10" t="s">
        <v>110</v>
      </c>
      <c r="C12" s="10">
        <v>109</v>
      </c>
      <c r="D12" s="10">
        <v>144</v>
      </c>
      <c r="E12" s="10" t="s">
        <v>111</v>
      </c>
      <c r="F12" s="10" t="s">
        <v>112</v>
      </c>
      <c r="G12" s="10" t="s">
        <v>112</v>
      </c>
      <c r="H12" s="10" t="s">
        <v>112</v>
      </c>
      <c r="I12" s="10" t="s">
        <v>112</v>
      </c>
      <c r="J12" s="10"/>
    </row>
    <row r="13" spans="1:10" x14ac:dyDescent="0.2">
      <c r="A13" t="s">
        <v>91</v>
      </c>
      <c r="B13" s="10" t="s">
        <v>113</v>
      </c>
      <c r="C13" s="10">
        <v>36</v>
      </c>
      <c r="D13" s="10">
        <v>35</v>
      </c>
      <c r="E13" s="10" t="s">
        <v>114</v>
      </c>
      <c r="F13" s="10" t="s">
        <v>115</v>
      </c>
      <c r="G13" s="10" t="s">
        <v>116</v>
      </c>
      <c r="H13" s="10" t="s">
        <v>117</v>
      </c>
      <c r="I13" s="10" t="s">
        <v>118</v>
      </c>
      <c r="J13" s="10"/>
    </row>
    <row r="14" spans="1:10" x14ac:dyDescent="0.2">
      <c r="A14" t="s">
        <v>92</v>
      </c>
      <c r="B14" s="10" t="s">
        <v>106</v>
      </c>
      <c r="C14" s="10">
        <v>11</v>
      </c>
      <c r="D14" s="10">
        <v>10</v>
      </c>
      <c r="E14" s="10" t="s">
        <v>106</v>
      </c>
      <c r="F14" s="10" t="s">
        <v>119</v>
      </c>
      <c r="G14" s="10" t="s">
        <v>120</v>
      </c>
      <c r="H14" s="10" t="s">
        <v>121</v>
      </c>
      <c r="I14" s="10" t="s">
        <v>122</v>
      </c>
      <c r="J14" s="10"/>
    </row>
    <row r="15" spans="1:10" x14ac:dyDescent="0.2">
      <c r="A15" t="s">
        <v>93</v>
      </c>
      <c r="B15" s="10" t="s">
        <v>106</v>
      </c>
      <c r="C15" s="10">
        <v>0</v>
      </c>
      <c r="D15" s="10">
        <v>0</v>
      </c>
      <c r="E15" s="10" t="s">
        <v>106</v>
      </c>
      <c r="F15" s="10" t="s">
        <v>123</v>
      </c>
      <c r="G15" s="10" t="s">
        <v>124</v>
      </c>
      <c r="H15" s="10" t="s">
        <v>125</v>
      </c>
      <c r="I15" s="10">
        <v>12</v>
      </c>
      <c r="J15" s="10"/>
    </row>
    <row r="16" spans="1:10" x14ac:dyDescent="0.2">
      <c r="A16" t="s">
        <v>94</v>
      </c>
      <c r="B16" s="10" t="s">
        <v>126</v>
      </c>
      <c r="C16" s="10">
        <v>179</v>
      </c>
      <c r="D16" s="10">
        <v>216</v>
      </c>
      <c r="E16" s="10" t="s">
        <v>127</v>
      </c>
      <c r="F16" s="10" t="s">
        <v>112</v>
      </c>
      <c r="G16" s="10" t="s">
        <v>112</v>
      </c>
      <c r="H16" s="10" t="s">
        <v>112</v>
      </c>
      <c r="I16" s="10" t="s">
        <v>112</v>
      </c>
      <c r="J16" s="10"/>
    </row>
    <row r="17" spans="2:10" x14ac:dyDescent="0.2">
      <c r="B17" s="10"/>
      <c r="C17" s="10"/>
      <c r="D17" s="10"/>
      <c r="E17" s="10"/>
      <c r="F17" s="10"/>
      <c r="G17" s="10"/>
      <c r="H17" s="10"/>
      <c r="I17" s="10"/>
      <c r="J17" s="10"/>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5"/>
  <sheetViews>
    <sheetView workbookViewId="0"/>
  </sheetViews>
  <sheetFormatPr defaultColWidth="11.5546875" defaultRowHeight="15" x14ac:dyDescent="0.2"/>
  <cols>
    <col min="1" max="1" width="15.6640625" customWidth="1"/>
    <col min="2" max="2" width="24.6640625" customWidth="1"/>
    <col min="3" max="3" width="36.33203125" customWidth="1"/>
    <col min="4" max="7" width="24.6640625" customWidth="1"/>
  </cols>
  <sheetData>
    <row r="1" spans="1:4" ht="19.5" x14ac:dyDescent="0.3">
      <c r="A1" s="2" t="s">
        <v>136</v>
      </c>
    </row>
    <row r="2" spans="1:4" x14ac:dyDescent="0.2">
      <c r="A2" t="s">
        <v>95</v>
      </c>
    </row>
    <row r="3" spans="1:4" x14ac:dyDescent="0.2">
      <c r="A3" t="s">
        <v>37</v>
      </c>
    </row>
    <row r="4" spans="1:4" ht="15.75" x14ac:dyDescent="0.25">
      <c r="A4" s="3" t="s">
        <v>38</v>
      </c>
    </row>
    <row r="5" spans="1:4" x14ac:dyDescent="0.2">
      <c r="A5" t="s">
        <v>39</v>
      </c>
    </row>
    <row r="6" spans="1:4" x14ac:dyDescent="0.2">
      <c r="A6" t="s">
        <v>96</v>
      </c>
    </row>
    <row r="7" spans="1:4" x14ac:dyDescent="0.2">
      <c r="A7" t="s">
        <v>97</v>
      </c>
    </row>
    <row r="8" spans="1:4" x14ac:dyDescent="0.2">
      <c r="A8" t="s">
        <v>130</v>
      </c>
    </row>
    <row r="9" spans="1:4" x14ac:dyDescent="0.2">
      <c r="A9" t="s">
        <v>98</v>
      </c>
    </row>
    <row r="10" spans="1:4" x14ac:dyDescent="0.2">
      <c r="A10" t="s">
        <v>20</v>
      </c>
    </row>
    <row r="11" spans="1:4" x14ac:dyDescent="0.2">
      <c r="A11" t="s">
        <v>103</v>
      </c>
    </row>
    <row r="12" spans="1:4" ht="30" customHeight="1" x14ac:dyDescent="0.25">
      <c r="A12" s="8" t="s">
        <v>42</v>
      </c>
      <c r="B12" s="7" t="s">
        <v>99</v>
      </c>
      <c r="C12" s="7" t="s">
        <v>131</v>
      </c>
    </row>
    <row r="13" spans="1:4" x14ac:dyDescent="0.2">
      <c r="A13" t="s">
        <v>44</v>
      </c>
      <c r="B13" s="9">
        <v>45</v>
      </c>
      <c r="C13" s="9">
        <v>18</v>
      </c>
      <c r="D13" s="9"/>
    </row>
    <row r="14" spans="1:4" x14ac:dyDescent="0.2">
      <c r="A14" t="s">
        <v>45</v>
      </c>
      <c r="B14" s="9">
        <v>17</v>
      </c>
      <c r="C14" s="9">
        <v>12</v>
      </c>
      <c r="D14" s="9"/>
    </row>
    <row r="15" spans="1:4" x14ac:dyDescent="0.2">
      <c r="A15" t="s">
        <v>46</v>
      </c>
      <c r="B15" s="9">
        <v>28</v>
      </c>
      <c r="C15" s="9">
        <v>15</v>
      </c>
      <c r="D15" s="9"/>
    </row>
    <row r="16" spans="1:4" x14ac:dyDescent="0.2">
      <c r="A16" t="s">
        <v>47</v>
      </c>
      <c r="B16" s="9">
        <v>38</v>
      </c>
      <c r="C16" s="9">
        <v>10</v>
      </c>
      <c r="D16" s="9"/>
    </row>
    <row r="17" spans="1:4" x14ac:dyDescent="0.2">
      <c r="A17" t="s">
        <v>48</v>
      </c>
      <c r="B17" s="9">
        <v>40</v>
      </c>
      <c r="C17" s="9">
        <v>20</v>
      </c>
      <c r="D17" s="9"/>
    </row>
    <row r="18" spans="1:4" x14ac:dyDescent="0.2">
      <c r="A18" t="s">
        <v>49</v>
      </c>
      <c r="B18" s="9">
        <v>27</v>
      </c>
      <c r="C18" s="9">
        <v>16</v>
      </c>
      <c r="D18" s="9"/>
    </row>
    <row r="19" spans="1:4" x14ac:dyDescent="0.2">
      <c r="A19" t="s">
        <v>50</v>
      </c>
      <c r="B19" s="9">
        <v>40</v>
      </c>
      <c r="C19" s="9">
        <v>17</v>
      </c>
      <c r="D19" s="9"/>
    </row>
    <row r="20" spans="1:4" x14ac:dyDescent="0.2">
      <c r="A20" t="s">
        <v>51</v>
      </c>
      <c r="B20" s="9">
        <v>72</v>
      </c>
      <c r="C20" s="9">
        <v>17</v>
      </c>
      <c r="D20" s="9"/>
    </row>
    <row r="21" spans="1:4" x14ac:dyDescent="0.2">
      <c r="A21" t="s">
        <v>52</v>
      </c>
      <c r="B21" s="9">
        <v>65</v>
      </c>
      <c r="C21" s="9">
        <v>18</v>
      </c>
      <c r="D21" s="9"/>
    </row>
    <row r="22" spans="1:4" x14ac:dyDescent="0.2">
      <c r="A22" t="s">
        <v>53</v>
      </c>
      <c r="B22" s="9">
        <v>51</v>
      </c>
      <c r="C22" s="9">
        <v>12</v>
      </c>
      <c r="D22" s="9"/>
    </row>
    <row r="23" spans="1:4" x14ac:dyDescent="0.2">
      <c r="A23" t="s">
        <v>54</v>
      </c>
      <c r="B23" s="9">
        <v>45</v>
      </c>
      <c r="C23" s="9">
        <v>20</v>
      </c>
      <c r="D23" s="9"/>
    </row>
    <row r="24" spans="1:4" x14ac:dyDescent="0.2">
      <c r="A24" t="s">
        <v>55</v>
      </c>
      <c r="B24" s="9">
        <v>55</v>
      </c>
      <c r="C24" s="9">
        <v>22</v>
      </c>
      <c r="D24" s="9"/>
    </row>
    <row r="25" spans="1:4" x14ac:dyDescent="0.2">
      <c r="A25" t="s">
        <v>56</v>
      </c>
      <c r="B25" s="9">
        <v>20</v>
      </c>
      <c r="C25" s="9">
        <v>5</v>
      </c>
      <c r="D25" s="9"/>
    </row>
    <row r="26" spans="1:4" x14ac:dyDescent="0.2">
      <c r="A26" t="s">
        <v>57</v>
      </c>
      <c r="B26" s="9" t="s">
        <v>106</v>
      </c>
      <c r="C26" s="9" t="s">
        <v>106</v>
      </c>
      <c r="D26" s="9"/>
    </row>
    <row r="27" spans="1:4" x14ac:dyDescent="0.2">
      <c r="A27" t="s">
        <v>58</v>
      </c>
      <c r="B27" s="9">
        <v>26</v>
      </c>
      <c r="C27" s="9">
        <v>18</v>
      </c>
      <c r="D27" s="9"/>
    </row>
    <row r="28" spans="1:4" x14ac:dyDescent="0.2">
      <c r="A28" t="s">
        <v>59</v>
      </c>
      <c r="B28" s="9" t="s">
        <v>90</v>
      </c>
      <c r="C28" s="9" t="s">
        <v>106</v>
      </c>
      <c r="D28" s="9"/>
    </row>
    <row r="29" spans="1:4" x14ac:dyDescent="0.2">
      <c r="A29" t="s">
        <v>60</v>
      </c>
      <c r="B29" s="9" t="s">
        <v>90</v>
      </c>
      <c r="C29" s="9">
        <v>21</v>
      </c>
      <c r="D29" s="9"/>
    </row>
    <row r="30" spans="1:4" x14ac:dyDescent="0.2">
      <c r="A30" t="s">
        <v>61</v>
      </c>
      <c r="B30" s="9" t="s">
        <v>90</v>
      </c>
      <c r="C30" s="9">
        <v>25</v>
      </c>
      <c r="D30" s="9"/>
    </row>
    <row r="31" spans="1:4" x14ac:dyDescent="0.2">
      <c r="A31" t="s">
        <v>62</v>
      </c>
      <c r="B31" s="9" t="s">
        <v>90</v>
      </c>
      <c r="C31" s="9">
        <v>19</v>
      </c>
      <c r="D31" s="9"/>
    </row>
    <row r="32" spans="1:4" x14ac:dyDescent="0.2">
      <c r="A32" t="s">
        <v>63</v>
      </c>
      <c r="B32" s="9" t="s">
        <v>90</v>
      </c>
      <c r="C32" s="9">
        <v>40</v>
      </c>
      <c r="D32" s="9"/>
    </row>
    <row r="33" spans="1:4" x14ac:dyDescent="0.2">
      <c r="A33" t="s">
        <v>64</v>
      </c>
      <c r="B33" s="9" t="s">
        <v>90</v>
      </c>
      <c r="C33" s="9">
        <v>40</v>
      </c>
      <c r="D33" s="9"/>
    </row>
    <row r="34" spans="1:4" x14ac:dyDescent="0.2">
      <c r="A34" t="s">
        <v>65</v>
      </c>
      <c r="B34" s="9" t="s">
        <v>90</v>
      </c>
      <c r="C34" s="9">
        <v>40</v>
      </c>
      <c r="D34" s="9"/>
    </row>
    <row r="35" spans="1:4" x14ac:dyDescent="0.2">
      <c r="A35" t="s">
        <v>66</v>
      </c>
      <c r="B35" s="9" t="s">
        <v>90</v>
      </c>
      <c r="C35" s="9">
        <v>45</v>
      </c>
      <c r="D35" s="9"/>
    </row>
    <row r="36" spans="1:4" x14ac:dyDescent="0.2">
      <c r="A36" t="s">
        <v>67</v>
      </c>
      <c r="B36" s="9" t="s">
        <v>90</v>
      </c>
      <c r="C36" s="9">
        <v>32</v>
      </c>
      <c r="D36" s="9"/>
    </row>
    <row r="37" spans="1:4" x14ac:dyDescent="0.2">
      <c r="A37" t="s">
        <v>68</v>
      </c>
      <c r="B37" s="9" t="s">
        <v>90</v>
      </c>
      <c r="C37" s="9">
        <v>21</v>
      </c>
      <c r="D37" s="9"/>
    </row>
    <row r="38" spans="1:4" x14ac:dyDescent="0.2">
      <c r="A38" t="s">
        <v>69</v>
      </c>
      <c r="B38" s="9" t="s">
        <v>90</v>
      </c>
      <c r="C38" s="9">
        <v>24</v>
      </c>
      <c r="D38" s="9"/>
    </row>
    <row r="39" spans="1:4" x14ac:dyDescent="0.2">
      <c r="A39" t="s">
        <v>70</v>
      </c>
      <c r="B39" s="9" t="s">
        <v>90</v>
      </c>
      <c r="C39" s="9">
        <v>28</v>
      </c>
      <c r="D39" s="9"/>
    </row>
    <row r="40" spans="1:4" x14ac:dyDescent="0.2">
      <c r="A40" t="s">
        <v>71</v>
      </c>
      <c r="B40" s="9" t="s">
        <v>90</v>
      </c>
      <c r="C40" s="9">
        <v>40</v>
      </c>
      <c r="D40" s="9"/>
    </row>
    <row r="41" spans="1:4" x14ac:dyDescent="0.2">
      <c r="A41" t="s">
        <v>72</v>
      </c>
      <c r="B41" s="9" t="s">
        <v>90</v>
      </c>
      <c r="C41" s="9" t="s">
        <v>90</v>
      </c>
      <c r="D41" s="9"/>
    </row>
    <row r="42" spans="1:4" x14ac:dyDescent="0.2">
      <c r="A42" t="s">
        <v>73</v>
      </c>
      <c r="B42" s="9" t="s">
        <v>90</v>
      </c>
      <c r="C42" s="9" t="s">
        <v>90</v>
      </c>
      <c r="D42" s="9"/>
    </row>
    <row r="43" spans="1:4" x14ac:dyDescent="0.2">
      <c r="A43" t="s">
        <v>74</v>
      </c>
      <c r="B43" s="9" t="s">
        <v>90</v>
      </c>
      <c r="C43" s="9" t="s">
        <v>90</v>
      </c>
      <c r="D43" s="9"/>
    </row>
    <row r="44" spans="1:4" x14ac:dyDescent="0.2">
      <c r="A44" t="s">
        <v>75</v>
      </c>
      <c r="B44" s="9" t="s">
        <v>90</v>
      </c>
      <c r="C44" s="9" t="s">
        <v>90</v>
      </c>
      <c r="D44" s="9"/>
    </row>
    <row r="45" spans="1:4" x14ac:dyDescent="0.2">
      <c r="B45" s="9"/>
      <c r="C45" s="9"/>
      <c r="D45" s="9"/>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Table of contents</vt:lpstr>
      <vt:lpstr>Metadata</vt:lpstr>
      <vt:lpstr>Table_1</vt:lpstr>
      <vt:lpstr>Table_2</vt:lpstr>
      <vt:lpstr>Table_3</vt:lpstr>
      <vt:lpstr>Table_4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Autism Statistics for Adults in Northern Ireland</dc:title>
  <dc:creator>CIB</dc:creator>
  <cp:lastModifiedBy>McCracken, Gary</cp:lastModifiedBy>
  <dcterms:created xsi:type="dcterms:W3CDTF">2025-05-06T08:54:04Z</dcterms:created>
  <dcterms:modified xsi:type="dcterms:W3CDTF">2026-06-02T14:22:46Z</dcterms:modified>
</cp:coreProperties>
</file>